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Dec19\"/>
    </mc:Choice>
  </mc:AlternateContent>
  <bookViews>
    <workbookView xWindow="825" yWindow="945" windowWidth="10485" windowHeight="6900" tabRatio="824" firstSheet="1"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'1tab'!$B$1:$AL$70</definedName>
    <definedName name="_xlnm.Print_Area" localSheetId="3">'2tab'!$B$1:$AL$40</definedName>
    <definedName name="_xlnm.Print_Area" localSheetId="4">'3atab'!$B$1:$AL$47</definedName>
    <definedName name="_xlnm.Print_Area" localSheetId="5">'3btab'!$B$1:$AL$51</definedName>
    <definedName name="_xlnm.Print_Area" localSheetId="6">'3ctab'!$B$1:$AL$39</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'7atab'!$B$1:$AL$52</definedName>
    <definedName name="_xlnm.Print_Area" localSheetId="15">'7btab'!$B$1:$AL$53</definedName>
    <definedName name="_xlnm.Print_Area" localSheetId="16">'7ctab'!$B$1:$AL$49</definedName>
    <definedName name="_xlnm.Print_Area" localSheetId="17">'7d(1)tab'!$B$1:$N$72</definedName>
    <definedName name="_xlnm.Print_Area" localSheetId="18">'7d(2)tab'!$B$1:$N$65</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l="1"/>
  <c r="AM11" i="33"/>
  <c r="F13" i="33"/>
  <c r="C78" i="43"/>
  <c r="P13" i="33"/>
  <c r="Q11" i="33"/>
  <c r="AB13" i="33"/>
  <c r="G11" i="33"/>
  <c r="AY11" i="33"/>
  <c r="AC11" i="33"/>
  <c r="AN11" i="33" l="1"/>
  <c r="AM13" i="33"/>
  <c r="D78" i="43"/>
  <c r="R11" i="33"/>
  <c r="G13" i="33"/>
  <c r="AY13" i="33"/>
  <c r="AC13" i="33"/>
  <c r="O78" i="43"/>
  <c r="Q13" i="33"/>
  <c r="E78" i="43"/>
  <c r="H11" i="33"/>
  <c r="AA78" i="43"/>
  <c r="AZ11" i="33"/>
  <c r="BK11" i="33"/>
  <c r="AD11" i="33"/>
  <c r="AO11" i="33"/>
  <c r="AN13" i="33" l="1"/>
  <c r="S11" i="33"/>
  <c r="R13" i="33"/>
  <c r="H13" i="33"/>
  <c r="P78" i="43"/>
  <c r="BK13" i="33"/>
  <c r="AZ13" i="33"/>
  <c r="AO13" i="33"/>
  <c r="S13" i="33"/>
  <c r="AD13" i="33"/>
  <c r="F78" i="43"/>
  <c r="I11" i="33"/>
  <c r="AM78" i="43"/>
  <c r="AB78" i="43"/>
  <c r="AE11" i="33"/>
  <c r="AP11" i="33"/>
  <c r="T11" i="33"/>
  <c r="BL11" i="33"/>
  <c r="BA11" i="33"/>
  <c r="I13" i="33" l="1"/>
  <c r="Q78" i="43"/>
  <c r="BL13" i="33"/>
  <c r="T13" i="33"/>
  <c r="AE13" i="33"/>
  <c r="AP13" i="33"/>
  <c r="BA13" i="33"/>
  <c r="J11" i="33"/>
  <c r="G78" i="43"/>
  <c r="AF11" i="33"/>
  <c r="BB11" i="33"/>
  <c r="AC78" i="43"/>
  <c r="U11" i="33"/>
  <c r="BM11" i="33"/>
  <c r="AN78" i="43"/>
  <c r="AQ11" i="33"/>
  <c r="AY78" i="43"/>
  <c r="R78" i="43"/>
  <c r="J13" i="33" l="1"/>
  <c r="AF13" i="33"/>
  <c r="BB13" i="33"/>
  <c r="BM13" i="33"/>
  <c r="AQ13" i="33"/>
  <c r="U13" i="33"/>
  <c r="H78" i="43"/>
  <c r="K11" i="33"/>
  <c r="AD78" i="43"/>
  <c r="AO78" i="43"/>
  <c r="AZ78" i="43"/>
  <c r="BC11" i="33"/>
  <c r="AG11" i="33"/>
  <c r="BN11" i="33"/>
  <c r="AR11" i="33"/>
  <c r="S78" i="43"/>
  <c r="V11" i="33"/>
  <c r="BK78" i="43"/>
  <c r="K13" i="33" l="1"/>
  <c r="V13" i="33"/>
  <c r="AR13" i="33"/>
  <c r="AG13" i="33"/>
  <c r="BN13" i="33"/>
  <c r="BC13" i="33"/>
  <c r="I78" i="43"/>
  <c r="L11" i="33"/>
  <c r="AP78" i="43"/>
  <c r="AS11" i="33"/>
  <c r="BO11" i="33"/>
  <c r="BL78" i="43"/>
  <c r="BA78" i="43"/>
  <c r="T78" i="43"/>
  <c r="AH11" i="33"/>
  <c r="W11" i="33"/>
  <c r="AE78" i="43"/>
  <c r="BD11" i="33"/>
  <c r="L13" i="33" l="1"/>
  <c r="BB78" i="43"/>
  <c r="BO13" i="33"/>
  <c r="BD13" i="33"/>
  <c r="AS13" i="33"/>
  <c r="W13" i="33"/>
  <c r="AH13" i="33"/>
  <c r="M11" i="33"/>
  <c r="J78" i="43"/>
  <c r="AI11" i="33"/>
  <c r="BP11" i="33"/>
  <c r="AF78" i="43"/>
  <c r="U78" i="43"/>
  <c r="X11" i="33"/>
  <c r="BE11" i="33"/>
  <c r="BM78" i="43"/>
  <c r="AQ78" i="43"/>
  <c r="AT11" i="33"/>
  <c r="M13" i="33" l="1"/>
  <c r="AT13" i="33"/>
  <c r="AI13" i="33"/>
  <c r="X13" i="33"/>
  <c r="BP13" i="33"/>
  <c r="BE13" i="33"/>
  <c r="K78" i="43"/>
  <c r="N11" i="33"/>
  <c r="AG78" i="43"/>
  <c r="BQ11" i="33"/>
  <c r="BN78" i="43"/>
  <c r="BF11" i="33"/>
  <c r="AR78" i="43"/>
  <c r="V78" i="43"/>
  <c r="AU11" i="33"/>
  <c r="BC78" i="43"/>
  <c r="Y11" i="33"/>
  <c r="AJ11" i="33"/>
  <c r="AJ13" i="33" l="1"/>
  <c r="BQ13" i="33"/>
  <c r="BF13" i="33"/>
  <c r="AU13" i="33"/>
  <c r="Y13" i="33"/>
  <c r="N13" i="33"/>
  <c r="L78" i="43"/>
  <c r="AV11" i="33"/>
  <c r="AS78" i="43"/>
  <c r="AK11" i="33"/>
  <c r="BR11" i="33"/>
  <c r="AH78" i="43"/>
  <c r="BD78" i="43"/>
  <c r="BO78" i="43"/>
  <c r="Z11" i="33"/>
  <c r="W78" i="43"/>
  <c r="BG11" i="33"/>
  <c r="BR13" i="33" l="1"/>
  <c r="AV13" i="33"/>
  <c r="Z13" i="33"/>
  <c r="AK13" i="33"/>
  <c r="BG13" i="33"/>
  <c r="M78" i="43"/>
  <c r="AT78" i="43"/>
  <c r="BE78" i="43"/>
  <c r="BP78" i="43"/>
  <c r="X78" i="43"/>
  <c r="AI78" i="43"/>
  <c r="BH11" i="33"/>
  <c r="BS11" i="33"/>
  <c r="AL11" i="33"/>
  <c r="AW11" i="33"/>
  <c r="N78" i="43" l="1"/>
  <c r="AW13" i="33"/>
  <c r="BS13" i="33"/>
  <c r="BH13" i="33"/>
  <c r="AL13" i="33"/>
  <c r="BQ78" i="43"/>
  <c r="BF78" i="43"/>
  <c r="AU78" i="43"/>
  <c r="AJ78" i="43"/>
  <c r="Y78" i="43"/>
  <c r="AX11" i="33"/>
  <c r="BT11" i="33"/>
  <c r="BI11" i="33"/>
  <c r="Z78" i="43" l="1"/>
  <c r="BT13" i="33"/>
  <c r="BI13" i="33"/>
  <c r="AX13" i="33"/>
  <c r="AV78" i="43"/>
  <c r="BG78" i="43"/>
  <c r="BR78" i="43"/>
  <c r="AK78" i="43"/>
  <c r="BJ11" i="33"/>
  <c r="BU11" i="33"/>
  <c r="AL78" i="43" l="1"/>
  <c r="BU13" i="33"/>
  <c r="BJ13" i="33"/>
  <c r="AW78" i="43"/>
  <c r="BH78" i="43"/>
  <c r="BS78" i="43"/>
  <c r="BV11" i="33"/>
  <c r="AX78" i="43" l="1"/>
  <c r="BV13" i="33"/>
  <c r="BT78" i="43"/>
  <c r="BI78" i="43"/>
  <c r="BJ78" i="43" l="1"/>
  <c r="BU78" i="43"/>
  <c r="BV78" i="43" l="1"/>
</calcChain>
</file>

<file path=xl/sharedStrings.xml><?xml version="1.0" encoding="utf-8"?>
<sst xmlns="http://schemas.openxmlformats.org/spreadsheetml/2006/main" count="3895" uniqueCount="1427">
  <si>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</si>
  <si>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</si>
  <si>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</si>
  <si>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</si>
  <si>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</si>
  <si>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</si>
  <si>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</si>
  <si>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</si>
  <si>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</si>
  <si>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</si>
  <si>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</si>
  <si>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</si>
  <si>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</si>
  <si>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</si>
  <si>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</si>
  <si>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</si>
  <si>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</si>
  <si>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</si>
  <si>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</si>
  <si>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</si>
  <si>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</si>
  <si>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</si>
  <si>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</si>
  <si>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</si>
  <si>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</si>
  <si>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</si>
  <si>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</si>
  <si>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</si>
  <si>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</si>
  <si>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</si>
  <si>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</si>
  <si>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</si>
  <si>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</si>
  <si>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</si>
  <si>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</si>
  <si>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</si>
  <si>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</si>
  <si>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</si>
  <si>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</si>
  <si>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</si>
  <si>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</si>
  <si>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</si>
  <si>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</si>
  <si>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</si>
  <si>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</si>
  <si>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</si>
  <si>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</si>
  <si>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</si>
  <si>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</si>
  <si>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</si>
  <si>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</si>
  <si>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</si>
  <si>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</si>
  <si>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</si>
  <si>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</si>
  <si>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</si>
  <si>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</si>
  <si>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</si>
  <si>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</si>
  <si>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</si>
  <si>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</si>
  <si>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</si>
  <si>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</si>
  <si>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</si>
  <si>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</si>
  <si>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</si>
  <si>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</si>
  <si>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</si>
  <si>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</si>
  <si>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</si>
  <si>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</si>
  <si>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</si>
  <si>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</si>
  <si>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</si>
  <si>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</si>
  <si>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</si>
  <si>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</si>
  <si>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</si>
  <si>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</si>
  <si>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</si>
  <si>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</si>
  <si>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</si>
  <si>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</si>
  <si>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</si>
  <si>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</si>
  <si>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</si>
  <si>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</si>
  <si>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</si>
  <si>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</si>
  <si>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</si>
  <si>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</si>
  <si>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</si>
  <si>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</si>
  <si>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</si>
  <si>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</si>
  <si>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</si>
  <si>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</si>
  <si>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</si>
  <si>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</si>
  <si>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</si>
  <si>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</si>
  <si>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</si>
  <si>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</si>
  <si>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</si>
  <si>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</si>
  <si>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</si>
  <si>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</si>
  <si>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</si>
  <si>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</si>
  <si>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</si>
  <si>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</si>
  <si>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</si>
  <si>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</si>
  <si>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</si>
  <si>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</si>
  <si>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</si>
  <si>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</si>
  <si>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</si>
  <si>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</si>
  <si>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</si>
  <si>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</si>
  <si>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</si>
  <si>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</si>
  <si>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</si>
  <si>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</si>
  <si>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</si>
  <si>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</si>
  <si>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</si>
  <si>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</si>
  <si>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</si>
  <si>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</si>
  <si>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</si>
  <si>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</si>
  <si>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</si>
  <si>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</si>
  <si>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</si>
  <si>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</si>
  <si>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</si>
  <si>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</si>
  <si>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</si>
  <si>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</si>
  <si>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</si>
  <si>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</si>
  <si>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</si>
  <si>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</si>
  <si>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</si>
  <si>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</si>
  <si>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</si>
  <si>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</si>
  <si>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</si>
  <si>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</si>
  <si>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</si>
  <si>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</si>
  <si>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</si>
  <si>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</si>
  <si>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</si>
  <si>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</si>
  <si>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</si>
  <si>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</si>
  <si>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</si>
  <si>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</si>
  <si>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</si>
  <si>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</si>
  <si>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</si>
  <si>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</si>
  <si>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</si>
  <si>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</si>
  <si>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</si>
  <si>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</si>
  <si>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</si>
  <si>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</si>
  <si>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</si>
  <si>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</si>
  <si>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</si>
  <si>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</si>
  <si>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</si>
  <si>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</si>
  <si>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</si>
  <si>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</si>
  <si>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</si>
  <si>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</si>
  <si>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</si>
  <si>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</si>
  <si>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</si>
  <si>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</si>
  <si>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</si>
  <si>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</si>
  <si>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</si>
  <si>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</si>
  <si>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</si>
  <si>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</si>
  <si>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</si>
  <si>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</si>
  <si>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</si>
  <si>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</si>
  <si>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</si>
  <si>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</si>
  <si>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</si>
  <si>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</si>
  <si>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</si>
  <si>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</si>
  <si>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</si>
  <si>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</si>
  <si>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</si>
  <si>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</si>
  <si>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</si>
  <si>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</si>
  <si>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</si>
  <si>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</si>
  <si>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</si>
  <si>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</si>
  <si>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</si>
  <si>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</si>
  <si>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</si>
  <si>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</si>
  <si>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</si>
  <si>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</si>
  <si>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</si>
  <si>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</si>
  <si>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</si>
  <si>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</si>
  <si>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</si>
  <si>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</si>
  <si>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</si>
  <si>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</si>
  <si>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</si>
  <si>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</si>
  <si>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</si>
  <si>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</si>
  <si>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</si>
  <si>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</si>
  <si>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</si>
  <si>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</si>
  <si>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</si>
  <si>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</si>
  <si>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</si>
  <si>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</si>
  <si>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</si>
  <si>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</si>
  <si>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</si>
  <si>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</si>
  <si>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</si>
  <si>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</si>
  <si>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</si>
  <si>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</si>
  <si>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</si>
  <si>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</si>
  <si>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</si>
  <si>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</si>
  <si>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</si>
  <si>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</si>
  <si>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</si>
  <si>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</si>
  <si>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</si>
  <si>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</si>
  <si>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</si>
  <si>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</si>
  <si>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</si>
  <si>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</si>
  <si>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</si>
  <si>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</si>
  <si>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</si>
  <si>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</si>
  <si>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</si>
  <si>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</si>
  <si>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</si>
  <si>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</si>
  <si>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</si>
  <si>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</si>
  <si>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</si>
  <si>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</si>
  <si>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</si>
  <si>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</si>
  <si>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</si>
  <si>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</si>
  <si>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</si>
  <si>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</si>
  <si>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</si>
  <si>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</si>
  <si>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</si>
  <si>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</si>
  <si>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</si>
  <si>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</si>
  <si>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</si>
  <si>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</si>
  <si>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</si>
  <si>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</si>
  <si>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</si>
  <si>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</si>
  <si>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</si>
  <si>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</si>
  <si>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</si>
  <si>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</si>
  <si>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</si>
  <si>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</si>
  <si>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</si>
  <si>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</si>
  <si>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</si>
  <si>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</si>
  <si>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</si>
  <si>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</si>
  <si>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</si>
  <si>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</si>
  <si>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</si>
  <si>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</si>
  <si>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</si>
  <si>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</si>
  <si>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</si>
  <si>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</si>
  <si>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</si>
  <si>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</si>
  <si>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</si>
  <si>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</si>
  <si>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</si>
  <si>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</si>
  <si>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</si>
  <si>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</si>
  <si>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</si>
  <si>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</si>
  <si>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</si>
  <si>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</si>
  <si>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</si>
  <si>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</si>
  <si>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</si>
  <si>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</si>
  <si>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</si>
  <si>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</si>
  <si>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</si>
  <si>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</si>
  <si>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</si>
  <si>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</si>
  <si>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</si>
  <si>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</si>
  <si>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</si>
  <si>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</si>
  <si>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</si>
  <si>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</si>
  <si>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</si>
  <si>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</si>
  <si>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</si>
  <si>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</si>
  <si>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</si>
  <si>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</si>
  <si>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</si>
  <si>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</si>
  <si>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</si>
  <si>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</si>
  <si>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</si>
  <si>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</si>
  <si>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</si>
  <si>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</si>
  <si>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</si>
  <si>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</si>
  <si>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</si>
  <si>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</si>
  <si>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</si>
  <si>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</si>
  <si>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</si>
  <si>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</si>
  <si>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</si>
  <si>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</si>
  <si>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</si>
  <si>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</si>
  <si>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</si>
  <si>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</si>
  <si>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</si>
  <si>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</si>
  <si>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</si>
  <si>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</si>
  <si>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</si>
  <si>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</si>
  <si>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</si>
  <si>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</si>
  <si>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</si>
  <si>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</si>
  <si>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</si>
  <si>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</si>
  <si>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</si>
  <si>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</si>
  <si>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</si>
  <si>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</si>
  <si>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</si>
  <si>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</si>
  <si>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</si>
  <si>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</si>
  <si>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</si>
  <si>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</si>
  <si>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</si>
  <si>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</si>
  <si>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</si>
  <si>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</si>
  <si>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</si>
  <si>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</si>
  <si>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</si>
  <si>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</si>
  <si>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</si>
  <si>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</si>
  <si>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</si>
  <si>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</si>
  <si>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</si>
  <si>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</si>
  <si>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</si>
  <si>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</si>
  <si>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</si>
  <si>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</si>
  <si>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</si>
  <si>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</si>
  <si>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</si>
  <si>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</si>
  <si>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</si>
  <si>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</si>
  <si>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</si>
  <si>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</si>
  <si>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</si>
  <si>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</si>
  <si>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</si>
  <si>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</si>
  <si>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</si>
  <si>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</si>
  <si>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</si>
  <si>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</si>
  <si>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</si>
  <si>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</si>
  <si>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</si>
  <si>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</si>
  <si>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</si>
  <si>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</si>
  <si>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</si>
  <si>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</si>
  <si>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</si>
  <si>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</si>
  <si>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</si>
  <si>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</si>
  <si>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</si>
  <si>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</si>
  <si>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</si>
  <si>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</si>
  <si>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</si>
  <si>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</si>
  <si>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</si>
  <si>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</si>
  <si>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</si>
  <si>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</si>
  <si>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</si>
  <si>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</si>
  <si>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</si>
  <si>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</si>
  <si>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</si>
  <si>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</si>
  <si>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</si>
  <si>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</si>
  <si>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</si>
  <si>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</si>
  <si>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</si>
  <si>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</si>
  <si>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</si>
  <si>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</si>
  <si>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</si>
  <si>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</si>
  <si>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</si>
  <si>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</si>
  <si>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</si>
  <si>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</si>
  <si>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</si>
  <si>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</si>
  <si>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</si>
  <si>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</si>
  <si>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</si>
  <si>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</si>
  <si>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</si>
  <si>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</si>
  <si>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</si>
  <si>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</si>
  <si>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</si>
  <si>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</si>
  <si>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</si>
  <si>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</si>
  <si>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</si>
  <si>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</si>
  <si>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</si>
  <si>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</si>
  <si>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</si>
  <si>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</si>
  <si>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</si>
  <si>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</si>
  <si>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</si>
  <si>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</si>
  <si>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</si>
  <si>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</si>
  <si>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</si>
  <si>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</si>
  <si>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</si>
  <si>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</si>
  <si>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</si>
  <si>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</si>
  <si>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</si>
  <si>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</si>
  <si>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</si>
  <si>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</si>
  <si>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</si>
  <si>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</si>
  <si>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</si>
  <si>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</si>
  <si>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</si>
  <si>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</si>
  <si>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</si>
  <si>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</si>
  <si>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</si>
  <si>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</si>
  <si>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</si>
  <si>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</si>
  <si>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</si>
  <si>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</si>
  <si>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</si>
  <si>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</si>
  <si>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</si>
  <si>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</si>
  <si>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</si>
  <si>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</si>
  <si>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</si>
  <si>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</si>
  <si>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</si>
  <si>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</si>
  <si>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</si>
  <si>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</si>
  <si>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</si>
  <si>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</si>
  <si>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</si>
  <si>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</si>
  <si>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</si>
  <si>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</si>
  <si>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</si>
  <si>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</si>
  <si>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</si>
  <si>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</si>
  <si>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</si>
  <si>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</si>
  <si>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</si>
  <si>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</si>
  <si>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</si>
  <si>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</si>
  <si>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</si>
  <si>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</si>
  <si>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</si>
  <si>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</si>
  <si>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</si>
  <si>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</si>
  <si>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</si>
  <si>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</si>
  <si>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</si>
  <si>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</si>
  <si>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</si>
  <si>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</si>
  <si>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</si>
  <si>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</si>
  <si>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</si>
  <si>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</si>
  <si>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</si>
  <si>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</si>
  <si>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</si>
  <si>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</si>
  <si>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</si>
  <si>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</si>
  <si>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</si>
  <si>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</si>
  <si>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</si>
  <si>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</si>
  <si>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</si>
  <si>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</si>
  <si>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</si>
  <si>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</si>
  <si>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</si>
  <si>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</si>
  <si>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</si>
  <si>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</si>
  <si>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</si>
  <si>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</si>
  <si>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</si>
  <si>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</si>
  <si>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</si>
  <si>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</si>
  <si>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</si>
  <si>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</si>
  <si>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</si>
  <si>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</si>
  <si>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</si>
  <si>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</si>
  <si>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</si>
  <si>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</si>
  <si>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</si>
  <si>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</si>
  <si>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</si>
  <si>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</si>
  <si>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</si>
  <si>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</si>
  <si>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</si>
  <si>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</si>
  <si>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</si>
  <si>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</si>
  <si>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</si>
  <si>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</si>
  <si>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</si>
  <si>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</si>
  <si>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</si>
  <si>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</si>
  <si>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</si>
  <si>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</si>
  <si>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</si>
  <si>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</si>
  <si>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</si>
  <si>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</si>
  <si>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</si>
  <si>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</si>
  <si>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</si>
  <si>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</si>
  <si>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</si>
  <si>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</si>
  <si>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</si>
  <si>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</si>
  <si>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</si>
  <si>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</si>
  <si>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</si>
  <si>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</si>
  <si>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</si>
  <si>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</si>
  <si>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</si>
  <si>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</si>
  <si>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</si>
  <si>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</si>
  <si>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</si>
  <si>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</si>
  <si>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</si>
  <si>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</si>
  <si>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</si>
  <si>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</si>
  <si>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</si>
  <si>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</si>
  <si>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</si>
  <si>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</si>
  <si>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</si>
  <si>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</si>
  <si>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</si>
  <si>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</si>
  <si>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</si>
  <si>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</si>
  <si>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</si>
  <si>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</si>
  <si>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</si>
  <si>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</si>
  <si>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</si>
  <si>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</si>
  <si>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</si>
  <si>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</si>
  <si>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</si>
  <si>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</si>
  <si>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</si>
  <si>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</si>
  <si>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</si>
  <si>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</si>
  <si>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</si>
  <si>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</si>
  <si>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</si>
  <si>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</si>
  <si>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</si>
  <si>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</si>
  <si>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</si>
  <si>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</si>
  <si>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</si>
  <si>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</si>
  <si>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</si>
  <si>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</si>
  <si>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</si>
  <si>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</si>
  <si>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</si>
  <si>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</si>
  <si>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</si>
  <si>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</si>
  <si>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</si>
  <si>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</si>
  <si>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</si>
  <si>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</si>
  <si>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</si>
  <si>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</si>
  <si>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</si>
  <si>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</si>
  <si>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</si>
  <si>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</si>
  <si>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</si>
  <si>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</si>
  <si>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</si>
  <si>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</si>
  <si>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</si>
  <si>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</si>
  <si>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</si>
  <si>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</si>
  <si>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</si>
  <si>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</si>
  <si>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</si>
  <si>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</si>
  <si>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</si>
  <si>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</si>
  <si>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</si>
  <si>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</si>
  <si>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</si>
  <si>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</si>
  <si>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</si>
  <si>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</si>
  <si>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</si>
  <si>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</si>
  <si>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</si>
  <si>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</si>
  <si>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</si>
  <si>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</si>
  <si>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</si>
  <si>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</si>
  <si>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</si>
  <si>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</si>
  <si>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</si>
  <si>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</si>
  <si>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</si>
  <si>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</si>
  <si>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</si>
  <si>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</si>
  <si>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</si>
  <si>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</si>
  <si>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</si>
  <si>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</si>
  <si>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</si>
  <si>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</si>
  <si>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</si>
  <si>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</si>
  <si>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</si>
  <si>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</si>
  <si>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</si>
  <si>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</si>
  <si>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</si>
  <si>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</si>
  <si>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</si>
  <si>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</si>
  <si>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</si>
  <si>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</si>
  <si>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</si>
  <si>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</si>
  <si>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</si>
  <si>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</si>
  <si>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</si>
  <si>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</si>
  <si>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</si>
  <si>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</si>
  <si>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</si>
  <si>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</si>
  <si>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</si>
  <si>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</si>
  <si>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</si>
  <si>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</si>
  <si>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</si>
  <si>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</si>
  <si>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</si>
  <si>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</si>
  <si>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</si>
  <si>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</si>
  <si>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</si>
  <si>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</si>
  <si>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</si>
  <si>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</si>
  <si>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</si>
  <si>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</si>
  <si>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</si>
  <si>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</si>
  <si>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</si>
  <si>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</si>
  <si>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</si>
  <si>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</si>
  <si>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</si>
  <si>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</si>
  <si>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</si>
  <si>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</si>
  <si>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</si>
  <si>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</si>
  <si>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</si>
  <si>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</si>
  <si>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</si>
  <si>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</si>
  <si>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</si>
  <si>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</si>
  <si>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</si>
  <si>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</si>
  <si>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</si>
  <si>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</si>
  <si>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</si>
  <si>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</si>
  <si>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</si>
  <si>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</si>
  <si>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</si>
  <si>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</si>
  <si>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</si>
  <si>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</si>
  <si>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</si>
  <si>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</si>
  <si>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</si>
  <si>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</si>
  <si>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</si>
  <si>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</si>
  <si>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</si>
  <si>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</si>
  <si>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</si>
  <si>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</si>
  <si>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</si>
  <si>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</si>
  <si>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</si>
  <si>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</si>
  <si>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</si>
  <si>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</si>
  <si>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</si>
  <si>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</si>
  <si>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</si>
  <si>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</si>
  <si>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</si>
  <si>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</si>
  <si>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</si>
  <si>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</si>
  <si>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</si>
  <si>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</si>
  <si>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</si>
  <si>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</si>
  <si>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</si>
  <si>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</si>
  <si>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</si>
  <si>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</si>
  <si>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</si>
  <si>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</si>
  <si>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</si>
  <si>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</si>
  <si>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</si>
  <si>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</si>
  <si>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</si>
  <si>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</si>
  <si>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</si>
  <si>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</si>
  <si>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</si>
  <si>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</si>
  <si>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</si>
  <si>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</si>
  <si>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</si>
  <si>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</si>
  <si>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</si>
  <si>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</si>
  <si>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</si>
  <si>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</si>
  <si>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</si>
  <si>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</si>
  <si>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</si>
  <si>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</si>
  <si>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</si>
  <si>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</si>
  <si>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</si>
  <si>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</si>
  <si>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</si>
  <si>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</si>
  <si>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</si>
  <si>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</si>
  <si>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</si>
  <si>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</si>
  <si>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</si>
  <si>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</si>
  <si>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</si>
  <si>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</si>
  <si>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</si>
  <si>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</si>
  <si>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</si>
  <si>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</si>
  <si>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</si>
  <si>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</si>
  <si>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</si>
  <si>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</si>
  <si>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</si>
  <si>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</si>
  <si>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</si>
  <si>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</si>
  <si>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</si>
  <si>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</si>
  <si>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</si>
  <si>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</si>
  <si>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</si>
  <si>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</si>
  <si>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</si>
  <si>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</si>
  <si>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</si>
  <si>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</si>
  <si>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</si>
  <si>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</si>
  <si>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</si>
  <si>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</si>
  <si>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</si>
  <si>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</si>
  <si>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</si>
  <si>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</si>
  <si>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</si>
  <si>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</si>
  <si>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</si>
  <si>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</si>
  <si>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</si>
  <si>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</si>
  <si>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</si>
  <si>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</si>
  <si>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</si>
  <si>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</si>
  <si>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</si>
  <si>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</si>
  <si>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</si>
  <si>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</si>
  <si>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</si>
  <si>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</si>
  <si>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</si>
  <si>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</si>
  <si>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</si>
  <si>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</si>
  <si>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</si>
  <si>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</si>
  <si>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</si>
  <si>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</si>
  <si>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</si>
  <si>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</si>
  <si>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</si>
  <si>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</si>
  <si>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</si>
  <si>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</si>
  <si>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</si>
  <si>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</si>
  <si>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</si>
  <si>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</si>
  <si>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</si>
  <si>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</si>
  <si>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</si>
  <si>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</si>
  <si>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</si>
  <si>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</si>
  <si>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</si>
  <si>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</si>
  <si>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</si>
  <si>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</si>
  <si>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</si>
  <si>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</si>
  <si>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</si>
  <si>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</si>
  <si>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</si>
  <si>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</si>
  <si>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</si>
  <si>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</si>
  <si>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</si>
  <si>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</si>
  <si>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</si>
  <si>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</si>
  <si>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</si>
  <si>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</si>
  <si>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</si>
  <si>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</si>
  <si>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</si>
  <si>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</si>
  <si>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</si>
  <si>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</si>
  <si>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</si>
  <si>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</si>
  <si>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</si>
  <si>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</si>
  <si>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</si>
  <si>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</si>
  <si>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</si>
  <si>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</si>
  <si>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</si>
  <si>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</si>
  <si>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</si>
  <si>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</si>
  <si>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</si>
  <si>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</si>
  <si>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</si>
  <si>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</si>
  <si>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</si>
  <si>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</si>
  <si>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</si>
  <si>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</si>
  <si>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</si>
  <si>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</si>
  <si>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</si>
  <si>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</si>
  <si>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</si>
  <si>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</si>
  <si>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</si>
  <si>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</si>
  <si>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</si>
  <si>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</si>
  <si>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</si>
  <si>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</si>
  <si>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</si>
  <si>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</si>
  <si>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</si>
  <si>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</si>
  <si>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</si>
  <si>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</si>
  <si>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</si>
  <si>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</si>
  <si>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</si>
  <si>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</si>
  <si>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</si>
  <si>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</si>
  <si>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</si>
  <si>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</si>
  <si>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</si>
  <si>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</si>
  <si>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</si>
  <si>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</si>
  <si>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</si>
  <si>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</si>
  <si>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</si>
  <si>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</si>
  <si>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</si>
  <si>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</si>
  <si>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</si>
  <si>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</si>
  <si>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</si>
  <si>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</si>
  <si>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</si>
  <si>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</si>
  <si>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</si>
  <si>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</si>
  <si>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</si>
  <si>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</si>
  <si>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</si>
  <si>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</si>
  <si>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</si>
  <si>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</si>
  <si>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</si>
  <si>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</si>
  <si>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</si>
  <si>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</si>
  <si>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</si>
  <si>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</si>
  <si>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</si>
  <si>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</si>
  <si>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</si>
  <si>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</si>
  <si>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</si>
  <si>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</si>
  <si>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</si>
  <si>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</si>
  <si>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</si>
  <si>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</si>
  <si>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</si>
  <si>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</si>
  <si>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</si>
  <si>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</si>
  <si>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</si>
  <si>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</si>
  <si>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</si>
  <si>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</si>
  <si>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</si>
  <si>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</si>
  <si>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</si>
  <si>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</si>
  <si>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</si>
  <si>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</si>
  <si>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</si>
  <si>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</si>
  <si>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</si>
  <si>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South America</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</si>
  <si>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</si>
  <si>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</si>
  <si>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</si>
  <si>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</si>
  <si>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</si>
  <si>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</si>
  <si>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</si>
  <si>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</si>
  <si>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</si>
  <si>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</si>
  <si>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</si>
  <si>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</si>
  <si>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</si>
  <si>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</si>
  <si>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</si>
  <si>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</si>
  <si>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</si>
  <si>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</si>
  <si>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</si>
  <si>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</si>
  <si>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</si>
  <si>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</si>
  <si>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</si>
  <si>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</si>
  <si>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</si>
  <si>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</si>
  <si>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</si>
  <si>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</si>
  <si>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</si>
  <si>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</si>
  <si>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</si>
  <si>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</si>
  <si>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</si>
  <si>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</si>
  <si>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</si>
  <si>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</si>
  <si>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</si>
  <si>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</si>
  <si>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</si>
  <si>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</si>
  <si>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</si>
  <si>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</si>
  <si>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</si>
  <si>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</si>
  <si>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</si>
  <si>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</si>
  <si>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</si>
  <si>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</si>
  <si>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</si>
  <si>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</si>
  <si>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</si>
  <si>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</si>
  <si>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</si>
  <si>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</si>
  <si>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</si>
  <si>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</si>
  <si>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</si>
  <si>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</si>
  <si>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</si>
  <si>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</si>
  <si>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</si>
  <si>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</si>
  <si>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</si>
  <si>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</si>
  <si>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</si>
  <si>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</si>
  <si>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</si>
  <si>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</si>
  <si>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</si>
  <si>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</si>
  <si>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</si>
  <si>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</si>
  <si>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</si>
  <si>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</si>
  <si>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</si>
  <si>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</si>
  <si>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</si>
  <si>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</si>
  <si>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</si>
  <si>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</si>
  <si>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</si>
  <si>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</si>
  <si>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</si>
  <si>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</si>
  <si>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</si>
  <si>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</si>
  <si>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</si>
  <si>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</si>
  <si>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</si>
  <si>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</si>
  <si>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</si>
  <si>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</si>
  <si>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</si>
  <si>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</si>
  <si>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</si>
  <si>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</si>
  <si>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</si>
  <si>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</si>
  <si>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</si>
  <si>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</si>
  <si>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</si>
  <si>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</si>
  <si>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</si>
  <si>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</si>
  <si>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</si>
  <si>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OPEC = Organization of the Petroleum Exporting Countries: Algeria, Angola, Congo (Brazzaville), Equatorial Guinea, Gabon, Libya, and Nigeria (Africa); Ecuador and Venezuela (South America); Iran, Iraq, Kuwait, Saudi Arabia, and the United Arab Emirates (Middle East).</t>
  </si>
  <si>
    <t xml:space="preserve">OPEC = Organization of the Petroleum Exporting Countries: Algeria, Angola, Congo (Brazzaville), Ecuador, Equatorial Guinea, Gabon, Iran, Iraq, Kuwait, Libya, Nigeria, Saudi Arabia, </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</si>
  <si>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</si>
  <si>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</si>
  <si>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</si>
  <si>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</si>
  <si>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OPEC = Organization of the Petroleum Exporting Countries: Algeria, Angola, Congo (Brazzaville),  Ecuador, Equatorial Guinea, Gabon, Iran, Iraq, Kuwait, Libya, Nigeria, Saudi Arabia,</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</si>
  <si>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</si>
  <si>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</si>
  <si>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</si>
  <si>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</si>
  <si>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</si>
  <si>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</si>
  <si>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</si>
  <si>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</si>
  <si>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</si>
  <si>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</si>
  <si>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</si>
  <si>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</si>
  <si>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</si>
  <si>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</si>
  <si>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</si>
  <si>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</si>
  <si>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</si>
  <si>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</si>
  <si>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</si>
  <si>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</si>
  <si>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</si>
  <si>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</si>
  <si>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</si>
  <si>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</si>
  <si>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</si>
  <si>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</si>
  <si>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</si>
  <si>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</si>
  <si>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</si>
  <si>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</si>
  <si>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</si>
  <si>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</si>
  <si>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</si>
  <si>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</si>
  <si>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</si>
  <si>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</si>
  <si>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</si>
  <si>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Table 7b. U.S. Regional Electricity Retail Sales  (billion kilowatthours)</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</si>
  <si>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</si>
  <si>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</si>
  <si>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</si>
  <si>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</si>
  <si>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</si>
  <si>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</si>
  <si>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</si>
  <si>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</si>
  <si>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</si>
  <si>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</si>
  <si>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</si>
  <si>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</si>
  <si>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</si>
  <si>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</si>
  <si>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</si>
  <si>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</si>
  <si>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</si>
  <si>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</si>
  <si>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</si>
  <si>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</si>
  <si>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</si>
  <si>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</si>
  <si>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</si>
  <si>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</si>
  <si>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</si>
  <si>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</si>
  <si>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</si>
  <si>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</si>
  <si>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</si>
  <si>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</si>
  <si>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</si>
  <si>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</si>
  <si>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</si>
  <si>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</si>
  <si>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</si>
  <si>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</si>
  <si>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</si>
  <si>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</si>
  <si>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</si>
  <si>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</si>
  <si>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</si>
  <si>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</si>
  <si>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</si>
  <si>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</si>
  <si>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</si>
  <si>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</si>
  <si>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</si>
  <si>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</si>
  <si>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</si>
  <si>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</si>
  <si>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</si>
  <si>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</si>
  <si>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</si>
  <si>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</si>
  <si>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</si>
  <si>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</si>
  <si>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</si>
  <si>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</si>
  <si>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</si>
  <si>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</si>
  <si>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</si>
  <si>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</si>
  <si>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</si>
  <si>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</si>
  <si>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</si>
  <si>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</si>
  <si>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</si>
  <si>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</si>
  <si>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</si>
  <si>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</si>
  <si>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</si>
  <si>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</si>
  <si>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</si>
  <si>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</si>
  <si>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</si>
  <si>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</si>
  <si>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</si>
  <si>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</si>
  <si>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</si>
  <si>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</si>
  <si>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</si>
  <si>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</si>
  <si>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</si>
  <si>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</si>
  <si>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</si>
  <si>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</si>
  <si>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</si>
  <si>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</si>
  <si>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</si>
  <si>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</si>
  <si>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</si>
  <si>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</si>
  <si>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</si>
  <si>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</si>
  <si>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</si>
  <si>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</si>
  <si>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</si>
  <si>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</si>
  <si>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</si>
  <si>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</si>
  <si>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</si>
  <si>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</si>
  <si>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</si>
  <si>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</si>
  <si>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</si>
  <si>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</si>
  <si>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</si>
  <si>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</si>
  <si>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</si>
  <si>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</si>
  <si>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</si>
  <si>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</si>
  <si>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</si>
  <si>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</si>
  <si>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</si>
  <si>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</si>
  <si>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</si>
  <si>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</si>
  <si>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</si>
  <si>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</si>
  <si>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</si>
  <si>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</si>
  <si>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</si>
  <si>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</si>
  <si>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</si>
  <si>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</si>
  <si>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</si>
  <si>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</si>
  <si>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</si>
  <si>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</si>
  <si>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</si>
  <si>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</si>
  <si>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</si>
  <si>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</si>
  <si>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</si>
  <si>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</si>
  <si>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</si>
  <si>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</si>
  <si>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</si>
  <si>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</si>
  <si>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</si>
  <si>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</si>
  <si>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</si>
  <si>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</si>
  <si>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</si>
  <si>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</si>
  <si>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</si>
  <si>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</si>
  <si>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</si>
  <si>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</si>
  <si>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</si>
  <si>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</si>
  <si>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</si>
  <si>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</si>
  <si>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</si>
  <si>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</si>
  <si>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</si>
  <si>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</si>
  <si>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</si>
  <si>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</si>
  <si>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</si>
  <si>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</si>
  <si>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</si>
  <si>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</si>
  <si>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</si>
  <si>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</si>
  <si>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</si>
  <si>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</si>
  <si>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</si>
  <si>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r>
      <t xml:space="preserve">Notes: </t>
    </r>
    <r>
      <rPr>
        <sz val="8"/>
        <color indexed="8"/>
        <rFont val="Arial"/>
        <family val="2"/>
      </rPr>
      <t xml:space="preserve"> The approximate break between historical and forecast values is shown with historical data printed in bold; estimates and forecasts in italics.</t>
    </r>
  </si>
  <si>
    <t xml:space="preserve">             Data reflect generation supplied by power plants with a combined capacity of at least 1 megawatt operated by electric utilities and independent power producers.</t>
  </si>
  <si>
    <t xml:space="preserve">     (a) Large-scale solar generation from power plants with more than 1 megawatt of capacity. Excludes generation from small-scale solar photovoltaic systems.</t>
  </si>
  <si>
    <t xml:space="preserve">     (b) Residual fuel oil, distillate fuel oil, petroleum coke, and other petroleum liquids.</t>
  </si>
  <si>
    <t xml:space="preserve">     (c) Batteries, chemicals, hydrogen, pitch, purchased steam, sulfur, nonrenewable waste, and miscellaneous technologies.</t>
  </si>
  <si>
    <t xml:space="preserve">     (d) Wind, large-scale solar, biomass, and geothermal</t>
  </si>
  <si>
    <t xml:space="preserve">     (e) Pumped storage hydroelectric, petroleum, other gases, batteries, and other nonrenewable fuels. See notes (b) and (c).</t>
  </si>
  <si>
    <t xml:space="preserve">     (f) Regional generation from generating units operated by electric power sector, plus energy receipts from minus energy deliveries to U.S. balancing authorities outside region.</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</si>
  <si>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</si>
  <si>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</si>
  <si>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Projections:</t>
    </r>
    <r>
      <rPr>
        <sz val="8"/>
        <rFont val="Arial"/>
        <family val="2"/>
      </rPr>
      <t xml:space="preserve"> EIA Regional Short-Term Energy Model.</t>
    </r>
  </si>
  <si>
    <t>Texas (ERCOT)</t>
  </si>
  <si>
    <r>
      <t xml:space="preserve">Table 7d part 2. U.S. Regional Electricity Generation, Electric Power Sector (billion kilowatthours), </t>
    </r>
    <r>
      <rPr>
        <i/>
        <sz val="10"/>
        <color indexed="8"/>
        <rFont val="Arial"/>
        <family val="2"/>
      </rPr>
      <t>continued from Table 7d part 1</t>
    </r>
  </si>
  <si>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</si>
  <si>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</si>
  <si>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</si>
  <si>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</si>
  <si>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</si>
  <si>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</si>
  <si>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</si>
  <si>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</si>
  <si>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</si>
  <si>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t xml:space="preserve">     kWh = kilowatthours. Btu = British thermal units.</t>
  </si>
  <si>
    <t xml:space="preserve">     Prices are not adjusted for inflation.</t>
  </si>
  <si>
    <t xml:space="preserve">     (a) Generation supplied by power plants with capacity of at least 1 megawatt operated by electric utilities and independent power producers.</t>
  </si>
  <si>
    <t xml:space="preserve">     (b) Generation supplied by power plants with capacity of at least 1 megawatt operated by businesses in the commercial and industrial sectors, primarily for onsite use.</t>
  </si>
  <si>
    <t xml:space="preserve">     (c) Includes transmission and distribution losses, data collection time-frame differences, and estimation error.</t>
  </si>
  <si>
    <t xml:space="preserve">     (d) Direct Use represents commercial and industrial facility use of onsite net electricity generation; and electrical sales or transfers to adjacent or colocated facilities </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</si>
  <si>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</si>
  <si>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</si>
  <si>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</si>
  <si>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</si>
  <si>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</si>
  <si>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 xml:space="preserve">     Minor discrepancies with published historical data are due to independent rounding. </t>
  </si>
  <si>
    <t xml:space="preserve">     (a) Solar generation from large-scale power plants with more than 1 megawatt of capacity. Excludes generation from small-scale solar photovoltaic systems.</t>
  </si>
  <si>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</si>
  <si>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</si>
  <si>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</si>
  <si>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</si>
  <si>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</si>
  <si>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December 2019</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</si>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</sst>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60"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9" fillId="0" borderId="0" applyFont="0" applyFill="0" applyBorder="0" applyAlignment="0" applyProtection="0"/>
  </cellStyleXfs>
  <cellXfs count="872">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3" fillId="4" borderId="0" xfId="5" applyFont="1" applyFill="1" applyBorder="1" applyAlignment="1" applyProtection="1"/>
    <xf numFmtId="0" fontId="23" fillId="4" borderId="0" xfId="0" applyFont="1" applyFill="1" applyBorder="1" applyAlignment="1"/>
    <xf numFmtId="0" fontId="31"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3" fillId="4" borderId="0" xfId="5" applyFont="1" applyFill="1" applyBorder="1" applyAlignment="1" applyProtection="1">
      <alignment horizontal="left"/>
    </xf>
    <xf numFmtId="0" fontId="23" fillId="4" borderId="0" xfId="16" applyFont="1" applyFill="1" applyBorder="1" applyAlignment="1"/>
    <xf numFmtId="0" fontId="31" fillId="4" borderId="0" xfId="0" applyFont="1" applyFill="1" applyBorder="1" applyAlignment="1">
      <alignment horizontal="left"/>
    </xf>
    <xf numFmtId="0" fontId="11" fillId="4" borderId="0" xfId="24" applyFont="1" applyFill="1" applyBorder="1" applyAlignment="1"/>
    <xf numFmtId="0" fontId="32"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6" fillId="0" borderId="0" xfId="17" applyFont="1"/>
    <xf numFmtId="3" fontId="24"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6"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6"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6"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6"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4"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4" fillId="0" borderId="0" xfId="23" applyFont="1" applyFill="1" applyAlignment="1" applyProtection="1">
      <alignment horizontal="right"/>
    </xf>
    <xf numFmtId="0" fontId="36" fillId="0" borderId="0" xfId="23" applyFont="1"/>
    <xf numFmtId="166" fontId="24"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4"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4"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4" fillId="3" borderId="0" xfId="11" applyFont="1" applyFill="1" applyAlignment="1">
      <alignment horizontal="center"/>
    </xf>
    <xf numFmtId="0" fontId="24" fillId="0" borderId="2" xfId="23" applyFont="1" applyFill="1" applyBorder="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6" fillId="4" borderId="0" xfId="0" applyFont="1" applyFill="1" applyBorder="1"/>
    <xf numFmtId="164" fontId="3"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4"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5" fillId="4" borderId="0" xfId="15" applyFont="1" applyFill="1" applyAlignment="1" applyProtection="1">
      <alignment horizontal="right"/>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1" fillId="0" borderId="0" xfId="14" applyFont="1" applyFill="1" applyBorder="1" applyAlignment="1" applyProtection="1"/>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3" fillId="0" borderId="0" xfId="6" applyBorder="1" applyAlignment="1"/>
    <xf numFmtId="0" fontId="23" fillId="0" borderId="0" xfId="6" applyAlignment="1">
      <alignment horizontal="left"/>
    </xf>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23" fillId="0" borderId="2" xfId="6" applyBorder="1" applyAlignment="1">
      <alignment horizontal="left"/>
    </xf>
    <xf numFmtId="0" fontId="24" fillId="2" borderId="0" xfId="14" applyFont="1" applyFill="1" applyProtection="1"/>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6"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6"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6"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6" fillId="0" borderId="0" xfId="11" applyFont="1"/>
    <xf numFmtId="0" fontId="46" fillId="0" borderId="0" xfId="23" applyFont="1"/>
    <xf numFmtId="0" fontId="47" fillId="3" borderId="0" xfId="11" applyFont="1" applyFill="1" applyAlignment="1">
      <alignment horizontal="center"/>
    </xf>
    <xf numFmtId="0" fontId="46" fillId="4" borderId="0" xfId="11" applyFont="1" applyFill="1"/>
    <xf numFmtId="0" fontId="46" fillId="4" borderId="0" xfId="11" applyFont="1" applyFill="1" applyAlignment="1">
      <alignment vertical="top"/>
    </xf>
    <xf numFmtId="0" fontId="46"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48"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49" fillId="4" borderId="0" xfId="9" applyFont="1" applyFill="1" applyBorder="1" applyAlignment="1">
      <alignment horizontal="center"/>
    </xf>
    <xf numFmtId="0" fontId="46" fillId="4" borderId="0" xfId="9" applyFont="1" applyFill="1"/>
    <xf numFmtId="0" fontId="46" fillId="4" borderId="0" xfId="22" applyFont="1" applyFill="1"/>
    <xf numFmtId="164" fontId="14" fillId="4" borderId="0" xfId="9" applyNumberFormat="1" applyFont="1" applyFill="1" applyAlignment="1" applyProtection="1">
      <alignment horizontal="center"/>
    </xf>
    <xf numFmtId="0" fontId="46" fillId="4" borderId="0" xfId="9" applyFont="1" applyFill="1" applyBorder="1" applyAlignment="1">
      <alignment vertical="top"/>
    </xf>
    <xf numFmtId="0" fontId="46"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164" fontId="50"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3" fillId="0" borderId="0" xfId="26" applyFont="1"/>
    <xf numFmtId="0" fontId="51" fillId="0" borderId="0" xfId="26" applyFont="1"/>
    <xf numFmtId="0" fontId="52" fillId="0" borderId="0" xfId="26" applyFont="1"/>
    <xf numFmtId="171" fontId="53" fillId="0" borderId="0" xfId="26" applyNumberFormat="1" applyFont="1"/>
    <xf numFmtId="0" fontId="54" fillId="0" borderId="0" xfId="26" applyFont="1"/>
    <xf numFmtId="0" fontId="53" fillId="5" borderId="0" xfId="26" applyFont="1" applyFill="1"/>
    <xf numFmtId="0" fontId="53" fillId="0" borderId="12" xfId="26" applyFont="1" applyBorder="1"/>
    <xf numFmtId="0" fontId="53" fillId="0" borderId="13" xfId="26" applyFont="1" applyBorder="1"/>
    <xf numFmtId="0" fontId="54" fillId="0" borderId="14" xfId="26" applyFont="1" applyBorder="1" applyAlignment="1">
      <alignment horizontal="center"/>
    </xf>
    <xf numFmtId="0" fontId="53" fillId="5" borderId="3" xfId="26" applyFont="1" applyFill="1" applyBorder="1"/>
    <xf numFmtId="171" fontId="53" fillId="0" borderId="3" xfId="26" applyNumberFormat="1" applyFont="1" applyBorder="1"/>
    <xf numFmtId="0" fontId="53" fillId="5" borderId="0" xfId="26" applyFont="1" applyFill="1" applyBorder="1"/>
    <xf numFmtId="0" fontId="53" fillId="0" borderId="0" xfId="26" applyFont="1" applyBorder="1"/>
    <xf numFmtId="0" fontId="1" fillId="0" borderId="0" xfId="26" applyBorder="1"/>
    <xf numFmtId="171" fontId="53" fillId="0" borderId="0" xfId="26" quotePrefix="1" applyNumberFormat="1" applyFont="1" applyBorder="1"/>
    <xf numFmtId="3" fontId="54" fillId="0" borderId="0" xfId="26" applyNumberFormat="1" applyFont="1"/>
    <xf numFmtId="3" fontId="54" fillId="0" borderId="0" xfId="26" quotePrefix="1" applyNumberFormat="1" applyFont="1" applyAlignment="1">
      <alignment horizontal="right"/>
    </xf>
    <xf numFmtId="0" fontId="55" fillId="0" borderId="0" xfId="26" applyFont="1"/>
    <xf numFmtId="3" fontId="56" fillId="0" borderId="0" xfId="26" applyNumberFormat="1" applyFont="1"/>
    <xf numFmtId="0" fontId="56" fillId="0" borderId="0" xfId="26" applyFont="1"/>
    <xf numFmtId="0" fontId="57" fillId="0" borderId="0" xfId="26" applyFont="1"/>
    <xf numFmtId="2" fontId="36"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5" fillId="0" borderId="0" xfId="26" applyFont="1" applyBorder="1"/>
    <xf numFmtId="2" fontId="25" fillId="0" borderId="2" xfId="21" applyNumberFormat="1" applyFont="1" applyFill="1" applyBorder="1" applyAlignment="1" applyProtection="1">
      <alignment horizontal="right"/>
    </xf>
    <xf numFmtId="2" fontId="36"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46" fillId="4" borderId="0" xfId="9" applyNumberFormat="1" applyFont="1" applyFill="1" applyBorder="1"/>
    <xf numFmtId="0" fontId="3" fillId="0" borderId="0" xfId="19" applyFont="1" applyAlignment="1" applyProtection="1">
      <alignment horizontal="left"/>
    </xf>
    <xf numFmtId="170" fontId="25"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2" fillId="0" borderId="0" xfId="22" applyFont="1" applyFill="1" applyAlignment="1" applyProtection="1"/>
    <xf numFmtId="171" fontId="3" fillId="0" borderId="3" xfId="18" applyNumberFormat="1" applyFont="1" applyBorder="1" applyAlignment="1" applyProtection="1">
      <alignment horizontal="left"/>
    </xf>
    <xf numFmtId="172" fontId="25" fillId="0" borderId="0" xfId="23" applyNumberFormat="1" applyFont="1" applyFill="1" applyAlignment="1" applyProtection="1">
      <alignment horizontal="right"/>
    </xf>
    <xf numFmtId="172" fontId="24" fillId="0" borderId="0" xfId="23" applyNumberFormat="1" applyFont="1" applyFill="1" applyAlignment="1" applyProtection="1">
      <alignment horizontal="right"/>
    </xf>
    <xf numFmtId="172" fontId="22" fillId="3" borderId="0" xfId="7" applyNumberFormat="1" applyFont="1" applyFill="1" applyAlignment="1">
      <alignment horizontal="right"/>
    </xf>
    <xf numFmtId="172" fontId="36" fillId="3" borderId="0" xfId="7" applyNumberFormat="1" applyFont="1" applyFill="1" applyAlignment="1">
      <alignment horizontal="right"/>
    </xf>
    <xf numFmtId="172" fontId="25" fillId="0" borderId="0" xfId="7" applyNumberFormat="1" applyFont="1" applyFill="1" applyBorder="1" applyAlignment="1" applyProtection="1">
      <alignment horizontal="right"/>
    </xf>
    <xf numFmtId="172" fontId="24" fillId="0" borderId="0" xfId="7" applyNumberFormat="1" applyFont="1" applyFill="1" applyBorder="1" applyAlignment="1" applyProtection="1">
      <alignment horizontal="right"/>
    </xf>
    <xf numFmtId="172" fontId="25" fillId="0" borderId="0" xfId="23" applyNumberFormat="1" applyFont="1" applyFill="1" applyBorder="1" applyAlignment="1" applyProtection="1">
      <alignment horizontal="right"/>
    </xf>
    <xf numFmtId="172" fontId="24" fillId="0" borderId="0" xfId="23" applyNumberFormat="1" applyFont="1" applyFill="1" applyBorder="1" applyAlignment="1" applyProtection="1">
      <alignment horizontal="right"/>
    </xf>
    <xf numFmtId="172" fontId="25" fillId="0" borderId="3" xfId="23" applyNumberFormat="1" applyFont="1" applyFill="1" applyBorder="1" applyAlignment="1" applyProtection="1">
      <alignment horizontal="right"/>
    </xf>
    <xf numFmtId="172" fontId="24" fillId="0" borderId="3" xfId="23" applyNumberFormat="1" applyFont="1" applyFill="1" applyBorder="1" applyAlignment="1" applyProtection="1">
      <alignment horizontal="right"/>
    </xf>
    <xf numFmtId="172" fontId="25" fillId="4" borderId="0" xfId="23" applyNumberFormat="1" applyFont="1" applyFill="1" applyAlignment="1" applyProtection="1">
      <alignment horizontal="right"/>
    </xf>
    <xf numFmtId="172" fontId="24" fillId="4" borderId="0" xfId="23" applyNumberFormat="1" applyFont="1" applyFill="1" applyAlignment="1" applyProtection="1">
      <alignment horizontal="right"/>
    </xf>
    <xf numFmtId="4" fontId="54" fillId="0" borderId="0" xfId="26" applyNumberFormat="1" applyFont="1"/>
    <xf numFmtId="4" fontId="56" fillId="0" borderId="0" xfId="26" applyNumberFormat="1" applyFont="1"/>
    <xf numFmtId="4" fontId="54" fillId="0" borderId="0" xfId="26" quotePrefix="1" applyNumberFormat="1" applyFont="1" applyAlignment="1">
      <alignment horizontal="right"/>
    </xf>
    <xf numFmtId="4" fontId="54" fillId="0" borderId="3" xfId="26" applyNumberFormat="1" applyFont="1" applyBorder="1"/>
    <xf numFmtId="4" fontId="56" fillId="0" borderId="3" xfId="26" applyNumberFormat="1" applyFont="1" applyBorder="1"/>
    <xf numFmtId="165" fontId="25" fillId="0" borderId="2" xfId="16" applyNumberFormat="1" applyFont="1" applyFill="1" applyBorder="1" applyAlignment="1" applyProtection="1">
      <alignment horizontal="right"/>
    </xf>
    <xf numFmtId="164" fontId="3" fillId="4" borderId="0" xfId="23" applyNumberFormat="1" applyFont="1" applyFill="1" applyBorder="1"/>
    <xf numFmtId="0" fontId="3" fillId="4" borderId="0" xfId="23" applyFont="1" applyFill="1"/>
    <xf numFmtId="2" fontId="11" fillId="4" borderId="0" xfId="23" applyNumberFormat="1" applyFont="1" applyFill="1"/>
    <xf numFmtId="9" fontId="3" fillId="4" borderId="0" xfId="27" applyFont="1" applyFill="1"/>
    <xf numFmtId="2" fontId="3" fillId="4" borderId="0" xfId="23" applyNumberFormat="1" applyFont="1" applyFill="1"/>
    <xf numFmtId="0" fontId="11"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2" fillId="3" borderId="4" xfId="8" applyFont="1" applyFill="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1" fillId="0" borderId="0" xfId="17" applyFont="1" applyFill="1" applyBorder="1" applyAlignment="1" applyProtection="1"/>
    <xf numFmtId="0" fontId="0" fillId="0" borderId="0" xfId="0" applyAlignment="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49" fontId="11" fillId="4" borderId="0" xfId="0" quotePrefix="1" applyNumberFormat="1" applyFont="1" applyFill="1" applyBorder="1" applyAlignment="1"/>
    <xf numFmtId="0" fontId="23" fillId="4" borderId="0" xfId="0" applyFont="1" applyFill="1" applyAlignment="1">
      <alignment horizontal="left" vertical="top" wrapText="1"/>
    </xf>
    <xf numFmtId="49" fontId="11" fillId="4" borderId="0" xfId="0" applyNumberFormat="1" applyFont="1" applyFill="1" applyBorder="1" applyAlignment="1"/>
    <xf numFmtId="0" fontId="22" fillId="0" borderId="0" xfId="18" applyFont="1" applyAlignment="1">
      <alignment vertical="top" wrapText="1"/>
    </xf>
    <xf numFmtId="0" fontId="36" fillId="0" borderId="0" xfId="22" applyFont="1" applyAlignment="1">
      <alignment vertical="top" wrapText="1"/>
    </xf>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11" fillId="4" borderId="2" xfId="22" applyFont="1" applyFill="1" applyBorder="1" applyAlignment="1">
      <alignment horizontal="justify"/>
    </xf>
    <xf numFmtId="0" fontId="11" fillId="4" borderId="2" xfId="22" applyFont="1" applyFill="1" applyBorder="1" applyAlignment="1"/>
    <xf numFmtId="0" fontId="3" fillId="4" borderId="0" xfId="0" applyFont="1" applyFill="1" applyBorder="1" applyAlignment="1">
      <alignment vertical="top" wrapText="1"/>
    </xf>
    <xf numFmtId="0" fontId="22"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18" fillId="4" borderId="11" xfId="0" applyFont="1" applyFill="1" applyBorder="1" applyAlignment="1"/>
    <xf numFmtId="49" fontId="3" fillId="4" borderId="0" xfId="0" quotePrefix="1" applyNumberFormat="1" applyFont="1" applyFill="1" applyBorder="1" applyAlignment="1"/>
    <xf numFmtId="49" fontId="3" fillId="4" borderId="0" xfId="0" applyNumberFormat="1" applyFont="1" applyFill="1" applyBorder="1" applyAlignment="1"/>
    <xf numFmtId="0" fontId="18" fillId="6" borderId="11" xfId="0" applyFont="1" applyFill="1" applyBorder="1" applyAlignment="1"/>
    <xf numFmtId="0" fontId="0" fillId="6" borderId="0" xfId="0" applyFill="1" applyAlignment="1"/>
    <xf numFmtId="0" fontId="18" fillId="4" borderId="0" xfId="0" applyFont="1" applyFill="1" applyBorder="1" applyAlignment="1">
      <alignment horizontal="left"/>
    </xf>
    <xf numFmtId="0" fontId="11"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21" fillId="0" borderId="0" xfId="23" applyFont="1" applyFill="1" applyAlignment="1" applyProtection="1"/>
    <xf numFmtId="0" fontId="11" fillId="0" borderId="0" xfId="23" applyFont="1" applyAlignment="1"/>
    <xf numFmtId="0" fontId="21" fillId="4" borderId="0" xfId="23" applyFont="1" applyFill="1" applyAlignment="1" applyProtection="1"/>
    <xf numFmtId="0" fontId="23" fillId="4" borderId="0" xfId="23" applyFont="1" applyFill="1" applyAlignment="1"/>
    <xf numFmtId="0" fontId="11" fillId="0" borderId="0" xfId="0" applyFont="1" applyAlignment="1">
      <alignment vertical="top" wrapText="1"/>
    </xf>
    <xf numFmtId="0" fontId="20" fillId="0" borderId="0" xfId="11" applyFont="1" applyBorder="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21" applyFont="1" applyFill="1" applyAlignment="1" applyProtection="1"/>
    <xf numFmtId="0" fontId="11" fillId="0" borderId="0" xfId="21" applyFont="1" applyAlignment="1"/>
    <xf numFmtId="0" fontId="21" fillId="0" borderId="0" xfId="13" applyFont="1" applyFill="1" applyBorder="1" applyAlignment="1" applyProtection="1">
      <alignment horizontal="left" readingOrder="1"/>
    </xf>
    <xf numFmtId="0" fontId="26" fillId="4" borderId="0" xfId="16" quotePrefix="1" applyFont="1" applyFill="1" applyBorder="1" applyAlignment="1" applyProtection="1">
      <alignment vertical="top" wrapText="1"/>
    </xf>
    <xf numFmtId="0" fontId="21" fillId="0" borderId="0" xfId="16" applyFont="1" applyFill="1" applyAlignment="1" applyProtection="1"/>
    <xf numFmtId="0" fontId="23" fillId="0" borderId="0" xfId="16" applyFont="1" applyAlignment="1"/>
    <xf numFmtId="0" fontId="21" fillId="0" borderId="0" xfId="18" applyFont="1" applyFill="1" applyBorder="1" applyAlignment="1" applyProtection="1"/>
    <xf numFmtId="0" fontId="26" fillId="4" borderId="0" xfId="16" quotePrefix="1" applyFont="1" applyFill="1" applyBorder="1" applyAlignment="1" applyProtection="1">
      <alignment vertical="top"/>
    </xf>
    <xf numFmtId="0" fontId="0" fillId="0" borderId="0" xfId="0" applyAlignment="1">
      <alignment vertical="top"/>
    </xf>
    <xf numFmtId="0" fontId="2" fillId="4" borderId="0" xfId="0" applyFont="1" applyFill="1" applyAlignment="1">
      <alignment vertical="top" wrapText="1"/>
    </xf>
    <xf numFmtId="0" fontId="3" fillId="0" borderId="0" xfId="0" quotePrefix="1" applyFont="1" applyAlignment="1">
      <alignment vertical="top" wrapText="1"/>
    </xf>
    <xf numFmtId="0" fontId="21" fillId="0" borderId="0" xfId="7" applyFont="1" applyFill="1" applyBorder="1" applyAlignment="1" applyProtection="1">
      <alignment horizontal="left"/>
    </xf>
    <xf numFmtId="0" fontId="0" fillId="0" borderId="0" xfId="0" applyAlignment="1">
      <alignment horizontal="left"/>
    </xf>
    <xf numFmtId="49" fontId="11" fillId="4" borderId="0" xfId="8" quotePrefix="1" applyNumberFormat="1" applyFont="1" applyFill="1" applyBorder="1" applyAlignment="1">
      <alignment vertical="top" wrapText="1"/>
    </xf>
    <xf numFmtId="0" fontId="21" fillId="0" borderId="0" xfId="8" applyFont="1" applyFill="1" applyBorder="1" applyAlignment="1" applyProtection="1">
      <alignment horizontal="left"/>
    </xf>
    <xf numFmtId="0" fontId="25" fillId="0" borderId="10" xfId="8" applyFont="1" applyFill="1" applyBorder="1" applyAlignment="1" applyProtection="1">
      <alignment horizontal="center"/>
    </xf>
    <xf numFmtId="0" fontId="3" fillId="0" borderId="0" xfId="14" quotePrefix="1" applyFont="1" applyBorder="1" applyAlignment="1" applyProtection="1">
      <alignment horizontal="left"/>
    </xf>
    <xf numFmtId="0" fontId="23" fillId="0" borderId="0" xfId="6" applyBorder="1" applyAlignment="1">
      <alignment horizontal="left"/>
    </xf>
    <xf numFmtId="0" fontId="3" fillId="0" borderId="0" xfId="14" quotePrefix="1" applyFont="1" applyBorder="1" applyAlignment="1" applyProtection="1">
      <alignment horizontal="left" wrapText="1"/>
    </xf>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3" fillId="4" borderId="0" xfId="15" quotePrefix="1" applyFont="1" applyFill="1" applyAlignment="1">
      <alignment vertical="top" wrapText="1"/>
    </xf>
    <xf numFmtId="0" fontId="34" fillId="0" borderId="0" xfId="5" applyFont="1" applyAlignment="1" applyProtection="1">
      <alignment horizontal="center" vertical="center" wrapText="1"/>
    </xf>
    <xf numFmtId="49" fontId="54" fillId="0" borderId="4" xfId="26" applyNumberFormat="1" applyFont="1" applyBorder="1" applyAlignment="1">
      <alignment horizontal="center"/>
    </xf>
    <xf numFmtId="0" fontId="54" fillId="0" borderId="9" xfId="26" applyFont="1" applyBorder="1" applyAlignment="1">
      <alignment horizontal="center"/>
    </xf>
    <xf numFmtId="0" fontId="54" fillId="0" borderId="10" xfId="26" applyFont="1" applyBorder="1" applyAlignment="1">
      <alignment horizontal="center"/>
    </xf>
    <xf numFmtId="0" fontId="21"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G6" sqref="G6"/>
    </sheetView>
  </sheetViews>
  <sheetFormatPr defaultRowHeight="12.75" x14ac:dyDescent="0.2"/>
  <cols>
    <col min="1" max="1" width="6.42578125" customWidth="1"/>
    <col min="2" max="2" width="14" customWidth="1"/>
  </cols>
  <sheetData>
    <row r="1" spans="1:74" x14ac:dyDescent="0.2">
      <c r="A1" s="266" t="s">
        <v>233</v>
      </c>
      <c r="B1" s="267"/>
      <c r="C1" s="267"/>
      <c r="D1" s="605" t="s">
        <v>1424</v>
      </c>
      <c r="E1" s="267"/>
      <c r="F1" s="267"/>
      <c r="G1" s="267"/>
      <c r="H1" s="267"/>
      <c r="I1" s="267"/>
      <c r="J1" s="267"/>
      <c r="K1" s="267"/>
      <c r="L1" s="267"/>
      <c r="M1" s="267"/>
      <c r="N1" s="267"/>
      <c r="O1" s="267"/>
      <c r="P1" s="267"/>
    </row>
    <row r="3" spans="1:74" x14ac:dyDescent="0.2">
      <c r="A3" t="s">
        <v>108</v>
      </c>
      <c r="D3" s="716">
        <f>YEAR(D1)-4</f>
        <v>2015</v>
      </c>
    </row>
    <row r="4" spans="1:74" x14ac:dyDescent="0.2">
      <c r="D4" s="264"/>
    </row>
    <row r="5" spans="1:74" x14ac:dyDescent="0.2">
      <c r="A5" t="s">
        <v>1071</v>
      </c>
      <c r="D5" s="264">
        <f>+D3*100+1</f>
        <v>201501</v>
      </c>
    </row>
    <row r="7" spans="1:74" x14ac:dyDescent="0.2">
      <c r="A7" t="s">
        <v>1073</v>
      </c>
      <c r="D7" s="715">
        <f>IF(MONTH(D1)&gt;1,100*YEAR(D1)+MONTH(D1)-1,100*(YEAR(D1)-1)+12)</f>
        <v>201911</v>
      </c>
    </row>
    <row r="10" spans="1:74" s="294" customFormat="1" x14ac:dyDescent="0.2">
      <c r="A10" s="294" t="s">
        <v>234</v>
      </c>
    </row>
    <row r="11" spans="1:74" s="12" customFormat="1" ht="11.25" x14ac:dyDescent="0.2">
      <c r="A11" s="43"/>
      <c r="B11" s="44" t="s">
        <v>772</v>
      </c>
      <c r="C11" s="295">
        <f>+D5</f>
        <v>201501</v>
      </c>
      <c r="D11" s="45">
        <f>C11+1</f>
        <v>201502</v>
      </c>
      <c r="E11" s="45">
        <f>D11+1</f>
        <v>201503</v>
      </c>
      <c r="F11" s="46">
        <f>E11+1</f>
        <v>201504</v>
      </c>
      <c r="G11" s="46">
        <f t="shared" ref="G11:BR11" si="0">F11+1</f>
        <v>201505</v>
      </c>
      <c r="H11" s="46">
        <f t="shared" si="0"/>
        <v>201506</v>
      </c>
      <c r="I11" s="46">
        <f t="shared" si="0"/>
        <v>201507</v>
      </c>
      <c r="J11" s="46">
        <f t="shared" si="0"/>
        <v>201508</v>
      </c>
      <c r="K11" s="46">
        <f t="shared" si="0"/>
        <v>201509</v>
      </c>
      <c r="L11" s="46">
        <f t="shared" si="0"/>
        <v>201510</v>
      </c>
      <c r="M11" s="46">
        <f t="shared" si="0"/>
        <v>201511</v>
      </c>
      <c r="N11" s="46">
        <f t="shared" si="0"/>
        <v>201512</v>
      </c>
      <c r="O11" s="46">
        <f>+C11+100</f>
        <v>201601</v>
      </c>
      <c r="P11" s="46">
        <f t="shared" si="0"/>
        <v>201602</v>
      </c>
      <c r="Q11" s="46">
        <f t="shared" si="0"/>
        <v>201603</v>
      </c>
      <c r="R11" s="46">
        <f t="shared" si="0"/>
        <v>201604</v>
      </c>
      <c r="S11" s="46">
        <f t="shared" si="0"/>
        <v>201605</v>
      </c>
      <c r="T11" s="46">
        <f t="shared" si="0"/>
        <v>201606</v>
      </c>
      <c r="U11" s="46">
        <f t="shared" si="0"/>
        <v>201607</v>
      </c>
      <c r="V11" s="46">
        <f t="shared" si="0"/>
        <v>201608</v>
      </c>
      <c r="W11" s="46">
        <f t="shared" si="0"/>
        <v>201609</v>
      </c>
      <c r="X11" s="46">
        <f t="shared" si="0"/>
        <v>201610</v>
      </c>
      <c r="Y11" s="46">
        <f t="shared" si="0"/>
        <v>201611</v>
      </c>
      <c r="Z11" s="46">
        <f t="shared" si="0"/>
        <v>201612</v>
      </c>
      <c r="AA11" s="46">
        <f>+O11+100</f>
        <v>201701</v>
      </c>
      <c r="AB11" s="46">
        <f t="shared" si="0"/>
        <v>201702</v>
      </c>
      <c r="AC11" s="46">
        <f t="shared" si="0"/>
        <v>201703</v>
      </c>
      <c r="AD11" s="46">
        <f t="shared" si="0"/>
        <v>201704</v>
      </c>
      <c r="AE11" s="46">
        <f t="shared" si="0"/>
        <v>201705</v>
      </c>
      <c r="AF11" s="46">
        <f t="shared" si="0"/>
        <v>201706</v>
      </c>
      <c r="AG11" s="46">
        <f t="shared" si="0"/>
        <v>201707</v>
      </c>
      <c r="AH11" s="46">
        <f t="shared" si="0"/>
        <v>201708</v>
      </c>
      <c r="AI11" s="46">
        <f t="shared" si="0"/>
        <v>201709</v>
      </c>
      <c r="AJ11" s="46">
        <f t="shared" si="0"/>
        <v>201710</v>
      </c>
      <c r="AK11" s="46">
        <f t="shared" si="0"/>
        <v>201711</v>
      </c>
      <c r="AL11" s="46">
        <f t="shared" si="0"/>
        <v>201712</v>
      </c>
      <c r="AM11" s="46">
        <f>+AA11+100</f>
        <v>201801</v>
      </c>
      <c r="AN11" s="46">
        <f t="shared" si="0"/>
        <v>201802</v>
      </c>
      <c r="AO11" s="46">
        <f t="shared" si="0"/>
        <v>201803</v>
      </c>
      <c r="AP11" s="46">
        <f t="shared" si="0"/>
        <v>201804</v>
      </c>
      <c r="AQ11" s="46">
        <f t="shared" si="0"/>
        <v>201805</v>
      </c>
      <c r="AR11" s="46">
        <f t="shared" si="0"/>
        <v>201806</v>
      </c>
      <c r="AS11" s="46">
        <f t="shared" si="0"/>
        <v>201807</v>
      </c>
      <c r="AT11" s="46">
        <f t="shared" si="0"/>
        <v>201808</v>
      </c>
      <c r="AU11" s="46">
        <f t="shared" si="0"/>
        <v>201809</v>
      </c>
      <c r="AV11" s="46">
        <f t="shared" si="0"/>
        <v>201810</v>
      </c>
      <c r="AW11" s="46">
        <f t="shared" si="0"/>
        <v>201811</v>
      </c>
      <c r="AX11" s="46">
        <f t="shared" si="0"/>
        <v>201812</v>
      </c>
      <c r="AY11" s="46">
        <f>+AM11+100</f>
        <v>201901</v>
      </c>
      <c r="AZ11" s="46">
        <f t="shared" si="0"/>
        <v>201902</v>
      </c>
      <c r="BA11" s="46">
        <f t="shared" si="0"/>
        <v>201903</v>
      </c>
      <c r="BB11" s="46">
        <f t="shared" si="0"/>
        <v>201904</v>
      </c>
      <c r="BC11" s="46">
        <f t="shared" si="0"/>
        <v>201905</v>
      </c>
      <c r="BD11" s="46">
        <f t="shared" si="0"/>
        <v>201906</v>
      </c>
      <c r="BE11" s="46">
        <f t="shared" si="0"/>
        <v>201907</v>
      </c>
      <c r="BF11" s="46">
        <f t="shared" si="0"/>
        <v>201908</v>
      </c>
      <c r="BG11" s="46">
        <f t="shared" si="0"/>
        <v>201909</v>
      </c>
      <c r="BH11" s="46">
        <f t="shared" si="0"/>
        <v>201910</v>
      </c>
      <c r="BI11" s="46">
        <f t="shared" si="0"/>
        <v>201911</v>
      </c>
      <c r="BJ11" s="46">
        <f t="shared" si="0"/>
        <v>201912</v>
      </c>
      <c r="BK11" s="46">
        <f>+AY11+100</f>
        <v>202001</v>
      </c>
      <c r="BL11" s="46">
        <f t="shared" si="0"/>
        <v>202002</v>
      </c>
      <c r="BM11" s="46">
        <f t="shared" si="0"/>
        <v>202003</v>
      </c>
      <c r="BN11" s="46">
        <f t="shared" si="0"/>
        <v>202004</v>
      </c>
      <c r="BO11" s="46">
        <f t="shared" si="0"/>
        <v>202005</v>
      </c>
      <c r="BP11" s="46">
        <f t="shared" si="0"/>
        <v>202006</v>
      </c>
      <c r="BQ11" s="46">
        <f t="shared" si="0"/>
        <v>202007</v>
      </c>
      <c r="BR11" s="46">
        <f t="shared" si="0"/>
        <v>202008</v>
      </c>
      <c r="BS11" s="46">
        <f>BR11+1</f>
        <v>202009</v>
      </c>
      <c r="BT11" s="46">
        <f>BS11+1</f>
        <v>202010</v>
      </c>
      <c r="BU11" s="46">
        <f>BT11+1</f>
        <v>202011</v>
      </c>
      <c r="BV11" s="46">
        <f>BU11+1</f>
        <v>202012</v>
      </c>
    </row>
    <row r="12" spans="1:74" s="12" customFormat="1" ht="11.25" x14ac:dyDescent="0.2">
      <c r="A12" s="43"/>
      <c r="B12" s="47" t="s">
        <v>240</v>
      </c>
      <c r="C12" s="48">
        <v>253</v>
      </c>
      <c r="D12" s="48">
        <v>254</v>
      </c>
      <c r="E12" s="48">
        <v>255</v>
      </c>
      <c r="F12" s="48">
        <v>256</v>
      </c>
      <c r="G12" s="48">
        <v>257</v>
      </c>
      <c r="H12" s="48">
        <v>258</v>
      </c>
      <c r="I12" s="48">
        <v>259</v>
      </c>
      <c r="J12" s="48">
        <v>260</v>
      </c>
      <c r="K12" s="48">
        <v>261</v>
      </c>
      <c r="L12" s="48">
        <v>262</v>
      </c>
      <c r="M12" s="48">
        <v>263</v>
      </c>
      <c r="N12" s="48">
        <v>264</v>
      </c>
      <c r="O12" s="48">
        <v>265</v>
      </c>
      <c r="P12" s="48">
        <v>266</v>
      </c>
      <c r="Q12" s="48">
        <v>267</v>
      </c>
      <c r="R12" s="48">
        <v>268</v>
      </c>
      <c r="S12" s="48">
        <v>269</v>
      </c>
      <c r="T12" s="48">
        <v>270</v>
      </c>
      <c r="U12" s="48">
        <v>271</v>
      </c>
      <c r="V12" s="48">
        <v>272</v>
      </c>
      <c r="W12" s="48">
        <v>273</v>
      </c>
      <c r="X12" s="48">
        <v>274</v>
      </c>
      <c r="Y12" s="48">
        <v>275</v>
      </c>
      <c r="Z12" s="48">
        <v>276</v>
      </c>
      <c r="AA12" s="48">
        <v>277</v>
      </c>
      <c r="AB12" s="48">
        <v>278</v>
      </c>
      <c r="AC12" s="48">
        <v>279</v>
      </c>
      <c r="AD12" s="48">
        <v>280</v>
      </c>
      <c r="AE12" s="48">
        <v>281</v>
      </c>
      <c r="AF12" s="48">
        <v>282</v>
      </c>
      <c r="AG12" s="48">
        <v>283</v>
      </c>
      <c r="AH12" s="48">
        <v>284</v>
      </c>
      <c r="AI12" s="48">
        <v>285</v>
      </c>
      <c r="AJ12" s="48">
        <v>286</v>
      </c>
      <c r="AK12" s="48">
        <v>287</v>
      </c>
      <c r="AL12" s="48">
        <v>288</v>
      </c>
      <c r="AM12" s="48">
        <v>289</v>
      </c>
      <c r="AN12" s="48">
        <v>290</v>
      </c>
      <c r="AO12" s="48">
        <v>291</v>
      </c>
      <c r="AP12" s="48">
        <v>292</v>
      </c>
      <c r="AQ12" s="48">
        <v>293</v>
      </c>
      <c r="AR12" s="48">
        <v>294</v>
      </c>
      <c r="AS12" s="48">
        <v>295</v>
      </c>
      <c r="AT12" s="48">
        <v>296</v>
      </c>
      <c r="AU12" s="48">
        <v>297</v>
      </c>
      <c r="AV12" s="48">
        <v>298</v>
      </c>
      <c r="AW12" s="48">
        <v>299</v>
      </c>
      <c r="AX12" s="48">
        <v>300</v>
      </c>
      <c r="AY12" s="48">
        <v>301</v>
      </c>
      <c r="AZ12" s="48">
        <v>302</v>
      </c>
      <c r="BA12" s="48">
        <v>303</v>
      </c>
      <c r="BB12" s="48">
        <v>304</v>
      </c>
      <c r="BC12" s="48">
        <v>305</v>
      </c>
      <c r="BD12" s="48">
        <v>306</v>
      </c>
      <c r="BE12" s="48">
        <v>307</v>
      </c>
      <c r="BF12" s="48">
        <v>308</v>
      </c>
      <c r="BG12" s="48">
        <v>309</v>
      </c>
      <c r="BH12" s="48">
        <v>310</v>
      </c>
      <c r="BI12" s="48">
        <v>311</v>
      </c>
      <c r="BJ12" s="48">
        <v>312</v>
      </c>
      <c r="BK12" s="48">
        <v>313</v>
      </c>
      <c r="BL12" s="48">
        <v>314</v>
      </c>
      <c r="BM12" s="48">
        <v>315</v>
      </c>
      <c r="BN12" s="48">
        <v>316</v>
      </c>
      <c r="BO12" s="48">
        <v>317</v>
      </c>
      <c r="BP12" s="48">
        <v>318</v>
      </c>
      <c r="BQ12" s="48">
        <v>319</v>
      </c>
      <c r="BR12" s="48">
        <v>320</v>
      </c>
      <c r="BS12" s="48">
        <v>321</v>
      </c>
      <c r="BT12" s="48">
        <v>322</v>
      </c>
      <c r="BU12" s="48">
        <v>323</v>
      </c>
      <c r="BV12" s="48">
        <v>324</v>
      </c>
    </row>
    <row r="13" spans="1:74" s="294" customFormat="1" x14ac:dyDescent="0.2">
      <c r="B13" s="47" t="s">
        <v>1072</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1</v>
      </c>
      <c r="BF13" s="48">
        <f t="shared" si="1"/>
        <v>1</v>
      </c>
      <c r="BG13" s="48">
        <f t="shared" si="1"/>
        <v>1</v>
      </c>
      <c r="BH13" s="48">
        <f t="shared" si="1"/>
        <v>1</v>
      </c>
      <c r="BI13" s="48">
        <f t="shared" si="1"/>
        <v>1</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BE5" activePane="bottomRight" state="frozen"/>
      <selection activeCell="BF63" sqref="BF63"/>
      <selection pane="topRight" activeCell="BF63" sqref="BF63"/>
      <selection pane="bottomLeft" activeCell="BF63" sqref="BF63"/>
      <selection pane="bottomRight" activeCell="BM28" sqref="BM28:BM29"/>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0" customWidth="1"/>
    <col min="56" max="58" width="6.5703125" style="638" customWidth="1"/>
    <col min="59" max="59" width="6.5703125" style="400" customWidth="1"/>
    <col min="60" max="60" width="6.5703125" style="746" customWidth="1"/>
    <col min="61" max="62" width="6.5703125" style="400" customWidth="1"/>
    <col min="63" max="74" width="6.5703125" style="154" customWidth="1"/>
    <col min="75" max="75" width="9.5703125" style="154"/>
    <col min="76" max="77" width="11.5703125" style="154" bestFit="1" customWidth="1"/>
    <col min="78" max="16384" width="9.5703125" style="154"/>
  </cols>
  <sheetData>
    <row r="1" spans="1:74" ht="13.35" customHeight="1" x14ac:dyDescent="0.2">
      <c r="A1" s="791" t="s">
        <v>817</v>
      </c>
      <c r="B1" s="830" t="s">
        <v>1017</v>
      </c>
      <c r="C1" s="831"/>
      <c r="D1" s="831"/>
      <c r="E1" s="831"/>
      <c r="F1" s="831"/>
      <c r="G1" s="831"/>
      <c r="H1" s="831"/>
      <c r="I1" s="831"/>
      <c r="J1" s="831"/>
      <c r="K1" s="831"/>
      <c r="L1" s="831"/>
      <c r="M1" s="831"/>
      <c r="N1" s="831"/>
      <c r="O1" s="831"/>
      <c r="P1" s="831"/>
      <c r="Q1" s="831"/>
      <c r="R1" s="831"/>
      <c r="S1" s="831"/>
      <c r="T1" s="831"/>
      <c r="U1" s="831"/>
      <c r="V1" s="831"/>
      <c r="W1" s="831"/>
      <c r="X1" s="831"/>
      <c r="Y1" s="831"/>
      <c r="Z1" s="831"/>
      <c r="AA1" s="831"/>
      <c r="AB1" s="831"/>
      <c r="AC1" s="831"/>
      <c r="AD1" s="831"/>
      <c r="AE1" s="831"/>
      <c r="AF1" s="831"/>
      <c r="AG1" s="831"/>
      <c r="AH1" s="831"/>
      <c r="AI1" s="831"/>
      <c r="AJ1" s="831"/>
      <c r="AK1" s="831"/>
      <c r="AL1" s="831"/>
      <c r="AM1" s="304"/>
    </row>
    <row r="2" spans="1:74" ht="12.75" x14ac:dyDescent="0.2">
      <c r="A2" s="792"/>
      <c r="B2" s="532" t="str">
        <f>"U.S. Energy Information Administration  |  Short-Term Energy Outlook  - "&amp;Dates!D1</f>
        <v>U.S. Energy Information Administration  |  Short-Term Energy Outlook  - December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4"/>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x14ac:dyDescent="0.2">
      <c r="A5" s="615"/>
      <c r="B5" s="155" t="s">
        <v>964</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399"/>
      <c r="AZ5" s="399"/>
      <c r="BA5" s="399"/>
      <c r="BB5" s="399"/>
      <c r="BC5" s="399"/>
      <c r="BD5" s="624"/>
      <c r="BE5" s="624"/>
      <c r="BF5" s="624"/>
      <c r="BG5" s="624"/>
      <c r="BH5" s="624"/>
      <c r="BI5" s="624"/>
      <c r="BJ5" s="399"/>
      <c r="BK5" s="399"/>
      <c r="BL5" s="399"/>
      <c r="BM5" s="399"/>
      <c r="BN5" s="399"/>
      <c r="BO5" s="399"/>
      <c r="BP5" s="399"/>
      <c r="BQ5" s="399"/>
      <c r="BR5" s="399"/>
      <c r="BS5" s="399"/>
      <c r="BT5" s="399"/>
      <c r="BU5" s="399"/>
      <c r="BV5" s="399"/>
    </row>
    <row r="6" spans="1:74" x14ac:dyDescent="0.2">
      <c r="A6" s="616"/>
      <c r="B6" s="155" t="s">
        <v>965</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399"/>
      <c r="AZ6" s="399"/>
      <c r="BA6" s="399"/>
      <c r="BB6" s="399"/>
      <c r="BC6" s="399"/>
      <c r="BD6" s="624"/>
      <c r="BE6" s="624"/>
      <c r="BF6" s="624"/>
      <c r="BG6" s="624"/>
      <c r="BH6" s="624"/>
      <c r="BI6" s="624"/>
      <c r="BJ6" s="399"/>
      <c r="BK6" s="399"/>
      <c r="BL6" s="399"/>
      <c r="BM6" s="399"/>
      <c r="BN6" s="399"/>
      <c r="BO6" s="399"/>
      <c r="BP6" s="399"/>
      <c r="BQ6" s="399"/>
      <c r="BR6" s="399"/>
      <c r="BS6" s="399"/>
      <c r="BT6" s="399"/>
      <c r="BU6" s="399"/>
      <c r="BV6" s="399"/>
    </row>
    <row r="7" spans="1:74" x14ac:dyDescent="0.2">
      <c r="A7" s="616" t="s">
        <v>966</v>
      </c>
      <c r="B7" s="617" t="s">
        <v>967</v>
      </c>
      <c r="C7" s="213">
        <v>1.033161</v>
      </c>
      <c r="D7" s="213">
        <v>1.0813569999999999</v>
      </c>
      <c r="E7" s="213">
        <v>1.0985480000000001</v>
      </c>
      <c r="F7" s="213">
        <v>1.1524000000000001</v>
      </c>
      <c r="G7" s="213">
        <v>1.116387</v>
      </c>
      <c r="H7" s="213">
        <v>1.086867</v>
      </c>
      <c r="I7" s="213">
        <v>1.0854839999999999</v>
      </c>
      <c r="J7" s="213">
        <v>1.134871</v>
      </c>
      <c r="K7" s="213">
        <v>1.129767</v>
      </c>
      <c r="L7" s="213">
        <v>1.175807</v>
      </c>
      <c r="M7" s="213">
        <v>1.2373670000000001</v>
      </c>
      <c r="N7" s="213">
        <v>1.222774</v>
      </c>
      <c r="O7" s="213">
        <v>1.1764840000000001</v>
      </c>
      <c r="P7" s="213">
        <v>1.1727240000000001</v>
      </c>
      <c r="Q7" s="213">
        <v>1.3108390000000001</v>
      </c>
      <c r="R7" s="213">
        <v>1.329933</v>
      </c>
      <c r="S7" s="213">
        <v>1.414968</v>
      </c>
      <c r="T7" s="213">
        <v>1.4038999999999999</v>
      </c>
      <c r="U7" s="213">
        <v>1.313323</v>
      </c>
      <c r="V7" s="213">
        <v>1.110968</v>
      </c>
      <c r="W7" s="213">
        <v>1.1672</v>
      </c>
      <c r="X7" s="213">
        <v>1.298</v>
      </c>
      <c r="Y7" s="213">
        <v>1.3475999999999999</v>
      </c>
      <c r="Z7" s="213">
        <v>1.225419</v>
      </c>
      <c r="AA7" s="213">
        <v>1.2442580000000001</v>
      </c>
      <c r="AB7" s="213">
        <v>1.391429</v>
      </c>
      <c r="AC7" s="213">
        <v>1.409645</v>
      </c>
      <c r="AD7" s="213">
        <v>1.3777330000000001</v>
      </c>
      <c r="AE7" s="213">
        <v>1.4263870000000001</v>
      </c>
      <c r="AF7" s="213">
        <v>1.436267</v>
      </c>
      <c r="AG7" s="213">
        <v>1.4073549999999999</v>
      </c>
      <c r="AH7" s="213">
        <v>1.3649359999999999</v>
      </c>
      <c r="AI7" s="213">
        <v>1.316567</v>
      </c>
      <c r="AJ7" s="213">
        <v>1.5703229999999999</v>
      </c>
      <c r="AK7" s="213">
        <v>1.6243000000000001</v>
      </c>
      <c r="AL7" s="213">
        <v>1.5415479999999999</v>
      </c>
      <c r="AM7" s="213">
        <v>1.5070319999999999</v>
      </c>
      <c r="AN7" s="213">
        <v>1.6166069999999999</v>
      </c>
      <c r="AO7" s="213">
        <v>1.668129</v>
      </c>
      <c r="AP7" s="213">
        <v>1.7255670000000001</v>
      </c>
      <c r="AQ7" s="213">
        <v>1.7132259999999999</v>
      </c>
      <c r="AR7" s="213">
        <v>1.6763999999999999</v>
      </c>
      <c r="AS7" s="213">
        <v>1.7236769999999999</v>
      </c>
      <c r="AT7" s="213">
        <v>1.7847420000000001</v>
      </c>
      <c r="AU7" s="213">
        <v>1.8164670000000001</v>
      </c>
      <c r="AV7" s="213">
        <v>1.8008390000000001</v>
      </c>
      <c r="AW7" s="213">
        <v>1.7944329999999999</v>
      </c>
      <c r="AX7" s="213">
        <v>1.729968</v>
      </c>
      <c r="AY7" s="213">
        <v>1.7996129999999999</v>
      </c>
      <c r="AZ7" s="213">
        <v>1.927071</v>
      </c>
      <c r="BA7" s="213">
        <v>1.8999360000000001</v>
      </c>
      <c r="BB7" s="213">
        <v>1.876933</v>
      </c>
      <c r="BC7" s="213">
        <v>1.887032</v>
      </c>
      <c r="BD7" s="213">
        <v>1.8316669999999999</v>
      </c>
      <c r="BE7" s="213">
        <v>1.665484</v>
      </c>
      <c r="BF7" s="213">
        <v>1.660355</v>
      </c>
      <c r="BG7" s="213">
        <v>1.814767</v>
      </c>
      <c r="BH7" s="213">
        <v>2.0565883374</v>
      </c>
      <c r="BI7" s="213">
        <v>2.1186368099999999</v>
      </c>
      <c r="BJ7" s="351">
        <v>2.063933</v>
      </c>
      <c r="BK7" s="351">
        <v>2.0683199999999999</v>
      </c>
      <c r="BL7" s="351">
        <v>2.1030700000000002</v>
      </c>
      <c r="BM7" s="351">
        <v>2.2140049999999998</v>
      </c>
      <c r="BN7" s="351">
        <v>2.224037</v>
      </c>
      <c r="BO7" s="351">
        <v>2.1787719999999999</v>
      </c>
      <c r="BP7" s="351">
        <v>2.0973190000000002</v>
      </c>
      <c r="BQ7" s="351">
        <v>2.111202</v>
      </c>
      <c r="BR7" s="351">
        <v>2.1474419999999999</v>
      </c>
      <c r="BS7" s="351">
        <v>2.1831839999999998</v>
      </c>
      <c r="BT7" s="351">
        <v>2.2256459999999998</v>
      </c>
      <c r="BU7" s="351">
        <v>2.3074240000000001</v>
      </c>
      <c r="BV7" s="351">
        <v>2.2826270000000002</v>
      </c>
    </row>
    <row r="8" spans="1:74" x14ac:dyDescent="0.2">
      <c r="A8" s="616" t="s">
        <v>968</v>
      </c>
      <c r="B8" s="617" t="s">
        <v>969</v>
      </c>
      <c r="C8" s="213">
        <v>1.0628390000000001</v>
      </c>
      <c r="D8" s="213">
        <v>1.097286</v>
      </c>
      <c r="E8" s="213">
        <v>1.1226449999999999</v>
      </c>
      <c r="F8" s="213">
        <v>1.1539999999999999</v>
      </c>
      <c r="G8" s="213">
        <v>1.1470320000000001</v>
      </c>
      <c r="H8" s="213">
        <v>1.1405670000000001</v>
      </c>
      <c r="I8" s="213">
        <v>1.1510320000000001</v>
      </c>
      <c r="J8" s="213">
        <v>1.1648069999999999</v>
      </c>
      <c r="K8" s="213">
        <v>1.1756329999999999</v>
      </c>
      <c r="L8" s="213">
        <v>1.189581</v>
      </c>
      <c r="M8" s="213">
        <v>1.174167</v>
      </c>
      <c r="N8" s="213">
        <v>1.1484190000000001</v>
      </c>
      <c r="O8" s="213">
        <v>1.142355</v>
      </c>
      <c r="P8" s="213">
        <v>1.158655</v>
      </c>
      <c r="Q8" s="213">
        <v>1.1837740000000001</v>
      </c>
      <c r="R8" s="213">
        <v>1.1851</v>
      </c>
      <c r="S8" s="213">
        <v>1.1816450000000001</v>
      </c>
      <c r="T8" s="213">
        <v>1.1665000000000001</v>
      </c>
      <c r="U8" s="213">
        <v>1.1758390000000001</v>
      </c>
      <c r="V8" s="213">
        <v>1.1779029999999999</v>
      </c>
      <c r="W8" s="213">
        <v>1.1634329999999999</v>
      </c>
      <c r="X8" s="213">
        <v>1.161548</v>
      </c>
      <c r="Y8" s="213">
        <v>1.1748670000000001</v>
      </c>
      <c r="Z8" s="213">
        <v>1.123032</v>
      </c>
      <c r="AA8" s="213">
        <v>1.1399030000000001</v>
      </c>
      <c r="AB8" s="213">
        <v>1.1874640000000001</v>
      </c>
      <c r="AC8" s="213">
        <v>1.2018390000000001</v>
      </c>
      <c r="AD8" s="213">
        <v>1.2105999999999999</v>
      </c>
      <c r="AE8" s="213">
        <v>1.227258</v>
      </c>
      <c r="AF8" s="213">
        <v>1.2308669999999999</v>
      </c>
      <c r="AG8" s="213">
        <v>1.2511939999999999</v>
      </c>
      <c r="AH8" s="213">
        <v>1.2419359999999999</v>
      </c>
      <c r="AI8" s="213">
        <v>1.248067</v>
      </c>
      <c r="AJ8" s="213">
        <v>1.2837099999999999</v>
      </c>
      <c r="AK8" s="213">
        <v>1.3142670000000001</v>
      </c>
      <c r="AL8" s="213">
        <v>1.291903</v>
      </c>
      <c r="AM8" s="213">
        <v>1.2494190000000001</v>
      </c>
      <c r="AN8" s="213">
        <v>1.309857</v>
      </c>
      <c r="AO8" s="213">
        <v>1.3495159999999999</v>
      </c>
      <c r="AP8" s="213">
        <v>1.360333</v>
      </c>
      <c r="AQ8" s="213">
        <v>1.3831610000000001</v>
      </c>
      <c r="AR8" s="213">
        <v>1.3854</v>
      </c>
      <c r="AS8" s="213">
        <v>1.4145810000000001</v>
      </c>
      <c r="AT8" s="213">
        <v>1.460871</v>
      </c>
      <c r="AU8" s="213">
        <v>1.472067</v>
      </c>
      <c r="AV8" s="213">
        <v>1.46871</v>
      </c>
      <c r="AW8" s="213">
        <v>1.4744330000000001</v>
      </c>
      <c r="AX8" s="213">
        <v>1.4763869999999999</v>
      </c>
      <c r="AY8" s="213">
        <v>1.482129</v>
      </c>
      <c r="AZ8" s="213">
        <v>1.5001789999999999</v>
      </c>
      <c r="BA8" s="213">
        <v>1.5230319999999999</v>
      </c>
      <c r="BB8" s="213">
        <v>1.552033</v>
      </c>
      <c r="BC8" s="213">
        <v>1.5615159999999999</v>
      </c>
      <c r="BD8" s="213">
        <v>1.5553330000000001</v>
      </c>
      <c r="BE8" s="213">
        <v>1.5700320000000001</v>
      </c>
      <c r="BF8" s="213">
        <v>1.593839</v>
      </c>
      <c r="BG8" s="213">
        <v>1.661133</v>
      </c>
      <c r="BH8" s="213">
        <v>1.6675773129</v>
      </c>
      <c r="BI8" s="213">
        <v>1.6880460777999999</v>
      </c>
      <c r="BJ8" s="351">
        <v>1.6975439999999999</v>
      </c>
      <c r="BK8" s="351">
        <v>1.68885</v>
      </c>
      <c r="BL8" s="351">
        <v>1.6632960000000001</v>
      </c>
      <c r="BM8" s="351">
        <v>1.6681349999999999</v>
      </c>
      <c r="BN8" s="351">
        <v>1.6831499999999999</v>
      </c>
      <c r="BO8" s="351">
        <v>1.694501</v>
      </c>
      <c r="BP8" s="351">
        <v>1.7086110000000001</v>
      </c>
      <c r="BQ8" s="351">
        <v>1.7229730000000001</v>
      </c>
      <c r="BR8" s="351">
        <v>1.7339880000000001</v>
      </c>
      <c r="BS8" s="351">
        <v>1.7403580000000001</v>
      </c>
      <c r="BT8" s="351">
        <v>1.754278</v>
      </c>
      <c r="BU8" s="351">
        <v>1.7499420000000001</v>
      </c>
      <c r="BV8" s="351">
        <v>1.726685</v>
      </c>
    </row>
    <row r="9" spans="1:74" x14ac:dyDescent="0.2">
      <c r="A9" s="616" t="s">
        <v>970</v>
      </c>
      <c r="B9" s="617" t="s">
        <v>997</v>
      </c>
      <c r="C9" s="213">
        <v>0.57677400000000001</v>
      </c>
      <c r="D9" s="213">
        <v>0.59439299999999995</v>
      </c>
      <c r="E9" s="213">
        <v>0.61032299999999995</v>
      </c>
      <c r="F9" s="213">
        <v>0.63653300000000002</v>
      </c>
      <c r="G9" s="213">
        <v>0.63683999999999996</v>
      </c>
      <c r="H9" s="213">
        <v>0.64029999999999998</v>
      </c>
      <c r="I9" s="213">
        <v>0.65080800000000005</v>
      </c>
      <c r="J9" s="213">
        <v>0.65267699999999995</v>
      </c>
      <c r="K9" s="213">
        <v>0.66326700000000005</v>
      </c>
      <c r="L9" s="213">
        <v>0.66522499999999996</v>
      </c>
      <c r="M9" s="213">
        <v>0.65193299999999998</v>
      </c>
      <c r="N9" s="213">
        <v>0.63238799999999995</v>
      </c>
      <c r="O9" s="213">
        <v>0.62735399999999997</v>
      </c>
      <c r="P9" s="213">
        <v>0.63293100000000002</v>
      </c>
      <c r="Q9" s="213">
        <v>0.64158099999999996</v>
      </c>
      <c r="R9" s="213">
        <v>0.63500000000000001</v>
      </c>
      <c r="S9" s="213">
        <v>0.64145099999999999</v>
      </c>
      <c r="T9" s="213">
        <v>0.64200000000000002</v>
      </c>
      <c r="U9" s="213">
        <v>0.64638700000000004</v>
      </c>
      <c r="V9" s="213">
        <v>0.65109700000000004</v>
      </c>
      <c r="W9" s="213">
        <v>0.63926700000000003</v>
      </c>
      <c r="X9" s="213">
        <v>0.63787199999999999</v>
      </c>
      <c r="Y9" s="213">
        <v>0.63776699999999997</v>
      </c>
      <c r="Z9" s="213">
        <v>0.60625899999999999</v>
      </c>
      <c r="AA9" s="213">
        <v>0.61280599999999996</v>
      </c>
      <c r="AB9" s="213">
        <v>0.63807199999999997</v>
      </c>
      <c r="AC9" s="213">
        <v>0.64832199999999995</v>
      </c>
      <c r="AD9" s="213">
        <v>0.65480000000000005</v>
      </c>
      <c r="AE9" s="213">
        <v>0.66487099999999999</v>
      </c>
      <c r="AF9" s="213">
        <v>0.66826600000000003</v>
      </c>
      <c r="AG9" s="213">
        <v>0.67774100000000004</v>
      </c>
      <c r="AH9" s="213">
        <v>0.67483700000000002</v>
      </c>
      <c r="AI9" s="213">
        <v>0.68653200000000003</v>
      </c>
      <c r="AJ9" s="213">
        <v>0.69193499999999997</v>
      </c>
      <c r="AK9" s="213">
        <v>0.70116699999999998</v>
      </c>
      <c r="AL9" s="213">
        <v>0.69032300000000002</v>
      </c>
      <c r="AM9" s="213">
        <v>0.67200099999999996</v>
      </c>
      <c r="AN9" s="213">
        <v>0.69182200000000005</v>
      </c>
      <c r="AO9" s="213">
        <v>0.71658100000000002</v>
      </c>
      <c r="AP9" s="213">
        <v>0.72396700000000003</v>
      </c>
      <c r="AQ9" s="213">
        <v>0.74461299999999997</v>
      </c>
      <c r="AR9" s="213">
        <v>0.75060000000000004</v>
      </c>
      <c r="AS9" s="213">
        <v>0.76635399999999998</v>
      </c>
      <c r="AT9" s="213">
        <v>0.79119300000000004</v>
      </c>
      <c r="AU9" s="213">
        <v>0.79499900000000001</v>
      </c>
      <c r="AV9" s="213">
        <v>0.78815999999999997</v>
      </c>
      <c r="AW9" s="213">
        <v>0.786134</v>
      </c>
      <c r="AX9" s="213">
        <v>0.78471000000000002</v>
      </c>
      <c r="AY9" s="213">
        <v>0.77848300000000004</v>
      </c>
      <c r="AZ9" s="213">
        <v>0.78928500000000001</v>
      </c>
      <c r="BA9" s="213">
        <v>0.80548299999999995</v>
      </c>
      <c r="BB9" s="213">
        <v>0.82960100000000003</v>
      </c>
      <c r="BC9" s="213">
        <v>0.83909699999999998</v>
      </c>
      <c r="BD9" s="213">
        <v>0.83756699999999995</v>
      </c>
      <c r="BE9" s="213">
        <v>0.85203200000000001</v>
      </c>
      <c r="BF9" s="213">
        <v>0.86548400000000003</v>
      </c>
      <c r="BG9" s="213">
        <v>0.8972</v>
      </c>
      <c r="BH9" s="213">
        <v>0.89988911935000004</v>
      </c>
      <c r="BI9" s="213">
        <v>0.89865459000000003</v>
      </c>
      <c r="BJ9" s="351">
        <v>0.90075539999999998</v>
      </c>
      <c r="BK9" s="351">
        <v>0.86493600000000004</v>
      </c>
      <c r="BL9" s="351">
        <v>0.87979759999999996</v>
      </c>
      <c r="BM9" s="351">
        <v>0.88606549999999995</v>
      </c>
      <c r="BN9" s="351">
        <v>0.89733499999999999</v>
      </c>
      <c r="BO9" s="351">
        <v>0.90177030000000002</v>
      </c>
      <c r="BP9" s="351">
        <v>0.91194900000000001</v>
      </c>
      <c r="BQ9" s="351">
        <v>0.9183403</v>
      </c>
      <c r="BR9" s="351">
        <v>0.92573649999999996</v>
      </c>
      <c r="BS9" s="351">
        <v>0.93169809999999997</v>
      </c>
      <c r="BT9" s="351">
        <v>0.9353899</v>
      </c>
      <c r="BU9" s="351">
        <v>0.93121529999999997</v>
      </c>
      <c r="BV9" s="351">
        <v>0.91544159999999997</v>
      </c>
    </row>
    <row r="10" spans="1:74" x14ac:dyDescent="0.2">
      <c r="A10" s="616" t="s">
        <v>972</v>
      </c>
      <c r="B10" s="617" t="s">
        <v>973</v>
      </c>
      <c r="C10" s="213">
        <v>0.38200000000000001</v>
      </c>
      <c r="D10" s="213">
        <v>0.38867800000000002</v>
      </c>
      <c r="E10" s="213">
        <v>0.40525800000000001</v>
      </c>
      <c r="F10" s="213">
        <v>0.43240000000000001</v>
      </c>
      <c r="G10" s="213">
        <v>0.43645099999999998</v>
      </c>
      <c r="H10" s="213">
        <v>0.45103300000000002</v>
      </c>
      <c r="I10" s="213">
        <v>0.46774100000000002</v>
      </c>
      <c r="J10" s="213">
        <v>0.466387</v>
      </c>
      <c r="K10" s="213">
        <v>0.468366</v>
      </c>
      <c r="L10" s="213">
        <v>0.457903</v>
      </c>
      <c r="M10" s="213">
        <v>0.434666</v>
      </c>
      <c r="N10" s="213">
        <v>0.41367700000000002</v>
      </c>
      <c r="O10" s="213">
        <v>0.39858100000000002</v>
      </c>
      <c r="P10" s="213">
        <v>0.40503499999999998</v>
      </c>
      <c r="Q10" s="213">
        <v>0.419516</v>
      </c>
      <c r="R10" s="213">
        <v>0.42036699999999999</v>
      </c>
      <c r="S10" s="213">
        <v>0.43361300000000003</v>
      </c>
      <c r="T10" s="213">
        <v>0.45003300000000002</v>
      </c>
      <c r="U10" s="213">
        <v>0.46828999999999998</v>
      </c>
      <c r="V10" s="213">
        <v>0.47035500000000002</v>
      </c>
      <c r="W10" s="213">
        <v>0.45743299999999998</v>
      </c>
      <c r="X10" s="213">
        <v>0.44690299999999999</v>
      </c>
      <c r="Y10" s="213">
        <v>0.435533</v>
      </c>
      <c r="Z10" s="213">
        <v>0.397484</v>
      </c>
      <c r="AA10" s="213">
        <v>0.398065</v>
      </c>
      <c r="AB10" s="213">
        <v>0.415821</v>
      </c>
      <c r="AC10" s="213">
        <v>0.425452</v>
      </c>
      <c r="AD10" s="213">
        <v>0.43909999999999999</v>
      </c>
      <c r="AE10" s="213">
        <v>0.45258100000000001</v>
      </c>
      <c r="AF10" s="213">
        <v>0.47189999999999999</v>
      </c>
      <c r="AG10" s="213">
        <v>0.48580699999999999</v>
      </c>
      <c r="AH10" s="213">
        <v>0.48180699999999999</v>
      </c>
      <c r="AI10" s="213">
        <v>0.47986699999999999</v>
      </c>
      <c r="AJ10" s="213">
        <v>0.47377399999999997</v>
      </c>
      <c r="AK10" s="213">
        <v>0.46593299999999999</v>
      </c>
      <c r="AL10" s="213">
        <v>0.44519399999999998</v>
      </c>
      <c r="AM10" s="213">
        <v>0.424516</v>
      </c>
      <c r="AN10" s="213">
        <v>0.442214</v>
      </c>
      <c r="AO10" s="213">
        <v>0.466032</v>
      </c>
      <c r="AP10" s="213">
        <v>0.47589999999999999</v>
      </c>
      <c r="AQ10" s="213">
        <v>0.51087099999999996</v>
      </c>
      <c r="AR10" s="213">
        <v>0.52426700000000004</v>
      </c>
      <c r="AS10" s="213">
        <v>0.54706500000000002</v>
      </c>
      <c r="AT10" s="213">
        <v>0.56480699999999995</v>
      </c>
      <c r="AU10" s="213">
        <v>0.55476700000000001</v>
      </c>
      <c r="AV10" s="213">
        <v>0.52996799999999999</v>
      </c>
      <c r="AW10" s="213">
        <v>0.50770000000000004</v>
      </c>
      <c r="AX10" s="213">
        <v>0.492419</v>
      </c>
      <c r="AY10" s="213">
        <v>0.48480699999999999</v>
      </c>
      <c r="AZ10" s="213">
        <v>0.489429</v>
      </c>
      <c r="BA10" s="213">
        <v>0.49970999999999999</v>
      </c>
      <c r="BB10" s="213">
        <v>0.52800000000000002</v>
      </c>
      <c r="BC10" s="213">
        <v>0.55025800000000002</v>
      </c>
      <c r="BD10" s="213">
        <v>0.56803300000000001</v>
      </c>
      <c r="BE10" s="213">
        <v>0.59145199999999998</v>
      </c>
      <c r="BF10" s="213">
        <v>0.60709599999999997</v>
      </c>
      <c r="BG10" s="213">
        <v>0.61546699999999999</v>
      </c>
      <c r="BH10" s="213">
        <v>0.61586620968000005</v>
      </c>
      <c r="BI10" s="213">
        <v>0.59801773332999997</v>
      </c>
      <c r="BJ10" s="351">
        <v>0.56076950000000003</v>
      </c>
      <c r="BK10" s="351">
        <v>0.54916189999999998</v>
      </c>
      <c r="BL10" s="351">
        <v>0.54625760000000001</v>
      </c>
      <c r="BM10" s="351">
        <v>0.55551930000000005</v>
      </c>
      <c r="BN10" s="351">
        <v>0.57054179999999999</v>
      </c>
      <c r="BO10" s="351">
        <v>0.58376340000000004</v>
      </c>
      <c r="BP10" s="351">
        <v>0.60297270000000003</v>
      </c>
      <c r="BQ10" s="351">
        <v>0.60773909999999998</v>
      </c>
      <c r="BR10" s="351">
        <v>0.61754209999999998</v>
      </c>
      <c r="BS10" s="351">
        <v>0.61656650000000002</v>
      </c>
      <c r="BT10" s="351">
        <v>0.61082029999999998</v>
      </c>
      <c r="BU10" s="351">
        <v>0.60646860000000002</v>
      </c>
      <c r="BV10" s="351">
        <v>0.58962210000000004</v>
      </c>
    </row>
    <row r="11" spans="1:74" x14ac:dyDescent="0.2">
      <c r="A11" s="616"/>
      <c r="B11" s="155" t="s">
        <v>974</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399"/>
      <c r="BK11" s="399"/>
      <c r="BL11" s="399"/>
      <c r="BM11" s="399"/>
      <c r="BN11" s="399"/>
      <c r="BO11" s="399"/>
      <c r="BP11" s="399"/>
      <c r="BQ11" s="399"/>
      <c r="BR11" s="399"/>
      <c r="BS11" s="399"/>
      <c r="BT11" s="399"/>
      <c r="BU11" s="399"/>
      <c r="BV11" s="399"/>
    </row>
    <row r="12" spans="1:74" x14ac:dyDescent="0.2">
      <c r="A12" s="616" t="s">
        <v>975</v>
      </c>
      <c r="B12" s="617" t="s">
        <v>976</v>
      </c>
      <c r="C12" s="213">
        <v>4.1279999999999997E-3</v>
      </c>
      <c r="D12" s="213">
        <v>6.8919999999999997E-3</v>
      </c>
      <c r="E12" s="213">
        <v>6.6769999999999998E-3</v>
      </c>
      <c r="F12" s="213">
        <v>5.3319999999999999E-3</v>
      </c>
      <c r="G12" s="213">
        <v>6.2249999999999996E-3</v>
      </c>
      <c r="H12" s="213">
        <v>5.1330000000000004E-3</v>
      </c>
      <c r="I12" s="213">
        <v>6.0639999999999999E-3</v>
      </c>
      <c r="J12" s="213">
        <v>4.0309999999999999E-3</v>
      </c>
      <c r="K12" s="213">
        <v>5.1659999999999996E-3</v>
      </c>
      <c r="L12" s="213">
        <v>6.3860000000000002E-3</v>
      </c>
      <c r="M12" s="213">
        <v>6.3330000000000001E-3</v>
      </c>
      <c r="N12" s="213">
        <v>6.8380000000000003E-3</v>
      </c>
      <c r="O12" s="213">
        <v>5.0000000000000001E-3</v>
      </c>
      <c r="P12" s="213">
        <v>3.9309999999999996E-3</v>
      </c>
      <c r="Q12" s="213">
        <v>4.548E-3</v>
      </c>
      <c r="R12" s="213">
        <v>4.8659999999999997E-3</v>
      </c>
      <c r="S12" s="213">
        <v>5.4840000000000002E-3</v>
      </c>
      <c r="T12" s="213">
        <v>8.34E-4</v>
      </c>
      <c r="U12" s="213">
        <v>2.1930000000000001E-3</v>
      </c>
      <c r="V12" s="213">
        <v>6.0000000000000001E-3</v>
      </c>
      <c r="W12" s="213">
        <v>4.0340000000000003E-3</v>
      </c>
      <c r="X12" s="213">
        <v>4.516E-3</v>
      </c>
      <c r="Y12" s="213">
        <v>3.833E-3</v>
      </c>
      <c r="Z12" s="213">
        <v>3.2260000000000001E-3</v>
      </c>
      <c r="AA12" s="213">
        <v>3.581E-3</v>
      </c>
      <c r="AB12" s="213">
        <v>9.8209999999999999E-3</v>
      </c>
      <c r="AC12" s="213">
        <v>2.3549999999999999E-3</v>
      </c>
      <c r="AD12" s="213">
        <v>5.7660000000000003E-3</v>
      </c>
      <c r="AE12" s="213">
        <v>7.6779999999999999E-3</v>
      </c>
      <c r="AF12" s="213">
        <v>5.633E-3</v>
      </c>
      <c r="AG12" s="213">
        <v>5.4840000000000002E-3</v>
      </c>
      <c r="AH12" s="213">
        <v>8.9350000000000002E-3</v>
      </c>
      <c r="AI12" s="213">
        <v>3.6670000000000001E-3</v>
      </c>
      <c r="AJ12" s="213">
        <v>5.9030000000000003E-3</v>
      </c>
      <c r="AK12" s="213">
        <v>7.5329999999999998E-3</v>
      </c>
      <c r="AL12" s="213">
        <v>7.1939999999999999E-3</v>
      </c>
      <c r="AM12" s="213">
        <v>4.7089999999999996E-3</v>
      </c>
      <c r="AN12" s="213">
        <v>5.4640000000000001E-3</v>
      </c>
      <c r="AO12" s="213">
        <v>8.0330000000000002E-3</v>
      </c>
      <c r="AP12" s="213">
        <v>6.0670000000000003E-3</v>
      </c>
      <c r="AQ12" s="213">
        <v>4.4520000000000002E-3</v>
      </c>
      <c r="AR12" s="213">
        <v>4.4330000000000003E-3</v>
      </c>
      <c r="AS12" s="213">
        <v>6.2899999999999996E-3</v>
      </c>
      <c r="AT12" s="213">
        <v>9.5169999999999994E-3</v>
      </c>
      <c r="AU12" s="213">
        <v>5.0670000000000003E-3</v>
      </c>
      <c r="AV12" s="213">
        <v>6.4200000000000004E-3</v>
      </c>
      <c r="AW12" s="213">
        <v>7.5659999999999998E-3</v>
      </c>
      <c r="AX12" s="213">
        <v>5.8389999999999996E-3</v>
      </c>
      <c r="AY12" s="213">
        <v>1.8389999999999999E-3</v>
      </c>
      <c r="AZ12" s="213">
        <v>6.8929999999999998E-3</v>
      </c>
      <c r="BA12" s="213">
        <v>6.097E-3</v>
      </c>
      <c r="BB12" s="213">
        <v>5.0670000000000003E-3</v>
      </c>
      <c r="BC12" s="213">
        <v>5.2900000000000004E-3</v>
      </c>
      <c r="BD12" s="213">
        <v>4.5999999999999999E-3</v>
      </c>
      <c r="BE12" s="213">
        <v>6.0000000000000001E-3</v>
      </c>
      <c r="BF12" s="213">
        <v>7.4510000000000002E-3</v>
      </c>
      <c r="BG12" s="213">
        <v>5.5999999999999999E-3</v>
      </c>
      <c r="BH12" s="213">
        <v>5.4684399999999998E-3</v>
      </c>
      <c r="BI12" s="213">
        <v>4.1314899999999998E-3</v>
      </c>
      <c r="BJ12" s="351">
        <v>3.7766200000000001E-3</v>
      </c>
      <c r="BK12" s="351">
        <v>4.2715299999999999E-3</v>
      </c>
      <c r="BL12" s="351">
        <v>3.5829E-3</v>
      </c>
      <c r="BM12" s="351">
        <v>3.97534E-3</v>
      </c>
      <c r="BN12" s="351">
        <v>4.7680099999999996E-3</v>
      </c>
      <c r="BO12" s="351">
        <v>4.9482299999999996E-3</v>
      </c>
      <c r="BP12" s="351">
        <v>3.8800900000000001E-3</v>
      </c>
      <c r="BQ12" s="351">
        <v>4.8269899999999998E-3</v>
      </c>
      <c r="BR12" s="351">
        <v>4.9624300000000003E-3</v>
      </c>
      <c r="BS12" s="351">
        <v>4.1745300000000001E-3</v>
      </c>
      <c r="BT12" s="351">
        <v>4.8622099999999996E-3</v>
      </c>
      <c r="BU12" s="351">
        <v>3.8474300000000002E-3</v>
      </c>
      <c r="BV12" s="351">
        <v>3.5723199999999999E-3</v>
      </c>
    </row>
    <row r="13" spans="1:74" x14ac:dyDescent="0.2">
      <c r="A13" s="616" t="s">
        <v>1141</v>
      </c>
      <c r="B13" s="617" t="s">
        <v>969</v>
      </c>
      <c r="C13" s="213">
        <v>0.28841899999999998</v>
      </c>
      <c r="D13" s="213">
        <v>0.27389200000000002</v>
      </c>
      <c r="E13" s="213">
        <v>0.29909599999999997</v>
      </c>
      <c r="F13" s="213">
        <v>0.31369999999999998</v>
      </c>
      <c r="G13" s="213">
        <v>0.29703200000000002</v>
      </c>
      <c r="H13" s="213">
        <v>0.27813300000000002</v>
      </c>
      <c r="I13" s="213">
        <v>0.28261199999999997</v>
      </c>
      <c r="J13" s="213">
        <v>0.27516099999999999</v>
      </c>
      <c r="K13" s="213">
        <v>0.26519999999999999</v>
      </c>
      <c r="L13" s="213">
        <v>0.25703199999999998</v>
      </c>
      <c r="M13" s="213">
        <v>0.28439999999999999</v>
      </c>
      <c r="N13" s="213">
        <v>0.28487099999999999</v>
      </c>
      <c r="O13" s="213">
        <v>0.28445199999999998</v>
      </c>
      <c r="P13" s="213">
        <v>0.28986200000000001</v>
      </c>
      <c r="Q13" s="213">
        <v>0.306645</v>
      </c>
      <c r="R13" s="213">
        <v>0.313633</v>
      </c>
      <c r="S13" s="213">
        <v>0.32754800000000001</v>
      </c>
      <c r="T13" s="213">
        <v>0.3261</v>
      </c>
      <c r="U13" s="213">
        <v>0.32064500000000001</v>
      </c>
      <c r="V13" s="213">
        <v>0.30325800000000003</v>
      </c>
      <c r="W13" s="213">
        <v>0.30159999999999998</v>
      </c>
      <c r="X13" s="213">
        <v>0.29119400000000001</v>
      </c>
      <c r="Y13" s="213">
        <v>0.30866700000000002</v>
      </c>
      <c r="Z13" s="213">
        <v>0.307645</v>
      </c>
      <c r="AA13" s="213">
        <v>0.29764499999999999</v>
      </c>
      <c r="AB13" s="213">
        <v>0.28246399999999999</v>
      </c>
      <c r="AC13" s="213">
        <v>0.29519400000000001</v>
      </c>
      <c r="AD13" s="213">
        <v>0.29749999999999999</v>
      </c>
      <c r="AE13" s="213">
        <v>0.32438699999999998</v>
      </c>
      <c r="AF13" s="213">
        <v>0.33279999999999998</v>
      </c>
      <c r="AG13" s="213">
        <v>0.31190299999999999</v>
      </c>
      <c r="AH13" s="213">
        <v>0.30893599999999999</v>
      </c>
      <c r="AI13" s="213">
        <v>0.27829999999999999</v>
      </c>
      <c r="AJ13" s="213">
        <v>0.30312899999999998</v>
      </c>
      <c r="AK13" s="213">
        <v>0.31469999999999998</v>
      </c>
      <c r="AL13" s="213">
        <v>0.33158100000000001</v>
      </c>
      <c r="AM13" s="213">
        <v>0.295742</v>
      </c>
      <c r="AN13" s="213">
        <v>0.29453600000000002</v>
      </c>
      <c r="AO13" s="213">
        <v>0.29529</v>
      </c>
      <c r="AP13" s="213">
        <v>0.307</v>
      </c>
      <c r="AQ13" s="213">
        <v>0.29954799999999998</v>
      </c>
      <c r="AR13" s="213">
        <v>0.32136700000000001</v>
      </c>
      <c r="AS13" s="213">
        <v>0.32016099999999997</v>
      </c>
      <c r="AT13" s="213">
        <v>0.31019400000000003</v>
      </c>
      <c r="AU13" s="213">
        <v>0.29609999999999997</v>
      </c>
      <c r="AV13" s="213">
        <v>0.27948400000000001</v>
      </c>
      <c r="AW13" s="213">
        <v>0.29383300000000001</v>
      </c>
      <c r="AX13" s="213">
        <v>0.30270999999999998</v>
      </c>
      <c r="AY13" s="213">
        <v>0.29712899999999998</v>
      </c>
      <c r="AZ13" s="213">
        <v>0.256714</v>
      </c>
      <c r="BA13" s="213">
        <v>0.28761300000000001</v>
      </c>
      <c r="BB13" s="213">
        <v>0.29506700000000002</v>
      </c>
      <c r="BC13" s="213">
        <v>0.29454799999999998</v>
      </c>
      <c r="BD13" s="213">
        <v>0.3004</v>
      </c>
      <c r="BE13" s="213">
        <v>0.29238700000000001</v>
      </c>
      <c r="BF13" s="213">
        <v>0.29512899999999997</v>
      </c>
      <c r="BG13" s="213">
        <v>0.27179999999999999</v>
      </c>
      <c r="BH13" s="213">
        <v>0.27228599999999997</v>
      </c>
      <c r="BI13" s="213">
        <v>0.29187800000000003</v>
      </c>
      <c r="BJ13" s="351">
        <v>0.30344339999999997</v>
      </c>
      <c r="BK13" s="351">
        <v>0.28332760000000001</v>
      </c>
      <c r="BL13" s="351">
        <v>0.28145409999999998</v>
      </c>
      <c r="BM13" s="351">
        <v>0.29129149999999998</v>
      </c>
      <c r="BN13" s="351">
        <v>0.30014990000000003</v>
      </c>
      <c r="BO13" s="351">
        <v>0.31685059999999998</v>
      </c>
      <c r="BP13" s="351">
        <v>0.31121670000000001</v>
      </c>
      <c r="BQ13" s="351">
        <v>0.30446400000000001</v>
      </c>
      <c r="BR13" s="351">
        <v>0.2988268</v>
      </c>
      <c r="BS13" s="351">
        <v>0.29384769999999999</v>
      </c>
      <c r="BT13" s="351">
        <v>0.28211950000000002</v>
      </c>
      <c r="BU13" s="351">
        <v>0.29593659999999999</v>
      </c>
      <c r="BV13" s="351">
        <v>0.3069384</v>
      </c>
    </row>
    <row r="14" spans="1:74" x14ac:dyDescent="0.2">
      <c r="A14" s="616" t="s">
        <v>1142</v>
      </c>
      <c r="B14" s="617" t="s">
        <v>1143</v>
      </c>
      <c r="C14" s="213">
        <v>0.27264500000000003</v>
      </c>
      <c r="D14" s="213">
        <v>0.25517800000000002</v>
      </c>
      <c r="E14" s="213">
        <v>0.23641899999999999</v>
      </c>
      <c r="F14" s="213">
        <v>0.27560000000000001</v>
      </c>
      <c r="G14" s="213">
        <v>0.28487099999999999</v>
      </c>
      <c r="H14" s="213">
        <v>0.29123300000000002</v>
      </c>
      <c r="I14" s="213">
        <v>0.297709</v>
      </c>
      <c r="J14" s="213">
        <v>0.298871</v>
      </c>
      <c r="K14" s="213">
        <v>0.26383299999999998</v>
      </c>
      <c r="L14" s="213">
        <v>0.263096</v>
      </c>
      <c r="M14" s="213">
        <v>0.27483299999999999</v>
      </c>
      <c r="N14" s="213">
        <v>0.292709</v>
      </c>
      <c r="O14" s="213">
        <v>0.30412899999999998</v>
      </c>
      <c r="P14" s="213">
        <v>0.28389700000000001</v>
      </c>
      <c r="Q14" s="213">
        <v>0.28851599999999999</v>
      </c>
      <c r="R14" s="213">
        <v>0.2838</v>
      </c>
      <c r="S14" s="213">
        <v>0.28522599999999998</v>
      </c>
      <c r="T14" s="213">
        <v>0.27233299999999999</v>
      </c>
      <c r="U14" s="213">
        <v>0.26896799999999998</v>
      </c>
      <c r="V14" s="213">
        <v>0.27232299999999998</v>
      </c>
      <c r="W14" s="213">
        <v>0.2732</v>
      </c>
      <c r="X14" s="213">
        <v>0.26519399999999999</v>
      </c>
      <c r="Y14" s="213">
        <v>0.28063300000000002</v>
      </c>
      <c r="Z14" s="213">
        <v>0.28725800000000001</v>
      </c>
      <c r="AA14" s="213">
        <v>0.26629000000000003</v>
      </c>
      <c r="AB14" s="213">
        <v>0.26167899999999999</v>
      </c>
      <c r="AC14" s="213">
        <v>0.29125800000000002</v>
      </c>
      <c r="AD14" s="213">
        <v>0.30343300000000001</v>
      </c>
      <c r="AE14" s="213">
        <v>0.29770999999999997</v>
      </c>
      <c r="AF14" s="213">
        <v>0.28243299999999999</v>
      </c>
      <c r="AG14" s="213">
        <v>0.29487099999999999</v>
      </c>
      <c r="AH14" s="213">
        <v>0.27967700000000001</v>
      </c>
      <c r="AI14" s="213">
        <v>0.23503299999999999</v>
      </c>
      <c r="AJ14" s="213">
        <v>0.29103200000000001</v>
      </c>
      <c r="AK14" s="213">
        <v>0.30120000000000002</v>
      </c>
      <c r="AL14" s="213">
        <v>0.31051600000000001</v>
      </c>
      <c r="AM14" s="213">
        <v>0.304226</v>
      </c>
      <c r="AN14" s="213">
        <v>0.27385700000000002</v>
      </c>
      <c r="AO14" s="213">
        <v>0.27574199999999999</v>
      </c>
      <c r="AP14" s="213">
        <v>0.28576699999999999</v>
      </c>
      <c r="AQ14" s="213">
        <v>0.29167700000000002</v>
      </c>
      <c r="AR14" s="213">
        <v>0.28573300000000001</v>
      </c>
      <c r="AS14" s="213">
        <v>0.28635500000000003</v>
      </c>
      <c r="AT14" s="213">
        <v>0.29338700000000001</v>
      </c>
      <c r="AU14" s="213">
        <v>0.29403299999999999</v>
      </c>
      <c r="AV14" s="213">
        <v>0.29429</v>
      </c>
      <c r="AW14" s="213">
        <v>0.31443300000000002</v>
      </c>
      <c r="AX14" s="213">
        <v>0.313</v>
      </c>
      <c r="AY14" s="213">
        <v>0.29183900000000002</v>
      </c>
      <c r="AZ14" s="213">
        <v>0.28857100000000002</v>
      </c>
      <c r="BA14" s="213">
        <v>0.26148399999999999</v>
      </c>
      <c r="BB14" s="213">
        <v>0.2717</v>
      </c>
      <c r="BC14" s="213">
        <v>0.28293600000000002</v>
      </c>
      <c r="BD14" s="213">
        <v>0.29016700000000001</v>
      </c>
      <c r="BE14" s="213">
        <v>0.28641899999999998</v>
      </c>
      <c r="BF14" s="213">
        <v>0.28412900000000002</v>
      </c>
      <c r="BG14" s="213">
        <v>0.28163300000000002</v>
      </c>
      <c r="BH14" s="213">
        <v>0.2705883</v>
      </c>
      <c r="BI14" s="213">
        <v>0.28611330000000001</v>
      </c>
      <c r="BJ14" s="351">
        <v>0.30188759999999998</v>
      </c>
      <c r="BK14" s="351">
        <v>0.28369739999999999</v>
      </c>
      <c r="BL14" s="351">
        <v>0.2832385</v>
      </c>
      <c r="BM14" s="351">
        <v>0.28281699999999999</v>
      </c>
      <c r="BN14" s="351">
        <v>0.29473139999999998</v>
      </c>
      <c r="BO14" s="351">
        <v>0.29329959999999999</v>
      </c>
      <c r="BP14" s="351">
        <v>0.29035359999999999</v>
      </c>
      <c r="BQ14" s="351">
        <v>0.2944946</v>
      </c>
      <c r="BR14" s="351">
        <v>0.29168670000000002</v>
      </c>
      <c r="BS14" s="351">
        <v>0.26872370000000001</v>
      </c>
      <c r="BT14" s="351">
        <v>0.27950550000000002</v>
      </c>
      <c r="BU14" s="351">
        <v>0.29108020000000001</v>
      </c>
      <c r="BV14" s="351">
        <v>0.30590529999999999</v>
      </c>
    </row>
    <row r="15" spans="1:74" x14ac:dyDescent="0.2">
      <c r="A15" s="616" t="s">
        <v>977</v>
      </c>
      <c r="B15" s="617" t="s">
        <v>971</v>
      </c>
      <c r="C15" s="213">
        <v>-0.17274100000000001</v>
      </c>
      <c r="D15" s="213">
        <v>-0.134962</v>
      </c>
      <c r="E15" s="213">
        <v>6.7516999999999994E-2</v>
      </c>
      <c r="F15" s="213">
        <v>0.220501</v>
      </c>
      <c r="G15" s="213">
        <v>0.29703299999999999</v>
      </c>
      <c r="H15" s="213">
        <v>0.28933399999999998</v>
      </c>
      <c r="I15" s="213">
        <v>0.266453</v>
      </c>
      <c r="J15" s="213">
        <v>0.26135599999999998</v>
      </c>
      <c r="K15" s="213">
        <v>4.8534000000000001E-2</v>
      </c>
      <c r="L15" s="213">
        <v>-8.4902000000000005E-2</v>
      </c>
      <c r="M15" s="213">
        <v>-0.22289999999999999</v>
      </c>
      <c r="N15" s="213">
        <v>-0.25174099999999999</v>
      </c>
      <c r="O15" s="213">
        <v>-0.239258</v>
      </c>
      <c r="P15" s="213">
        <v>-0.151724</v>
      </c>
      <c r="Q15" s="213">
        <v>6.5838999999999995E-2</v>
      </c>
      <c r="R15" s="213">
        <v>0.226301</v>
      </c>
      <c r="S15" s="213">
        <v>0.27896799999999999</v>
      </c>
      <c r="T15" s="213">
        <v>0.28889999999999999</v>
      </c>
      <c r="U15" s="213">
        <v>0.28071000000000002</v>
      </c>
      <c r="V15" s="213">
        <v>0.25670900000000002</v>
      </c>
      <c r="W15" s="213">
        <v>6.6365999999999994E-2</v>
      </c>
      <c r="X15" s="213">
        <v>-8.4548999999999999E-2</v>
      </c>
      <c r="Y15" s="213">
        <v>-0.24423300000000001</v>
      </c>
      <c r="Z15" s="213">
        <v>-0.26828999999999997</v>
      </c>
      <c r="AA15" s="213">
        <v>-0.212613</v>
      </c>
      <c r="AB15" s="213">
        <v>-0.14099999999999999</v>
      </c>
      <c r="AC15" s="213">
        <v>8.9095999999999995E-2</v>
      </c>
      <c r="AD15" s="213">
        <v>0.25023400000000001</v>
      </c>
      <c r="AE15" s="213">
        <v>0.27825699999999998</v>
      </c>
      <c r="AF15" s="213">
        <v>0.29433399999999998</v>
      </c>
      <c r="AG15" s="213">
        <v>0.264903</v>
      </c>
      <c r="AH15" s="213">
        <v>0.23622599999999999</v>
      </c>
      <c r="AI15" s="213">
        <v>-3.9667000000000001E-2</v>
      </c>
      <c r="AJ15" s="213">
        <v>-8.0419000000000004E-2</v>
      </c>
      <c r="AK15" s="213">
        <v>-0.27500000000000002</v>
      </c>
      <c r="AL15" s="213">
        <v>-0.30809700000000001</v>
      </c>
      <c r="AM15" s="213">
        <v>-0.21190300000000001</v>
      </c>
      <c r="AN15" s="213">
        <v>-0.164464</v>
      </c>
      <c r="AO15" s="213">
        <v>5.2547999999999997E-2</v>
      </c>
      <c r="AP15" s="213">
        <v>0.20149900000000001</v>
      </c>
      <c r="AQ15" s="213">
        <v>0.25938800000000001</v>
      </c>
      <c r="AR15" s="213">
        <v>0.26240000000000002</v>
      </c>
      <c r="AS15" s="213">
        <v>0.25729099999999999</v>
      </c>
      <c r="AT15" s="213">
        <v>0.26738600000000001</v>
      </c>
      <c r="AU15" s="213">
        <v>5.5133000000000001E-2</v>
      </c>
      <c r="AV15" s="213">
        <v>-0.116162</v>
      </c>
      <c r="AW15" s="213">
        <v>-0.22069900000000001</v>
      </c>
      <c r="AX15" s="213">
        <v>-0.24851699999999999</v>
      </c>
      <c r="AY15" s="213">
        <v>-0.21635499999999999</v>
      </c>
      <c r="AZ15" s="213">
        <v>-0.12471400000000001</v>
      </c>
      <c r="BA15" s="213">
        <v>7.4064000000000005E-2</v>
      </c>
      <c r="BB15" s="213">
        <v>0.232733</v>
      </c>
      <c r="BC15" s="213">
        <v>0.284387</v>
      </c>
      <c r="BD15" s="213">
        <v>0.264233</v>
      </c>
      <c r="BE15" s="213">
        <v>0.26719399999999999</v>
      </c>
      <c r="BF15" s="213">
        <v>0.220194</v>
      </c>
      <c r="BG15" s="213">
        <v>5.4033999999999999E-2</v>
      </c>
      <c r="BH15" s="213">
        <v>-9.4116400000000003E-2</v>
      </c>
      <c r="BI15" s="213">
        <v>-0.25036340000000001</v>
      </c>
      <c r="BJ15" s="351">
        <v>-0.26057150000000001</v>
      </c>
      <c r="BK15" s="351">
        <v>-0.193773</v>
      </c>
      <c r="BL15" s="351">
        <v>-0.1185638</v>
      </c>
      <c r="BM15" s="351">
        <v>7.5407799999999997E-2</v>
      </c>
      <c r="BN15" s="351">
        <v>0.2342436</v>
      </c>
      <c r="BO15" s="351">
        <v>0.27872360000000002</v>
      </c>
      <c r="BP15" s="351">
        <v>0.27743659999999998</v>
      </c>
      <c r="BQ15" s="351">
        <v>0.27047840000000001</v>
      </c>
      <c r="BR15" s="351">
        <v>0.24906519999999999</v>
      </c>
      <c r="BS15" s="351">
        <v>3.5095500000000002E-2</v>
      </c>
      <c r="BT15" s="351">
        <v>-9.4116400000000003E-2</v>
      </c>
      <c r="BU15" s="351">
        <v>-0.25036340000000001</v>
      </c>
      <c r="BV15" s="351">
        <v>-0.26057150000000001</v>
      </c>
    </row>
    <row r="16" spans="1:74" x14ac:dyDescent="0.2">
      <c r="A16" s="616"/>
      <c r="B16" s="155" t="s">
        <v>978</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399"/>
      <c r="BK16" s="399"/>
      <c r="BL16" s="399"/>
      <c r="BM16" s="399"/>
      <c r="BN16" s="399"/>
      <c r="BO16" s="399"/>
      <c r="BP16" s="399"/>
      <c r="BQ16" s="399"/>
      <c r="BR16" s="399"/>
      <c r="BS16" s="399"/>
      <c r="BT16" s="399"/>
      <c r="BU16" s="399"/>
      <c r="BV16" s="399"/>
    </row>
    <row r="17" spans="1:74" x14ac:dyDescent="0.2">
      <c r="A17" s="616" t="s">
        <v>979</v>
      </c>
      <c r="B17" s="617" t="s">
        <v>973</v>
      </c>
      <c r="C17" s="213">
        <v>-2.0225E-2</v>
      </c>
      <c r="D17" s="213">
        <v>-2.0677999999999998E-2</v>
      </c>
      <c r="E17" s="213">
        <v>-2.0677000000000001E-2</v>
      </c>
      <c r="F17" s="213">
        <v>-2.0299999999999999E-2</v>
      </c>
      <c r="G17" s="213">
        <v>-2.0967E-2</v>
      </c>
      <c r="H17" s="213">
        <v>-2.1533E-2</v>
      </c>
      <c r="I17" s="213">
        <v>-2.1193E-2</v>
      </c>
      <c r="J17" s="213">
        <v>-2.0774000000000001E-2</v>
      </c>
      <c r="K17" s="213">
        <v>-2.0532999999999999E-2</v>
      </c>
      <c r="L17" s="213">
        <v>-2.1063999999999999E-2</v>
      </c>
      <c r="M17" s="213">
        <v>-2.1565999999999998E-2</v>
      </c>
      <c r="N17" s="213">
        <v>-2.1967E-2</v>
      </c>
      <c r="O17" s="213">
        <v>-2.1484E-2</v>
      </c>
      <c r="P17" s="213">
        <v>-2.1482999999999999E-2</v>
      </c>
      <c r="Q17" s="213">
        <v>-2.1323000000000002E-2</v>
      </c>
      <c r="R17" s="213">
        <v>-2.06E-2</v>
      </c>
      <c r="S17" s="213">
        <v>-2.1451999999999999E-2</v>
      </c>
      <c r="T17" s="213">
        <v>-2.2266999999999999E-2</v>
      </c>
      <c r="U17" s="213">
        <v>-2.1419000000000001E-2</v>
      </c>
      <c r="V17" s="213">
        <v>-2.171E-2</v>
      </c>
      <c r="W17" s="213">
        <v>-2.1732999999999999E-2</v>
      </c>
      <c r="X17" s="213">
        <v>-2.1548000000000001E-2</v>
      </c>
      <c r="Y17" s="213">
        <v>-2.1867000000000001E-2</v>
      </c>
      <c r="Z17" s="213">
        <v>-2.2452E-2</v>
      </c>
      <c r="AA17" s="213">
        <v>-2.2225999999999999E-2</v>
      </c>
      <c r="AB17" s="213">
        <v>-2.1749999999999999E-2</v>
      </c>
      <c r="AC17" s="213">
        <v>-2.1936000000000001E-2</v>
      </c>
      <c r="AD17" s="213">
        <v>-2.0799999999999999E-2</v>
      </c>
      <c r="AE17" s="213">
        <v>-2.1323000000000002E-2</v>
      </c>
      <c r="AF17" s="213">
        <v>-2.18E-2</v>
      </c>
      <c r="AG17" s="213">
        <v>-2.1354999999999999E-2</v>
      </c>
      <c r="AH17" s="213">
        <v>-2.2484000000000001E-2</v>
      </c>
      <c r="AI17" s="213">
        <v>-2.18E-2</v>
      </c>
      <c r="AJ17" s="213">
        <v>-2.1676999999999998E-2</v>
      </c>
      <c r="AK17" s="213">
        <v>-2.2433000000000002E-2</v>
      </c>
      <c r="AL17" s="213">
        <v>-2.1516E-2</v>
      </c>
      <c r="AM17" s="213">
        <v>-2.1065E-2</v>
      </c>
      <c r="AN17" s="213">
        <v>-2.0428999999999999E-2</v>
      </c>
      <c r="AO17" s="213">
        <v>-2.0129000000000001E-2</v>
      </c>
      <c r="AP17" s="213">
        <v>-2.0333E-2</v>
      </c>
      <c r="AQ17" s="213">
        <v>-2.1580999999999999E-2</v>
      </c>
      <c r="AR17" s="213">
        <v>-2.1132999999999999E-2</v>
      </c>
      <c r="AS17" s="213">
        <v>-2.1807E-2</v>
      </c>
      <c r="AT17" s="213">
        <v>-2.2225999999999999E-2</v>
      </c>
      <c r="AU17" s="213">
        <v>-2.0767000000000001E-2</v>
      </c>
      <c r="AV17" s="213">
        <v>-2.0032000000000001E-2</v>
      </c>
      <c r="AW17" s="213">
        <v>-2.0433E-2</v>
      </c>
      <c r="AX17" s="213">
        <v>-1.9903000000000001E-2</v>
      </c>
      <c r="AY17" s="213">
        <v>-2.0160999999999998E-2</v>
      </c>
      <c r="AZ17" s="213">
        <v>-2.0714E-2</v>
      </c>
      <c r="BA17" s="213">
        <v>-1.9193999999999999E-2</v>
      </c>
      <c r="BB17" s="213">
        <v>-1.9833E-2</v>
      </c>
      <c r="BC17" s="213">
        <v>-2.0289999999999999E-2</v>
      </c>
      <c r="BD17" s="213">
        <v>-2.1132999999999999E-2</v>
      </c>
      <c r="BE17" s="213">
        <v>-2.1225999999999998E-2</v>
      </c>
      <c r="BF17" s="213">
        <v>-2.0903000000000001E-2</v>
      </c>
      <c r="BG17" s="213">
        <v>-2.01E-2</v>
      </c>
      <c r="BH17" s="213">
        <v>-1.99651E-2</v>
      </c>
      <c r="BI17" s="213">
        <v>-2.0823700000000001E-2</v>
      </c>
      <c r="BJ17" s="351">
        <v>-1.99124E-2</v>
      </c>
      <c r="BK17" s="351">
        <v>-2.0381300000000001E-2</v>
      </c>
      <c r="BL17" s="351">
        <v>-2.0029000000000002E-2</v>
      </c>
      <c r="BM17" s="351">
        <v>-2.0384800000000002E-2</v>
      </c>
      <c r="BN17" s="351">
        <v>-2.0116599999999998E-2</v>
      </c>
      <c r="BO17" s="351">
        <v>-2.0419400000000001E-2</v>
      </c>
      <c r="BP17" s="351">
        <v>-2.11831E-2</v>
      </c>
      <c r="BQ17" s="351">
        <v>-2.0338100000000001E-2</v>
      </c>
      <c r="BR17" s="351">
        <v>-2.0991800000000001E-2</v>
      </c>
      <c r="BS17" s="351">
        <v>-1.9995800000000001E-2</v>
      </c>
      <c r="BT17" s="351">
        <v>-2.0213399999999999E-2</v>
      </c>
      <c r="BU17" s="351">
        <v>-2.0974199999999998E-2</v>
      </c>
      <c r="BV17" s="351">
        <v>-2.1361600000000001E-2</v>
      </c>
    </row>
    <row r="18" spans="1:74" x14ac:dyDescent="0.2">
      <c r="A18" s="616"/>
      <c r="B18" s="617"/>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399"/>
      <c r="BK18" s="399"/>
      <c r="BL18" s="399"/>
      <c r="BM18" s="399"/>
      <c r="BN18" s="399"/>
      <c r="BO18" s="399"/>
      <c r="BP18" s="399"/>
      <c r="BQ18" s="399"/>
      <c r="BR18" s="399"/>
      <c r="BS18" s="399"/>
      <c r="BT18" s="399"/>
      <c r="BU18" s="399"/>
      <c r="BV18" s="399"/>
    </row>
    <row r="19" spans="1:74" x14ac:dyDescent="0.2">
      <c r="A19" s="615"/>
      <c r="B19" s="155" t="s">
        <v>980</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399"/>
      <c r="BK19" s="399"/>
      <c r="BL19" s="399"/>
      <c r="BM19" s="399"/>
      <c r="BN19" s="399"/>
      <c r="BO19" s="399"/>
      <c r="BP19" s="399"/>
      <c r="BQ19" s="399"/>
      <c r="BR19" s="399"/>
      <c r="BS19" s="399"/>
      <c r="BT19" s="399"/>
      <c r="BU19" s="399"/>
      <c r="BV19" s="399"/>
    </row>
    <row r="20" spans="1:74" x14ac:dyDescent="0.2">
      <c r="A20" s="616" t="s">
        <v>981</v>
      </c>
      <c r="B20" s="617" t="s">
        <v>982</v>
      </c>
      <c r="C20" s="213">
        <v>-6.6968E-2</v>
      </c>
      <c r="D20" s="213">
        <v>-7.0749999999999993E-2</v>
      </c>
      <c r="E20" s="213">
        <v>-5.5E-2</v>
      </c>
      <c r="F20" s="213">
        <v>-6.2167E-2</v>
      </c>
      <c r="G20" s="213">
        <v>-7.7482999999999996E-2</v>
      </c>
      <c r="H20" s="213">
        <v>-7.0000000000000007E-2</v>
      </c>
      <c r="I20" s="213">
        <v>-6.5290000000000001E-2</v>
      </c>
      <c r="J20" s="213">
        <v>-0.06</v>
      </c>
      <c r="K20" s="213">
        <v>-5.1066E-2</v>
      </c>
      <c r="L20" s="213">
        <v>-6.7934999999999995E-2</v>
      </c>
      <c r="M20" s="213">
        <v>-6.5500000000000003E-2</v>
      </c>
      <c r="N20" s="213">
        <v>-6.3450999999999994E-2</v>
      </c>
      <c r="O20" s="213">
        <v>-8.2807000000000006E-2</v>
      </c>
      <c r="P20" s="213">
        <v>-7.5759000000000007E-2</v>
      </c>
      <c r="Q20" s="213">
        <v>-8.4584999999999994E-2</v>
      </c>
      <c r="R20" s="213">
        <v>-8.5793999999999995E-2</v>
      </c>
      <c r="S20" s="213">
        <v>-9.2497999999999997E-2</v>
      </c>
      <c r="T20" s="213">
        <v>-8.0776000000000001E-2</v>
      </c>
      <c r="U20" s="213">
        <v>-9.0852000000000002E-2</v>
      </c>
      <c r="V20" s="213">
        <v>-0.105335</v>
      </c>
      <c r="W20" s="213">
        <v>-0.116413</v>
      </c>
      <c r="X20" s="213">
        <v>-9.1025999999999996E-2</v>
      </c>
      <c r="Y20" s="213">
        <v>-9.1443999999999998E-2</v>
      </c>
      <c r="Z20" s="213">
        <v>-0.13924700000000001</v>
      </c>
      <c r="AA20" s="213">
        <v>-0.13771600000000001</v>
      </c>
      <c r="AB20" s="213">
        <v>-0.15329499999999999</v>
      </c>
      <c r="AC20" s="213">
        <v>-0.16963600000000001</v>
      </c>
      <c r="AD20" s="213">
        <v>-0.176067</v>
      </c>
      <c r="AE20" s="213">
        <v>-0.19095999999999999</v>
      </c>
      <c r="AF20" s="213">
        <v>-0.11909500000000001</v>
      </c>
      <c r="AG20" s="213">
        <v>-0.19223899999999999</v>
      </c>
      <c r="AH20" s="213">
        <v>-0.187523</v>
      </c>
      <c r="AI20" s="213">
        <v>-0.22050400000000001</v>
      </c>
      <c r="AJ20" s="213">
        <v>-0.13878499999999999</v>
      </c>
      <c r="AK20" s="213">
        <v>-0.24393899999999999</v>
      </c>
      <c r="AL20" s="213">
        <v>-0.20061000000000001</v>
      </c>
      <c r="AM20" s="213">
        <v>-0.184973</v>
      </c>
      <c r="AN20" s="213">
        <v>-0.24562999999999999</v>
      </c>
      <c r="AO20" s="213">
        <v>-0.21654799999999999</v>
      </c>
      <c r="AP20" s="213">
        <v>-0.30287500000000001</v>
      </c>
      <c r="AQ20" s="213">
        <v>-0.284306</v>
      </c>
      <c r="AR20" s="213">
        <v>-0.26764500000000002</v>
      </c>
      <c r="AS20" s="213">
        <v>-0.210894</v>
      </c>
      <c r="AT20" s="213">
        <v>-0.28439799999999998</v>
      </c>
      <c r="AU20" s="213">
        <v>-0.285329</v>
      </c>
      <c r="AV20" s="213">
        <v>-0.26346900000000001</v>
      </c>
      <c r="AW20" s="213">
        <v>-0.27021800000000001</v>
      </c>
      <c r="AX20" s="213">
        <v>-0.257023</v>
      </c>
      <c r="AY20" s="213">
        <v>-0.321191</v>
      </c>
      <c r="AZ20" s="213">
        <v>-0.24142</v>
      </c>
      <c r="BA20" s="213">
        <v>-0.244232</v>
      </c>
      <c r="BB20" s="213">
        <v>-0.25165999999999999</v>
      </c>
      <c r="BC20" s="213">
        <v>-0.27981400000000001</v>
      </c>
      <c r="BD20" s="213">
        <v>-0.27490900000000001</v>
      </c>
      <c r="BE20" s="213">
        <v>-0.269146</v>
      </c>
      <c r="BF20" s="213">
        <v>-0.31704199999999999</v>
      </c>
      <c r="BG20" s="213">
        <v>-0.246417</v>
      </c>
      <c r="BH20" s="213">
        <v>-0.33651609999999998</v>
      </c>
      <c r="BI20" s="213">
        <v>-0.36235230000000002</v>
      </c>
      <c r="BJ20" s="351">
        <v>-0.36975150000000001</v>
      </c>
      <c r="BK20" s="351">
        <v>-0.3592361</v>
      </c>
      <c r="BL20" s="351">
        <v>-0.36059330000000001</v>
      </c>
      <c r="BM20" s="351">
        <v>-0.37567240000000002</v>
      </c>
      <c r="BN20" s="351">
        <v>-0.37426189999999998</v>
      </c>
      <c r="BO20" s="351">
        <v>-0.37596079999999998</v>
      </c>
      <c r="BP20" s="351">
        <v>-0.3559987</v>
      </c>
      <c r="BQ20" s="351">
        <v>-0.35212599999999999</v>
      </c>
      <c r="BR20" s="351">
        <v>-0.3498849</v>
      </c>
      <c r="BS20" s="351">
        <v>-0.3485685</v>
      </c>
      <c r="BT20" s="351">
        <v>-0.346945</v>
      </c>
      <c r="BU20" s="351">
        <v>-0.38643640000000001</v>
      </c>
      <c r="BV20" s="351">
        <v>-0.40591270000000002</v>
      </c>
    </row>
    <row r="21" spans="1:74" x14ac:dyDescent="0.2">
      <c r="A21" s="616" t="s">
        <v>983</v>
      </c>
      <c r="B21" s="617" t="s">
        <v>992</v>
      </c>
      <c r="C21" s="213">
        <v>-0.35463099999999997</v>
      </c>
      <c r="D21" s="213">
        <v>-0.49879499999999999</v>
      </c>
      <c r="E21" s="213">
        <v>-0.32268599999999997</v>
      </c>
      <c r="F21" s="213">
        <v>-0.50121899999999997</v>
      </c>
      <c r="G21" s="213">
        <v>-0.49149900000000002</v>
      </c>
      <c r="H21" s="213">
        <v>-0.44181199999999998</v>
      </c>
      <c r="I21" s="213">
        <v>-0.499282</v>
      </c>
      <c r="J21" s="213">
        <v>-0.48520099999999999</v>
      </c>
      <c r="K21" s="213">
        <v>-0.64718900000000001</v>
      </c>
      <c r="L21" s="213">
        <v>-0.48513000000000001</v>
      </c>
      <c r="M21" s="213">
        <v>-0.56873200000000002</v>
      </c>
      <c r="N21" s="213">
        <v>-0.60536000000000001</v>
      </c>
      <c r="O21" s="213">
        <v>-0.70120400000000005</v>
      </c>
      <c r="P21" s="213">
        <v>-0.66364800000000002</v>
      </c>
      <c r="Q21" s="213">
        <v>-0.54281100000000004</v>
      </c>
      <c r="R21" s="213">
        <v>-0.58425000000000005</v>
      </c>
      <c r="S21" s="213">
        <v>-0.74161600000000005</v>
      </c>
      <c r="T21" s="213">
        <v>-0.65653700000000004</v>
      </c>
      <c r="U21" s="213">
        <v>-0.63570000000000004</v>
      </c>
      <c r="V21" s="213">
        <v>-0.54196800000000001</v>
      </c>
      <c r="W21" s="213">
        <v>-0.53085700000000002</v>
      </c>
      <c r="X21" s="213">
        <v>-0.728043</v>
      </c>
      <c r="Y21" s="213">
        <v>-0.66368300000000002</v>
      </c>
      <c r="Z21" s="213">
        <v>-0.88667200000000002</v>
      </c>
      <c r="AA21" s="213">
        <v>-0.85418300000000003</v>
      </c>
      <c r="AB21" s="213">
        <v>-0.72855899999999996</v>
      </c>
      <c r="AC21" s="213">
        <v>-0.80412899999999998</v>
      </c>
      <c r="AD21" s="213">
        <v>-0.80268200000000001</v>
      </c>
      <c r="AE21" s="213">
        <v>-0.73609599999999997</v>
      </c>
      <c r="AF21" s="213">
        <v>-0.63729000000000002</v>
      </c>
      <c r="AG21" s="213">
        <v>-0.68186100000000005</v>
      </c>
      <c r="AH21" s="213">
        <v>-0.593638</v>
      </c>
      <c r="AI21" s="213">
        <v>-0.78761599999999998</v>
      </c>
      <c r="AJ21" s="213">
        <v>-0.90434800000000004</v>
      </c>
      <c r="AK21" s="213">
        <v>-0.75348999999999999</v>
      </c>
      <c r="AL21" s="213">
        <v>-0.80307700000000004</v>
      </c>
      <c r="AM21" s="213">
        <v>-0.60976799999999998</v>
      </c>
      <c r="AN21" s="213">
        <v>-0.62160599999999999</v>
      </c>
      <c r="AO21" s="213">
        <v>-0.71706999999999999</v>
      </c>
      <c r="AP21" s="213">
        <v>-0.73491899999999999</v>
      </c>
      <c r="AQ21" s="213">
        <v>-0.86770599999999998</v>
      </c>
      <c r="AR21" s="213">
        <v>-0.77149299999999998</v>
      </c>
      <c r="AS21" s="213">
        <v>-0.94977900000000004</v>
      </c>
      <c r="AT21" s="213">
        <v>-0.91164299999999998</v>
      </c>
      <c r="AU21" s="213">
        <v>-0.69972199999999996</v>
      </c>
      <c r="AV21" s="213">
        <v>-0.78050200000000003</v>
      </c>
      <c r="AW21" s="213">
        <v>-0.86913300000000004</v>
      </c>
      <c r="AX21" s="213">
        <v>-0.95758699999999997</v>
      </c>
      <c r="AY21" s="213">
        <v>-0.76570099999999996</v>
      </c>
      <c r="AZ21" s="213">
        <v>-0.74388600000000005</v>
      </c>
      <c r="BA21" s="213">
        <v>-0.72658</v>
      </c>
      <c r="BB21" s="213">
        <v>-0.96601899999999996</v>
      </c>
      <c r="BC21" s="213">
        <v>-0.94170399999999999</v>
      </c>
      <c r="BD21" s="213">
        <v>-1.0596179999999999</v>
      </c>
      <c r="BE21" s="213">
        <v>-1.0245470000000001</v>
      </c>
      <c r="BF21" s="213">
        <v>-0.89581699999999997</v>
      </c>
      <c r="BG21" s="213">
        <v>-0.99429599999999996</v>
      </c>
      <c r="BH21" s="213">
        <v>-1.1440645161</v>
      </c>
      <c r="BI21" s="213">
        <v>-1.0917798667</v>
      </c>
      <c r="BJ21" s="351">
        <v>-1.204364</v>
      </c>
      <c r="BK21" s="351">
        <v>-1.045798</v>
      </c>
      <c r="BL21" s="351">
        <v>-1.010003</v>
      </c>
      <c r="BM21" s="351">
        <v>-1.0211699999999999</v>
      </c>
      <c r="BN21" s="351">
        <v>-1.081331</v>
      </c>
      <c r="BO21" s="351">
        <v>-1.131318</v>
      </c>
      <c r="BP21" s="351">
        <v>-1.035785</v>
      </c>
      <c r="BQ21" s="351">
        <v>-1.072101</v>
      </c>
      <c r="BR21" s="351">
        <v>-1.0699749999999999</v>
      </c>
      <c r="BS21" s="351">
        <v>-1.0258989999999999</v>
      </c>
      <c r="BT21" s="351">
        <v>-1.100117</v>
      </c>
      <c r="BU21" s="351">
        <v>-1.116614</v>
      </c>
      <c r="BV21" s="351">
        <v>-1.1944840000000001</v>
      </c>
    </row>
    <row r="22" spans="1:74" x14ac:dyDescent="0.2">
      <c r="A22" s="616" t="s">
        <v>984</v>
      </c>
      <c r="B22" s="617" t="s">
        <v>985</v>
      </c>
      <c r="C22" s="213">
        <v>-2.2613000000000001E-2</v>
      </c>
      <c r="D22" s="213">
        <v>-4.6316999999999997E-2</v>
      </c>
      <c r="E22" s="213">
        <v>-7.7253000000000002E-2</v>
      </c>
      <c r="F22" s="213">
        <v>-6.3286999999999996E-2</v>
      </c>
      <c r="G22" s="213">
        <v>-9.6129000000000006E-2</v>
      </c>
      <c r="H22" s="213">
        <v>-0.12427199999999999</v>
      </c>
      <c r="I22" s="213">
        <v>-0.10988299999999999</v>
      </c>
      <c r="J22" s="213">
        <v>-0.118091</v>
      </c>
      <c r="K22" s="213">
        <v>-9.0190999999999993E-2</v>
      </c>
      <c r="L22" s="213">
        <v>-9.7336000000000006E-2</v>
      </c>
      <c r="M22" s="213">
        <v>-9.1871999999999995E-2</v>
      </c>
      <c r="N22" s="213">
        <v>-5.7258999999999997E-2</v>
      </c>
      <c r="O22" s="213">
        <v>-5.4113000000000001E-2</v>
      </c>
      <c r="P22" s="213">
        <v>-4.2937999999999997E-2</v>
      </c>
      <c r="Q22" s="213">
        <v>-9.7968E-2</v>
      </c>
      <c r="R22" s="213">
        <v>-0.12845400000000001</v>
      </c>
      <c r="S22" s="213">
        <v>-0.142425</v>
      </c>
      <c r="T22" s="213">
        <v>-9.2171000000000003E-2</v>
      </c>
      <c r="U22" s="213">
        <v>-8.0568000000000001E-2</v>
      </c>
      <c r="V22" s="213">
        <v>-6.2594999999999998E-2</v>
      </c>
      <c r="W22" s="213">
        <v>-0.10978499999999999</v>
      </c>
      <c r="X22" s="213">
        <v>-9.3952999999999995E-2</v>
      </c>
      <c r="Y22" s="213">
        <v>-0.120063</v>
      </c>
      <c r="Z22" s="213">
        <v>-7.2202000000000002E-2</v>
      </c>
      <c r="AA22" s="213">
        <v>-1.7735999999999998E-2</v>
      </c>
      <c r="AB22" s="213">
        <v>-8.4909999999999999E-2</v>
      </c>
      <c r="AC22" s="213">
        <v>-0.144922</v>
      </c>
      <c r="AD22" s="213">
        <v>-0.158522</v>
      </c>
      <c r="AE22" s="213">
        <v>-9.1484999999999997E-2</v>
      </c>
      <c r="AF22" s="213">
        <v>-0.13181499999999999</v>
      </c>
      <c r="AG22" s="213">
        <v>-8.3065E-2</v>
      </c>
      <c r="AH22" s="213">
        <v>-0.13978399999999999</v>
      </c>
      <c r="AI22" s="213">
        <v>-9.9971000000000004E-2</v>
      </c>
      <c r="AJ22" s="213">
        <v>-7.9181000000000001E-2</v>
      </c>
      <c r="AK22" s="213">
        <v>-0.12547</v>
      </c>
      <c r="AL22" s="213">
        <v>-0.13306699999999999</v>
      </c>
      <c r="AM22" s="213">
        <v>-0.20010900000000001</v>
      </c>
      <c r="AN22" s="213">
        <v>-0.137271</v>
      </c>
      <c r="AO22" s="213">
        <v>-0.121147</v>
      </c>
      <c r="AP22" s="213">
        <v>-0.233844</v>
      </c>
      <c r="AQ22" s="213">
        <v>-0.20894399999999999</v>
      </c>
      <c r="AR22" s="213">
        <v>-0.20555799999999999</v>
      </c>
      <c r="AS22" s="213">
        <v>-0.17005400000000001</v>
      </c>
      <c r="AT22" s="213">
        <v>-0.145651</v>
      </c>
      <c r="AU22" s="213">
        <v>-0.24294499999999999</v>
      </c>
      <c r="AV22" s="213">
        <v>-0.193769</v>
      </c>
      <c r="AW22" s="213">
        <v>-0.15851499999999999</v>
      </c>
      <c r="AX22" s="213">
        <v>-6.5434000000000006E-2</v>
      </c>
      <c r="AY22" s="213">
        <v>-9.2113E-2</v>
      </c>
      <c r="AZ22" s="213">
        <v>-0.12164899999999999</v>
      </c>
      <c r="BA22" s="213">
        <v>-0.20775399999999999</v>
      </c>
      <c r="BB22" s="213">
        <v>-0.27109299999999997</v>
      </c>
      <c r="BC22" s="213">
        <v>-0.239811</v>
      </c>
      <c r="BD22" s="213">
        <v>-0.25495099999999998</v>
      </c>
      <c r="BE22" s="213">
        <v>-0.23280999999999999</v>
      </c>
      <c r="BF22" s="213">
        <v>-0.274922</v>
      </c>
      <c r="BG22" s="213">
        <v>-0.28055999999999998</v>
      </c>
      <c r="BH22" s="213">
        <v>-0.35702270000000003</v>
      </c>
      <c r="BI22" s="213">
        <v>-0.33297280000000001</v>
      </c>
      <c r="BJ22" s="351">
        <v>-0.31089410000000001</v>
      </c>
      <c r="BK22" s="351">
        <v>-0.30282219999999999</v>
      </c>
      <c r="BL22" s="351">
        <v>-0.3017514</v>
      </c>
      <c r="BM22" s="351">
        <v>-0.33424510000000002</v>
      </c>
      <c r="BN22" s="351">
        <v>-0.3323545</v>
      </c>
      <c r="BO22" s="351">
        <v>-0.32675939999999998</v>
      </c>
      <c r="BP22" s="351">
        <v>-0.33865289999999998</v>
      </c>
      <c r="BQ22" s="351">
        <v>-0.33597460000000001</v>
      </c>
      <c r="BR22" s="351">
        <v>-0.32442019999999999</v>
      </c>
      <c r="BS22" s="351">
        <v>-0.32082040000000001</v>
      </c>
      <c r="BT22" s="351">
        <v>-0.33589609999999998</v>
      </c>
      <c r="BU22" s="351">
        <v>-0.30725010000000003</v>
      </c>
      <c r="BV22" s="351">
        <v>-0.3176505</v>
      </c>
    </row>
    <row r="23" spans="1:74" x14ac:dyDescent="0.2">
      <c r="A23" s="616" t="s">
        <v>185</v>
      </c>
      <c r="B23" s="617" t="s">
        <v>986</v>
      </c>
      <c r="C23" s="213">
        <v>-0.167985</v>
      </c>
      <c r="D23" s="213">
        <v>-0.20810899999999999</v>
      </c>
      <c r="E23" s="213">
        <v>-0.128862</v>
      </c>
      <c r="F23" s="213">
        <v>-0.12613199999999999</v>
      </c>
      <c r="G23" s="213">
        <v>-0.16547300000000001</v>
      </c>
      <c r="H23" s="213">
        <v>-0.16389000000000001</v>
      </c>
      <c r="I23" s="213">
        <v>-0.19997599999999999</v>
      </c>
      <c r="J23" s="213">
        <v>-0.18726200000000001</v>
      </c>
      <c r="K23" s="213">
        <v>-0.233042</v>
      </c>
      <c r="L23" s="213">
        <v>-0.14390500000000001</v>
      </c>
      <c r="M23" s="213">
        <v>-0.17910200000000001</v>
      </c>
      <c r="N23" s="213">
        <v>-0.159466</v>
      </c>
      <c r="O23" s="213">
        <v>-0.18809500000000001</v>
      </c>
      <c r="P23" s="213">
        <v>-0.212949</v>
      </c>
      <c r="Q23" s="213">
        <v>-0.199797</v>
      </c>
      <c r="R23" s="213">
        <v>-0.20981900000000001</v>
      </c>
      <c r="S23" s="213">
        <v>-0.218667</v>
      </c>
      <c r="T23" s="213">
        <v>-0.16676099999999999</v>
      </c>
      <c r="U23" s="213">
        <v>-0.19217000000000001</v>
      </c>
      <c r="V23" s="213">
        <v>-0.18978999999999999</v>
      </c>
      <c r="W23" s="213">
        <v>-0.19400000000000001</v>
      </c>
      <c r="X23" s="213">
        <v>-0.15138399999999999</v>
      </c>
      <c r="Y23" s="213">
        <v>-0.172595</v>
      </c>
      <c r="Z23" s="213">
        <v>-0.15956200000000001</v>
      </c>
      <c r="AA23" s="213">
        <v>-0.15914200000000001</v>
      </c>
      <c r="AB23" s="213">
        <v>-0.217719</v>
      </c>
      <c r="AC23" s="213">
        <v>-0.16941000000000001</v>
      </c>
      <c r="AD23" s="213">
        <v>-0.18615599999999999</v>
      </c>
      <c r="AE23" s="213">
        <v>-0.16022600000000001</v>
      </c>
      <c r="AF23" s="213">
        <v>-0.20535999999999999</v>
      </c>
      <c r="AG23" s="213">
        <v>-0.172542</v>
      </c>
      <c r="AH23" s="213">
        <v>-0.14993500000000001</v>
      </c>
      <c r="AI23" s="213">
        <v>-0.164046</v>
      </c>
      <c r="AJ23" s="213">
        <v>-0.123282</v>
      </c>
      <c r="AK23" s="213">
        <v>-0.14918400000000001</v>
      </c>
      <c r="AL23" s="213">
        <v>-0.13839799999999999</v>
      </c>
      <c r="AM23" s="213">
        <v>-0.18815299999999999</v>
      </c>
      <c r="AN23" s="213">
        <v>-0.201179</v>
      </c>
      <c r="AO23" s="213">
        <v>-0.155752</v>
      </c>
      <c r="AP23" s="213">
        <v>-0.23050699999999999</v>
      </c>
      <c r="AQ23" s="213">
        <v>-0.23402700000000001</v>
      </c>
      <c r="AR23" s="213">
        <v>-0.237952</v>
      </c>
      <c r="AS23" s="213">
        <v>-0.171232</v>
      </c>
      <c r="AT23" s="213">
        <v>-0.15843699999999999</v>
      </c>
      <c r="AU23" s="213">
        <v>-0.182531</v>
      </c>
      <c r="AV23" s="213">
        <v>-0.17830299999999999</v>
      </c>
      <c r="AW23" s="213">
        <v>-0.133274</v>
      </c>
      <c r="AX23" s="213">
        <v>-0.122686</v>
      </c>
      <c r="AY23" s="213">
        <v>-0.10297199999999999</v>
      </c>
      <c r="AZ23" s="213">
        <v>-0.21129600000000001</v>
      </c>
      <c r="BA23" s="213">
        <v>-0.19681199999999999</v>
      </c>
      <c r="BB23" s="213">
        <v>-0.16109100000000001</v>
      </c>
      <c r="BC23" s="213">
        <v>-0.14154800000000001</v>
      </c>
      <c r="BD23" s="213">
        <v>-0.121266</v>
      </c>
      <c r="BE23" s="213">
        <v>-0.13736300000000001</v>
      </c>
      <c r="BF23" s="213">
        <v>-0.148311</v>
      </c>
      <c r="BG23" s="213">
        <v>-0.172211</v>
      </c>
      <c r="BH23" s="213">
        <v>-0.17788760000000001</v>
      </c>
      <c r="BI23" s="213">
        <v>-0.16006970000000001</v>
      </c>
      <c r="BJ23" s="351">
        <v>-0.18082480000000001</v>
      </c>
      <c r="BK23" s="351">
        <v>-0.30961739999999999</v>
      </c>
      <c r="BL23" s="351">
        <v>-0.32131389999999999</v>
      </c>
      <c r="BM23" s="351">
        <v>-0.2831361</v>
      </c>
      <c r="BN23" s="351">
        <v>-0.29015869999999999</v>
      </c>
      <c r="BO23" s="351">
        <v>-0.29232789999999997</v>
      </c>
      <c r="BP23" s="351">
        <v>-0.296288</v>
      </c>
      <c r="BQ23" s="351">
        <v>-0.30901010000000001</v>
      </c>
      <c r="BR23" s="351">
        <v>-0.31116179999999999</v>
      </c>
      <c r="BS23" s="351">
        <v>-0.3333584</v>
      </c>
      <c r="BT23" s="351">
        <v>-0.26623780000000002</v>
      </c>
      <c r="BU23" s="351">
        <v>-0.3230634</v>
      </c>
      <c r="BV23" s="351">
        <v>-0.34671560000000001</v>
      </c>
    </row>
    <row r="24" spans="1:74" x14ac:dyDescent="0.2">
      <c r="A24" s="616"/>
      <c r="B24" s="617"/>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399"/>
      <c r="BK24" s="399"/>
      <c r="BL24" s="399"/>
      <c r="BM24" s="399"/>
      <c r="BN24" s="399"/>
      <c r="BO24" s="399"/>
      <c r="BP24" s="399"/>
      <c r="BQ24" s="399"/>
      <c r="BR24" s="399"/>
      <c r="BS24" s="399"/>
      <c r="BT24" s="399"/>
      <c r="BU24" s="399"/>
      <c r="BV24" s="399"/>
    </row>
    <row r="25" spans="1:74" x14ac:dyDescent="0.2">
      <c r="A25" s="615"/>
      <c r="B25" s="155" t="s">
        <v>987</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399"/>
      <c r="BK25" s="399"/>
      <c r="BL25" s="399"/>
      <c r="BM25" s="399"/>
      <c r="BN25" s="399"/>
      <c r="BO25" s="399"/>
      <c r="BP25" s="399"/>
      <c r="BQ25" s="399"/>
      <c r="BR25" s="399"/>
      <c r="BS25" s="399"/>
      <c r="BT25" s="399"/>
      <c r="BU25" s="399"/>
      <c r="BV25" s="399"/>
    </row>
    <row r="26" spans="1:74" x14ac:dyDescent="0.2">
      <c r="A26" s="616" t="s">
        <v>988</v>
      </c>
      <c r="B26" s="617" t="s">
        <v>985</v>
      </c>
      <c r="C26" s="213">
        <v>0.45835500000000001</v>
      </c>
      <c r="D26" s="213">
        <v>0.40550000000000003</v>
      </c>
      <c r="E26" s="213">
        <v>0.32529000000000002</v>
      </c>
      <c r="F26" s="213">
        <v>0.27053300000000002</v>
      </c>
      <c r="G26" s="213">
        <v>0.254967</v>
      </c>
      <c r="H26" s="213">
        <v>0.27873399999999998</v>
      </c>
      <c r="I26" s="213">
        <v>0.27954800000000002</v>
      </c>
      <c r="J26" s="213">
        <v>0.29390300000000003</v>
      </c>
      <c r="K26" s="213">
        <v>0.38603300000000002</v>
      </c>
      <c r="L26" s="213">
        <v>0.44400000000000001</v>
      </c>
      <c r="M26" s="213">
        <v>0.53756700000000002</v>
      </c>
      <c r="N26" s="213">
        <v>0.51545099999999999</v>
      </c>
      <c r="O26" s="213">
        <v>0.51516099999999998</v>
      </c>
      <c r="P26" s="213">
        <v>0.43186200000000002</v>
      </c>
      <c r="Q26" s="213">
        <v>0.34709699999999999</v>
      </c>
      <c r="R26" s="213">
        <v>0.31176700000000002</v>
      </c>
      <c r="S26" s="213">
        <v>0.26957999999999999</v>
      </c>
      <c r="T26" s="213">
        <v>0.27786699999999998</v>
      </c>
      <c r="U26" s="213">
        <v>0.28154899999999999</v>
      </c>
      <c r="V26" s="213">
        <v>0.28545199999999998</v>
      </c>
      <c r="W26" s="213">
        <v>0.39329999999999998</v>
      </c>
      <c r="X26" s="213">
        <v>0.48706500000000003</v>
      </c>
      <c r="Y26" s="213">
        <v>0.55526699999999996</v>
      </c>
      <c r="Z26" s="213">
        <v>0.53529000000000004</v>
      </c>
      <c r="AA26" s="213">
        <v>0.50493500000000002</v>
      </c>
      <c r="AB26" s="213">
        <v>0.43707200000000002</v>
      </c>
      <c r="AC26" s="213">
        <v>0.34867700000000001</v>
      </c>
      <c r="AD26" s="213">
        <v>0.31846600000000003</v>
      </c>
      <c r="AE26" s="213">
        <v>0.29232200000000003</v>
      </c>
      <c r="AF26" s="213">
        <v>0.282833</v>
      </c>
      <c r="AG26" s="213">
        <v>0.29109699999999999</v>
      </c>
      <c r="AH26" s="213">
        <v>0.28880699999999998</v>
      </c>
      <c r="AI26" s="213">
        <v>0.40510000000000002</v>
      </c>
      <c r="AJ26" s="213">
        <v>0.42399999999999999</v>
      </c>
      <c r="AK26" s="213">
        <v>0.53320000000000001</v>
      </c>
      <c r="AL26" s="213">
        <v>0.55058099999999999</v>
      </c>
      <c r="AM26" s="213">
        <v>0.47522599999999998</v>
      </c>
      <c r="AN26" s="213">
        <v>0.4955</v>
      </c>
      <c r="AO26" s="213">
        <v>0.396032</v>
      </c>
      <c r="AP26" s="213">
        <v>0.33793299999999998</v>
      </c>
      <c r="AQ26" s="213">
        <v>0.29158099999999998</v>
      </c>
      <c r="AR26" s="213">
        <v>0.28389999999999999</v>
      </c>
      <c r="AS26" s="213">
        <v>0.26480700000000001</v>
      </c>
      <c r="AT26" s="213">
        <v>0.30364600000000003</v>
      </c>
      <c r="AU26" s="213">
        <v>0.39916600000000002</v>
      </c>
      <c r="AV26" s="213">
        <v>0.50209700000000002</v>
      </c>
      <c r="AW26" s="213">
        <v>0.58096599999999998</v>
      </c>
      <c r="AX26" s="213">
        <v>0.58438699999999999</v>
      </c>
      <c r="AY26" s="213">
        <v>0.53938699999999995</v>
      </c>
      <c r="AZ26" s="213">
        <v>0.45389200000000002</v>
      </c>
      <c r="BA26" s="213">
        <v>0.37554799999999999</v>
      </c>
      <c r="BB26" s="213">
        <v>0.32333299999999998</v>
      </c>
      <c r="BC26" s="213">
        <v>0.27551700000000001</v>
      </c>
      <c r="BD26" s="213">
        <v>0.25869999999999999</v>
      </c>
      <c r="BE26" s="213">
        <v>0.26841900000000002</v>
      </c>
      <c r="BF26" s="213">
        <v>0.29877399999999998</v>
      </c>
      <c r="BG26" s="213">
        <v>0.420267</v>
      </c>
      <c r="BH26" s="213">
        <v>0.44245699999999999</v>
      </c>
      <c r="BI26" s="213">
        <v>0.55302070000000003</v>
      </c>
      <c r="BJ26" s="351">
        <v>0.5408501</v>
      </c>
      <c r="BK26" s="351">
        <v>0.48449880000000001</v>
      </c>
      <c r="BL26" s="351">
        <v>0.43847770000000003</v>
      </c>
      <c r="BM26" s="351">
        <v>0.36212759999999999</v>
      </c>
      <c r="BN26" s="351">
        <v>0.32613550000000002</v>
      </c>
      <c r="BO26" s="351">
        <v>0.30537249999999999</v>
      </c>
      <c r="BP26" s="351">
        <v>0.3108513</v>
      </c>
      <c r="BQ26" s="351">
        <v>0.29965320000000001</v>
      </c>
      <c r="BR26" s="351">
        <v>0.31290699999999999</v>
      </c>
      <c r="BS26" s="351">
        <v>0.40985100000000002</v>
      </c>
      <c r="BT26" s="351">
        <v>0.45903189999999999</v>
      </c>
      <c r="BU26" s="351">
        <v>0.55962500000000004</v>
      </c>
      <c r="BV26" s="351">
        <v>0.55024099999999998</v>
      </c>
    </row>
    <row r="27" spans="1:74" x14ac:dyDescent="0.2">
      <c r="A27" s="616" t="s">
        <v>775</v>
      </c>
      <c r="B27" s="617" t="s">
        <v>986</v>
      </c>
      <c r="C27" s="213">
        <v>0.13051599999999999</v>
      </c>
      <c r="D27" s="213">
        <v>0.13928499999999999</v>
      </c>
      <c r="E27" s="213">
        <v>0.168935</v>
      </c>
      <c r="F27" s="213">
        <v>0.13589999999999999</v>
      </c>
      <c r="G27" s="213">
        <v>0.13864499999999999</v>
      </c>
      <c r="H27" s="213">
        <v>0.13966600000000001</v>
      </c>
      <c r="I27" s="213">
        <v>0.152419</v>
      </c>
      <c r="J27" s="213">
        <v>0.155032</v>
      </c>
      <c r="K27" s="213">
        <v>0.160133</v>
      </c>
      <c r="L27" s="213">
        <v>0.15648300000000001</v>
      </c>
      <c r="M27" s="213">
        <v>0.145866</v>
      </c>
      <c r="N27" s="213">
        <v>0.13403200000000001</v>
      </c>
      <c r="O27" s="213">
        <v>0.157226</v>
      </c>
      <c r="P27" s="213">
        <v>0.136655</v>
      </c>
      <c r="Q27" s="213">
        <v>0.14016100000000001</v>
      </c>
      <c r="R27" s="213">
        <v>0.140433</v>
      </c>
      <c r="S27" s="213">
        <v>0.15058099999999999</v>
      </c>
      <c r="T27" s="213">
        <v>0.15459999999999999</v>
      </c>
      <c r="U27" s="213">
        <v>0.14341899999999999</v>
      </c>
      <c r="V27" s="213">
        <v>0.14116100000000001</v>
      </c>
      <c r="W27" s="213">
        <v>0.154033</v>
      </c>
      <c r="X27" s="213">
        <v>0.145677</v>
      </c>
      <c r="Y27" s="213">
        <v>0.14360000000000001</v>
      </c>
      <c r="Z27" s="213">
        <v>0.13825799999999999</v>
      </c>
      <c r="AA27" s="213">
        <v>0.14435500000000001</v>
      </c>
      <c r="AB27" s="213">
        <v>0.14960699999999999</v>
      </c>
      <c r="AC27" s="213">
        <v>0.170742</v>
      </c>
      <c r="AD27" s="213">
        <v>0.159467</v>
      </c>
      <c r="AE27" s="213">
        <v>0.191355</v>
      </c>
      <c r="AF27" s="213">
        <v>0.1905</v>
      </c>
      <c r="AG27" s="213">
        <v>0.154645</v>
      </c>
      <c r="AH27" s="213">
        <v>0.19151599999999999</v>
      </c>
      <c r="AI27" s="213">
        <v>0.20039999999999999</v>
      </c>
      <c r="AJ27" s="213">
        <v>0.16906499999999999</v>
      </c>
      <c r="AK27" s="213">
        <v>0.19766700000000001</v>
      </c>
      <c r="AL27" s="213">
        <v>0.19961300000000001</v>
      </c>
      <c r="AM27" s="213">
        <v>0.154645</v>
      </c>
      <c r="AN27" s="213">
        <v>0.13375000000000001</v>
      </c>
      <c r="AO27" s="213">
        <v>0.16006500000000001</v>
      </c>
      <c r="AP27" s="213">
        <v>0.1593</v>
      </c>
      <c r="AQ27" s="213">
        <v>0.162129</v>
      </c>
      <c r="AR27" s="213">
        <v>0.171767</v>
      </c>
      <c r="AS27" s="213">
        <v>0.17751600000000001</v>
      </c>
      <c r="AT27" s="213">
        <v>0.200548</v>
      </c>
      <c r="AU27" s="213">
        <v>0.166267</v>
      </c>
      <c r="AV27" s="213">
        <v>0.18454799999999999</v>
      </c>
      <c r="AW27" s="213">
        <v>0.16536699999999999</v>
      </c>
      <c r="AX27" s="213">
        <v>0.14758099999999999</v>
      </c>
      <c r="AY27" s="213">
        <v>0.14158100000000001</v>
      </c>
      <c r="AZ27" s="213">
        <v>0.13567899999999999</v>
      </c>
      <c r="BA27" s="213">
        <v>0.13322600000000001</v>
      </c>
      <c r="BB27" s="213">
        <v>0.16070000000000001</v>
      </c>
      <c r="BC27" s="213">
        <v>0.18429000000000001</v>
      </c>
      <c r="BD27" s="213">
        <v>0.17263300000000001</v>
      </c>
      <c r="BE27" s="213">
        <v>0.179452</v>
      </c>
      <c r="BF27" s="213">
        <v>0.18196699999999999</v>
      </c>
      <c r="BG27" s="213">
        <v>0.18029999999999999</v>
      </c>
      <c r="BH27" s="213">
        <v>0.1835656</v>
      </c>
      <c r="BI27" s="213">
        <v>0.17383499999999999</v>
      </c>
      <c r="BJ27" s="351">
        <v>0.172573</v>
      </c>
      <c r="BK27" s="351">
        <v>0.15554409999999999</v>
      </c>
      <c r="BL27" s="351">
        <v>0.15996479999999999</v>
      </c>
      <c r="BM27" s="351">
        <v>0.1713114</v>
      </c>
      <c r="BN27" s="351">
        <v>0.16585900000000001</v>
      </c>
      <c r="BO27" s="351">
        <v>0.17183419999999999</v>
      </c>
      <c r="BP27" s="351">
        <v>0.17478579999999999</v>
      </c>
      <c r="BQ27" s="351">
        <v>0.1672611</v>
      </c>
      <c r="BR27" s="351">
        <v>0.1731655</v>
      </c>
      <c r="BS27" s="351">
        <v>0.1902066</v>
      </c>
      <c r="BT27" s="351">
        <v>0.18288589999999999</v>
      </c>
      <c r="BU27" s="351">
        <v>0.17104230000000001</v>
      </c>
      <c r="BV27" s="351">
        <v>0.16659940000000001</v>
      </c>
    </row>
    <row r="28" spans="1:74" x14ac:dyDescent="0.2">
      <c r="A28" s="616"/>
      <c r="B28" s="617"/>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399"/>
      <c r="BK28" s="399"/>
      <c r="BL28" s="399"/>
      <c r="BM28" s="399"/>
      <c r="BN28" s="399"/>
      <c r="BO28" s="399"/>
      <c r="BP28" s="399"/>
      <c r="BQ28" s="399"/>
      <c r="BR28" s="399"/>
      <c r="BS28" s="399"/>
      <c r="BT28" s="399"/>
      <c r="BU28" s="399"/>
      <c r="BV28" s="399"/>
    </row>
    <row r="29" spans="1:74" x14ac:dyDescent="0.2">
      <c r="A29" s="615"/>
      <c r="B29" s="155" t="s">
        <v>989</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399"/>
      <c r="BK29" s="399"/>
      <c r="BL29" s="399"/>
      <c r="BM29" s="399"/>
      <c r="BN29" s="399"/>
      <c r="BO29" s="399"/>
      <c r="BP29" s="399"/>
      <c r="BQ29" s="399"/>
      <c r="BR29" s="399"/>
      <c r="BS29" s="399"/>
      <c r="BT29" s="399"/>
      <c r="BU29" s="399"/>
      <c r="BV29" s="399"/>
    </row>
    <row r="30" spans="1:74" x14ac:dyDescent="0.2">
      <c r="A30" s="616" t="s">
        <v>990</v>
      </c>
      <c r="B30" s="617" t="s">
        <v>991</v>
      </c>
      <c r="C30" s="213">
        <v>1.0680639999999999</v>
      </c>
      <c r="D30" s="213">
        <v>1.099143</v>
      </c>
      <c r="E30" s="213">
        <v>1.00458</v>
      </c>
      <c r="F30" s="213">
        <v>1.0602670000000001</v>
      </c>
      <c r="G30" s="213">
        <v>1.0743860000000001</v>
      </c>
      <c r="H30" s="213">
        <v>1.0421670000000001</v>
      </c>
      <c r="I30" s="213">
        <v>1.06229</v>
      </c>
      <c r="J30" s="213">
        <v>1.0119670000000001</v>
      </c>
      <c r="K30" s="213">
        <v>1.074133</v>
      </c>
      <c r="L30" s="213">
        <v>1.0854189999999999</v>
      </c>
      <c r="M30" s="213">
        <v>1.165233</v>
      </c>
      <c r="N30" s="213">
        <v>1.1558060000000001</v>
      </c>
      <c r="O30" s="213">
        <v>1.1133550000000001</v>
      </c>
      <c r="P30" s="213">
        <v>1.108449</v>
      </c>
      <c r="Q30" s="213">
        <v>1.1807700000000001</v>
      </c>
      <c r="R30" s="213">
        <v>1.1401049999999999</v>
      </c>
      <c r="S30" s="213">
        <v>1.1311789999999999</v>
      </c>
      <c r="T30" s="213">
        <v>1.0894250000000001</v>
      </c>
      <c r="U30" s="213">
        <v>1.170083</v>
      </c>
      <c r="V30" s="213">
        <v>1.111278</v>
      </c>
      <c r="W30" s="213">
        <v>1.0531870000000001</v>
      </c>
      <c r="X30" s="213">
        <v>1.16978</v>
      </c>
      <c r="Y30" s="213">
        <v>1.159022</v>
      </c>
      <c r="Z30" s="213">
        <v>1.1322700000000001</v>
      </c>
      <c r="AA30" s="213">
        <v>1.1828320000000001</v>
      </c>
      <c r="AB30" s="213">
        <v>1.2067049999999999</v>
      </c>
      <c r="AC30" s="213">
        <v>1.1991069999999999</v>
      </c>
      <c r="AD30" s="213">
        <v>1.1665669999999999</v>
      </c>
      <c r="AE30" s="213">
        <v>1.25404</v>
      </c>
      <c r="AF30" s="213">
        <v>1.325672</v>
      </c>
      <c r="AG30" s="213">
        <v>1.2729550000000001</v>
      </c>
      <c r="AH30" s="213">
        <v>1.1310260000000001</v>
      </c>
      <c r="AI30" s="213">
        <v>1.047363</v>
      </c>
      <c r="AJ30" s="213">
        <v>1.268635</v>
      </c>
      <c r="AK30" s="213">
        <v>1.376728</v>
      </c>
      <c r="AL30" s="213">
        <v>1.4561649999999999</v>
      </c>
      <c r="AM30" s="213">
        <v>1.472834</v>
      </c>
      <c r="AN30" s="213">
        <v>1.324263</v>
      </c>
      <c r="AO30" s="213">
        <v>1.538678</v>
      </c>
      <c r="AP30" s="213">
        <v>1.5052909999999999</v>
      </c>
      <c r="AQ30" s="213">
        <v>1.417727</v>
      </c>
      <c r="AR30" s="213">
        <v>1.468221</v>
      </c>
      <c r="AS30" s="213">
        <v>1.5292669999999999</v>
      </c>
      <c r="AT30" s="213">
        <v>1.537215</v>
      </c>
      <c r="AU30" s="213">
        <v>1.4799709999999999</v>
      </c>
      <c r="AV30" s="213">
        <v>1.4342090000000001</v>
      </c>
      <c r="AW30" s="213">
        <v>1.5248820000000001</v>
      </c>
      <c r="AX30" s="213">
        <v>1.508494</v>
      </c>
      <c r="AY30" s="213">
        <v>1.5529059999999999</v>
      </c>
      <c r="AZ30" s="213">
        <v>1.708223</v>
      </c>
      <c r="BA30" s="213">
        <v>1.5640270000000001</v>
      </c>
      <c r="BB30" s="213">
        <v>1.5600400000000001</v>
      </c>
      <c r="BC30" s="213">
        <v>1.4784440000000001</v>
      </c>
      <c r="BD30" s="213">
        <v>1.4290240000000001</v>
      </c>
      <c r="BE30" s="213">
        <v>1.513144</v>
      </c>
      <c r="BF30" s="213">
        <v>1.4000870000000001</v>
      </c>
      <c r="BG30" s="213">
        <v>1.50305</v>
      </c>
      <c r="BH30" s="213">
        <v>1.665648</v>
      </c>
      <c r="BI30" s="213">
        <v>1.746289</v>
      </c>
      <c r="BJ30" s="351">
        <v>1.759315</v>
      </c>
      <c r="BK30" s="351">
        <v>1.7863</v>
      </c>
      <c r="BL30" s="351">
        <v>1.7934060000000001</v>
      </c>
      <c r="BM30" s="351">
        <v>1.822624</v>
      </c>
      <c r="BN30" s="351">
        <v>1.7830029999999999</v>
      </c>
      <c r="BO30" s="351">
        <v>1.7756000000000001</v>
      </c>
      <c r="BP30" s="351">
        <v>1.7562770000000001</v>
      </c>
      <c r="BQ30" s="351">
        <v>1.824897</v>
      </c>
      <c r="BR30" s="351">
        <v>1.7942899999999999</v>
      </c>
      <c r="BS30" s="351">
        <v>1.8453219999999999</v>
      </c>
      <c r="BT30" s="351">
        <v>1.8516250000000001</v>
      </c>
      <c r="BU30" s="351">
        <v>1.896061</v>
      </c>
      <c r="BV30" s="351">
        <v>1.964475</v>
      </c>
    </row>
    <row r="31" spans="1:74" x14ac:dyDescent="0.2">
      <c r="A31" s="616" t="s">
        <v>1144</v>
      </c>
      <c r="B31" s="617" t="s">
        <v>1146</v>
      </c>
      <c r="C31" s="213">
        <v>1.2810790000000001</v>
      </c>
      <c r="D31" s="213">
        <v>1.304527</v>
      </c>
      <c r="E31" s="213">
        <v>0.97679800000000006</v>
      </c>
      <c r="F31" s="213">
        <v>0.67274800000000001</v>
      </c>
      <c r="G31" s="213">
        <v>0.59898499999999999</v>
      </c>
      <c r="H31" s="213">
        <v>0.74405500000000002</v>
      </c>
      <c r="I31" s="213">
        <v>0.69316999999999995</v>
      </c>
      <c r="J31" s="213">
        <v>0.71989599999999998</v>
      </c>
      <c r="K31" s="213">
        <v>0.67841099999999999</v>
      </c>
      <c r="L31" s="213">
        <v>0.79619300000000004</v>
      </c>
      <c r="M31" s="213">
        <v>0.85830200000000001</v>
      </c>
      <c r="N31" s="213">
        <v>1.0792219999999999</v>
      </c>
      <c r="O31" s="213">
        <v>1.2451190000000001</v>
      </c>
      <c r="P31" s="213">
        <v>1.2260070000000001</v>
      </c>
      <c r="Q31" s="213">
        <v>0.90651199999999998</v>
      </c>
      <c r="R31" s="213">
        <v>0.65891599999999995</v>
      </c>
      <c r="S31" s="213">
        <v>0.66635200000000006</v>
      </c>
      <c r="T31" s="213">
        <v>0.52826300000000004</v>
      </c>
      <c r="U31" s="213">
        <v>0.63994499999999999</v>
      </c>
      <c r="V31" s="213">
        <v>0.64551599999999998</v>
      </c>
      <c r="W31" s="213">
        <v>0.74917699999999998</v>
      </c>
      <c r="X31" s="213">
        <v>0.79473000000000005</v>
      </c>
      <c r="Y31" s="213">
        <v>0.86055000000000004</v>
      </c>
      <c r="Z31" s="213">
        <v>1.083521</v>
      </c>
      <c r="AA31" s="213">
        <v>1.319591</v>
      </c>
      <c r="AB31" s="213">
        <v>0.93526299999999996</v>
      </c>
      <c r="AC31" s="213">
        <v>0.89245099999999999</v>
      </c>
      <c r="AD31" s="213">
        <v>0.73681799999999997</v>
      </c>
      <c r="AE31" s="213">
        <v>0.54809799999999997</v>
      </c>
      <c r="AF31" s="213">
        <v>0.54424300000000003</v>
      </c>
      <c r="AG31" s="213">
        <v>0.63723600000000002</v>
      </c>
      <c r="AH31" s="213">
        <v>0.60371600000000003</v>
      </c>
      <c r="AI31" s="213">
        <v>0.80225100000000005</v>
      </c>
      <c r="AJ31" s="213">
        <v>0.61768400000000001</v>
      </c>
      <c r="AK31" s="213">
        <v>0.95564300000000002</v>
      </c>
      <c r="AL31" s="213">
        <v>1.04789</v>
      </c>
      <c r="AM31" s="213">
        <v>1.460877</v>
      </c>
      <c r="AN31" s="213">
        <v>1.207109</v>
      </c>
      <c r="AO31" s="213">
        <v>1.048994</v>
      </c>
      <c r="AP31" s="213">
        <v>0.879081</v>
      </c>
      <c r="AQ31" s="213">
        <v>0.52387399999999995</v>
      </c>
      <c r="AR31" s="213">
        <v>0.48810700000000001</v>
      </c>
      <c r="AS31" s="213">
        <v>0.64760799999999996</v>
      </c>
      <c r="AT31" s="213">
        <v>0.62484099999999998</v>
      </c>
      <c r="AU31" s="213">
        <v>0.77087799999999995</v>
      </c>
      <c r="AV31" s="213">
        <v>0.83762700000000001</v>
      </c>
      <c r="AW31" s="213">
        <v>1.047334</v>
      </c>
      <c r="AX31" s="213">
        <v>1.136736</v>
      </c>
      <c r="AY31" s="213">
        <v>1.4053640000000001</v>
      </c>
      <c r="AZ31" s="213">
        <v>1.2146140000000001</v>
      </c>
      <c r="BA31" s="213">
        <v>0.98532299999999995</v>
      </c>
      <c r="BB31" s="213">
        <v>0.689114</v>
      </c>
      <c r="BC31" s="213">
        <v>0.55865100000000001</v>
      </c>
      <c r="BD31" s="213">
        <v>0.50444900000000004</v>
      </c>
      <c r="BE31" s="213">
        <v>0.62467899999999998</v>
      </c>
      <c r="BF31" s="213">
        <v>0.54847500000000005</v>
      </c>
      <c r="BG31" s="213">
        <v>0.77623799999999998</v>
      </c>
      <c r="BH31" s="213">
        <v>0.83210515484000003</v>
      </c>
      <c r="BI31" s="213">
        <v>1.1791536332999999</v>
      </c>
      <c r="BJ31" s="351">
        <v>1.1049599999999999</v>
      </c>
      <c r="BK31" s="351">
        <v>1.4146909999999999</v>
      </c>
      <c r="BL31" s="351">
        <v>1.232839</v>
      </c>
      <c r="BM31" s="351">
        <v>1.001773</v>
      </c>
      <c r="BN31" s="351">
        <v>0.73431570000000002</v>
      </c>
      <c r="BO31" s="351">
        <v>0.61514990000000003</v>
      </c>
      <c r="BP31" s="351">
        <v>0.65326649999999997</v>
      </c>
      <c r="BQ31" s="351">
        <v>0.71347280000000002</v>
      </c>
      <c r="BR31" s="351">
        <v>0.70575889999999997</v>
      </c>
      <c r="BS31" s="351">
        <v>0.84981379999999995</v>
      </c>
      <c r="BT31" s="351">
        <v>0.88790080000000005</v>
      </c>
      <c r="BU31" s="351">
        <v>1.017379</v>
      </c>
      <c r="BV31" s="351">
        <v>1.1750970000000001</v>
      </c>
    </row>
    <row r="32" spans="1:74" x14ac:dyDescent="0.2">
      <c r="A32" s="616" t="s">
        <v>1145</v>
      </c>
      <c r="B32" s="617" t="s">
        <v>1147</v>
      </c>
      <c r="C32" s="213">
        <v>0.298452</v>
      </c>
      <c r="D32" s="213">
        <v>0.26710699999999998</v>
      </c>
      <c r="E32" s="213">
        <v>0.25096800000000002</v>
      </c>
      <c r="F32" s="213">
        <v>0.29330000000000001</v>
      </c>
      <c r="G32" s="213">
        <v>0.29064499999999999</v>
      </c>
      <c r="H32" s="213">
        <v>0.30893300000000001</v>
      </c>
      <c r="I32" s="213">
        <v>0.337065</v>
      </c>
      <c r="J32" s="213">
        <v>0.32203199999999998</v>
      </c>
      <c r="K32" s="213">
        <v>0.29173300000000002</v>
      </c>
      <c r="L32" s="213">
        <v>0.28787099999999999</v>
      </c>
      <c r="M32" s="213">
        <v>0.311033</v>
      </c>
      <c r="N32" s="213">
        <v>0.30461300000000002</v>
      </c>
      <c r="O32" s="213">
        <v>0.329129</v>
      </c>
      <c r="P32" s="213">
        <v>0.31658599999999998</v>
      </c>
      <c r="Q32" s="213">
        <v>0.28680699999999998</v>
      </c>
      <c r="R32" s="213">
        <v>0.29186699999999999</v>
      </c>
      <c r="S32" s="213">
        <v>0.29970999999999998</v>
      </c>
      <c r="T32" s="213">
        <v>0.30206699999999997</v>
      </c>
      <c r="U32" s="213">
        <v>0.31238700000000003</v>
      </c>
      <c r="V32" s="213">
        <v>0.30496800000000002</v>
      </c>
      <c r="W32" s="213">
        <v>0.280333</v>
      </c>
      <c r="X32" s="213">
        <v>0.242807</v>
      </c>
      <c r="Y32" s="213">
        <v>0.28160000000000002</v>
      </c>
      <c r="Z32" s="213">
        <v>0.31329000000000001</v>
      </c>
      <c r="AA32" s="213">
        <v>0.33319399999999999</v>
      </c>
      <c r="AB32" s="213">
        <v>0.37071399999999999</v>
      </c>
      <c r="AC32" s="213">
        <v>0.31283899999999998</v>
      </c>
      <c r="AD32" s="213">
        <v>0.30763299999999999</v>
      </c>
      <c r="AE32" s="213">
        <v>0.331258</v>
      </c>
      <c r="AF32" s="213">
        <v>0.30606699999999998</v>
      </c>
      <c r="AG32" s="213">
        <v>0.29799999999999999</v>
      </c>
      <c r="AH32" s="213">
        <v>0.27841900000000003</v>
      </c>
      <c r="AI32" s="213">
        <v>0.269067</v>
      </c>
      <c r="AJ32" s="213">
        <v>0.31496800000000003</v>
      </c>
      <c r="AK32" s="213">
        <v>0.31693300000000002</v>
      </c>
      <c r="AL32" s="213">
        <v>0.33751599999999998</v>
      </c>
      <c r="AM32" s="213">
        <v>0.31187100000000001</v>
      </c>
      <c r="AN32" s="213">
        <v>0.29803600000000002</v>
      </c>
      <c r="AO32" s="213">
        <v>0.33138699999999999</v>
      </c>
      <c r="AP32" s="213">
        <v>0.285833</v>
      </c>
      <c r="AQ32" s="213">
        <v>0.306807</v>
      </c>
      <c r="AR32" s="213">
        <v>0.32803300000000002</v>
      </c>
      <c r="AS32" s="213">
        <v>0.30525799999999997</v>
      </c>
      <c r="AT32" s="213">
        <v>0.31587100000000001</v>
      </c>
      <c r="AU32" s="213">
        <v>0.30096699999999998</v>
      </c>
      <c r="AV32" s="213">
        <v>0.26316099999999998</v>
      </c>
      <c r="AW32" s="213">
        <v>0.30033300000000002</v>
      </c>
      <c r="AX32" s="213">
        <v>0.30106500000000003</v>
      </c>
      <c r="AY32" s="213">
        <v>0.3</v>
      </c>
      <c r="AZ32" s="213">
        <v>0.26932099999999998</v>
      </c>
      <c r="BA32" s="213">
        <v>0.27971000000000001</v>
      </c>
      <c r="BB32" s="213">
        <v>0.29993300000000001</v>
      </c>
      <c r="BC32" s="213">
        <v>0.33193600000000001</v>
      </c>
      <c r="BD32" s="213">
        <v>0.306033</v>
      </c>
      <c r="BE32" s="213">
        <v>0.32303199999999999</v>
      </c>
      <c r="BF32" s="213">
        <v>0.29064499999999999</v>
      </c>
      <c r="BG32" s="213">
        <v>0.27036700000000002</v>
      </c>
      <c r="BH32" s="213">
        <v>0.31131419999999999</v>
      </c>
      <c r="BI32" s="213">
        <v>0.28182570000000001</v>
      </c>
      <c r="BJ32" s="351">
        <v>0.31493100000000002</v>
      </c>
      <c r="BK32" s="351">
        <v>0.3124788</v>
      </c>
      <c r="BL32" s="351">
        <v>0.30283290000000002</v>
      </c>
      <c r="BM32" s="351">
        <v>0.3050099</v>
      </c>
      <c r="BN32" s="351">
        <v>0.3292099</v>
      </c>
      <c r="BO32" s="351">
        <v>0.32214280000000001</v>
      </c>
      <c r="BP32" s="351">
        <v>0.32267489999999999</v>
      </c>
      <c r="BQ32" s="351">
        <v>0.33249400000000001</v>
      </c>
      <c r="BR32" s="351">
        <v>0.30618990000000001</v>
      </c>
      <c r="BS32" s="351">
        <v>0.284715</v>
      </c>
      <c r="BT32" s="351">
        <v>0.29695729999999998</v>
      </c>
      <c r="BU32" s="351">
        <v>0.28757440000000001</v>
      </c>
      <c r="BV32" s="351">
        <v>0.3176832</v>
      </c>
    </row>
    <row r="33" spans="1:77" x14ac:dyDescent="0.2">
      <c r="A33" s="616" t="s">
        <v>993</v>
      </c>
      <c r="B33" s="617" t="s">
        <v>985</v>
      </c>
      <c r="C33" s="213">
        <v>0.210096</v>
      </c>
      <c r="D33" s="213">
        <v>0.13911000000000001</v>
      </c>
      <c r="E33" s="213">
        <v>0.17494199999999999</v>
      </c>
      <c r="F33" s="213">
        <v>0.22234599999999999</v>
      </c>
      <c r="G33" s="213">
        <v>0.28858200000000001</v>
      </c>
      <c r="H33" s="213">
        <v>0.24226200000000001</v>
      </c>
      <c r="I33" s="213">
        <v>0.29743999999999998</v>
      </c>
      <c r="J33" s="213">
        <v>0.24668399999999999</v>
      </c>
      <c r="K33" s="213">
        <v>0.16597700000000001</v>
      </c>
      <c r="L33" s="213">
        <v>0.23176099999999999</v>
      </c>
      <c r="M33" s="213">
        <v>0.206762</v>
      </c>
      <c r="N33" s="213">
        <v>0.19980500000000001</v>
      </c>
      <c r="O33" s="213">
        <v>0.21120800000000001</v>
      </c>
      <c r="P33" s="213">
        <v>0.145062</v>
      </c>
      <c r="Q33" s="213">
        <v>0.175676</v>
      </c>
      <c r="R33" s="213">
        <v>0.25664599999999999</v>
      </c>
      <c r="S33" s="213">
        <v>0.26293</v>
      </c>
      <c r="T33" s="213">
        <v>0.25536199999999998</v>
      </c>
      <c r="U33" s="213">
        <v>0.223272</v>
      </c>
      <c r="V33" s="213">
        <v>0.20295299999999999</v>
      </c>
      <c r="W33" s="213">
        <v>0.280615</v>
      </c>
      <c r="X33" s="213">
        <v>0.227242</v>
      </c>
      <c r="Y33" s="213">
        <v>0.14400399999999999</v>
      </c>
      <c r="Z33" s="213">
        <v>0.13131399999999999</v>
      </c>
      <c r="AA33" s="213">
        <v>0.12581200000000001</v>
      </c>
      <c r="AB33" s="213">
        <v>5.2589999999999998E-2</v>
      </c>
      <c r="AC33" s="213">
        <v>0.21898000000000001</v>
      </c>
      <c r="AD33" s="213">
        <v>0.20831</v>
      </c>
      <c r="AE33" s="213">
        <v>0.20644999999999999</v>
      </c>
      <c r="AF33" s="213">
        <v>0.28211799999999998</v>
      </c>
      <c r="AG33" s="213">
        <v>0.309257</v>
      </c>
      <c r="AH33" s="213">
        <v>0.15063599999999999</v>
      </c>
      <c r="AI33" s="213">
        <v>0.127327</v>
      </c>
      <c r="AJ33" s="213">
        <v>0.194852</v>
      </c>
      <c r="AK33" s="213">
        <v>0.14726400000000001</v>
      </c>
      <c r="AL33" s="213">
        <v>0.15080399999999999</v>
      </c>
      <c r="AM33" s="213">
        <v>0.17447199999999999</v>
      </c>
      <c r="AN33" s="213">
        <v>0.20183599999999999</v>
      </c>
      <c r="AO33" s="213">
        <v>0.104724</v>
      </c>
      <c r="AP33" s="213">
        <v>0.110489</v>
      </c>
      <c r="AQ33" s="213">
        <v>0.22557099999999999</v>
      </c>
      <c r="AR33" s="213">
        <v>0.24834400000000001</v>
      </c>
      <c r="AS33" s="213">
        <v>0.22997799999999999</v>
      </c>
      <c r="AT33" s="213">
        <v>0.25734800000000002</v>
      </c>
      <c r="AU33" s="213">
        <v>0.17168800000000001</v>
      </c>
      <c r="AV33" s="213">
        <v>0.23813500000000001</v>
      </c>
      <c r="AW33" s="213">
        <v>0.24745200000000001</v>
      </c>
      <c r="AX33" s="213">
        <v>0.21782099999999999</v>
      </c>
      <c r="AY33" s="213">
        <v>0.19017700000000001</v>
      </c>
      <c r="AZ33" s="213">
        <v>0.198351</v>
      </c>
      <c r="BA33" s="213">
        <v>0.20047000000000001</v>
      </c>
      <c r="BB33" s="213">
        <v>0.16420799999999999</v>
      </c>
      <c r="BC33" s="213">
        <v>0.19509199999999999</v>
      </c>
      <c r="BD33" s="213">
        <v>0.27128200000000002</v>
      </c>
      <c r="BE33" s="213">
        <v>0.30851299999999998</v>
      </c>
      <c r="BF33" s="213">
        <v>0.30456100000000003</v>
      </c>
      <c r="BG33" s="213">
        <v>0.27903800000000001</v>
      </c>
      <c r="BH33" s="213">
        <v>0.25008809999999998</v>
      </c>
      <c r="BI33" s="213">
        <v>0.25241190000000002</v>
      </c>
      <c r="BJ33" s="351">
        <v>0.19899890000000001</v>
      </c>
      <c r="BK33" s="351">
        <v>0.18475059999999999</v>
      </c>
      <c r="BL33" s="351">
        <v>0.174683</v>
      </c>
      <c r="BM33" s="351">
        <v>0.2009098</v>
      </c>
      <c r="BN33" s="351">
        <v>0.2469065</v>
      </c>
      <c r="BO33" s="351">
        <v>0.2701345</v>
      </c>
      <c r="BP33" s="351">
        <v>0.26447029999999999</v>
      </c>
      <c r="BQ33" s="351">
        <v>0.2713988</v>
      </c>
      <c r="BR33" s="351">
        <v>0.2371306</v>
      </c>
      <c r="BS33" s="351">
        <v>0.2229968</v>
      </c>
      <c r="BT33" s="351">
        <v>0.22650029999999999</v>
      </c>
      <c r="BU33" s="351">
        <v>0.2244236</v>
      </c>
      <c r="BV33" s="351">
        <v>0.19753780000000001</v>
      </c>
    </row>
    <row r="34" spans="1:77" x14ac:dyDescent="0.2">
      <c r="A34" s="616" t="s">
        <v>762</v>
      </c>
      <c r="B34" s="617" t="s">
        <v>986</v>
      </c>
      <c r="C34" s="213">
        <v>6.3402E-2</v>
      </c>
      <c r="D34" s="213">
        <v>8.1855999999999998E-2</v>
      </c>
      <c r="E34" s="213">
        <v>0.140654</v>
      </c>
      <c r="F34" s="213">
        <v>0.11766799999999999</v>
      </c>
      <c r="G34" s="213">
        <v>6.9398000000000001E-2</v>
      </c>
      <c r="H34" s="213">
        <v>9.2608999999999997E-2</v>
      </c>
      <c r="I34" s="213">
        <v>7.8088000000000005E-2</v>
      </c>
      <c r="J34" s="213">
        <v>0.15328600000000001</v>
      </c>
      <c r="K34" s="213">
        <v>7.2658E-2</v>
      </c>
      <c r="L34" s="213">
        <v>0.13906299999999999</v>
      </c>
      <c r="M34" s="213">
        <v>4.3763999999999997E-2</v>
      </c>
      <c r="N34" s="213">
        <v>8.6437E-2</v>
      </c>
      <c r="O34" s="213">
        <v>5.926E-2</v>
      </c>
      <c r="P34" s="213">
        <v>2.016E-3</v>
      </c>
      <c r="Q34" s="213">
        <v>6.3428999999999999E-2</v>
      </c>
      <c r="R34" s="213">
        <v>5.5015000000000001E-2</v>
      </c>
      <c r="S34" s="213">
        <v>2.2817E-2</v>
      </c>
      <c r="T34" s="213">
        <v>9.4271999999999995E-2</v>
      </c>
      <c r="U34" s="213">
        <v>7.5572E-2</v>
      </c>
      <c r="V34" s="213">
        <v>4.3436000000000002E-2</v>
      </c>
      <c r="W34" s="213">
        <v>6.5865999999999994E-2</v>
      </c>
      <c r="X34" s="213">
        <v>0.122132</v>
      </c>
      <c r="Y34" s="213">
        <v>7.4404999999999999E-2</v>
      </c>
      <c r="Z34" s="213">
        <v>0.114373</v>
      </c>
      <c r="AA34" s="213">
        <v>8.7083999999999995E-2</v>
      </c>
      <c r="AB34" s="213">
        <v>9.0137999999999996E-2</v>
      </c>
      <c r="AC34" s="213">
        <v>0.10591299999999999</v>
      </c>
      <c r="AD34" s="213">
        <v>0.104711</v>
      </c>
      <c r="AE34" s="213">
        <v>0.111419</v>
      </c>
      <c r="AF34" s="213">
        <v>2.0806999999999999E-2</v>
      </c>
      <c r="AG34" s="213">
        <v>7.0329000000000003E-2</v>
      </c>
      <c r="AH34" s="213">
        <v>8.5549E-2</v>
      </c>
      <c r="AI34" s="213">
        <v>0.10132099999999999</v>
      </c>
      <c r="AJ34" s="213">
        <v>0.217975</v>
      </c>
      <c r="AK34" s="213">
        <v>0.105182</v>
      </c>
      <c r="AL34" s="213">
        <v>0.12515000000000001</v>
      </c>
      <c r="AM34" s="213">
        <v>9.7266000000000005E-2</v>
      </c>
      <c r="AN34" s="213">
        <v>0.111678</v>
      </c>
      <c r="AO34" s="213">
        <v>9.5377000000000003E-2</v>
      </c>
      <c r="AP34" s="213">
        <v>8.0326999999999996E-2</v>
      </c>
      <c r="AQ34" s="213">
        <v>0.103683</v>
      </c>
      <c r="AR34" s="213">
        <v>9.1647999999999993E-2</v>
      </c>
      <c r="AS34" s="213">
        <v>0.14199400000000001</v>
      </c>
      <c r="AT34" s="213">
        <v>0.169789</v>
      </c>
      <c r="AU34" s="213">
        <v>0.17693600000000001</v>
      </c>
      <c r="AV34" s="213">
        <v>0.15156700000000001</v>
      </c>
      <c r="AW34" s="213">
        <v>0.17699300000000001</v>
      </c>
      <c r="AX34" s="213">
        <v>0.19237899999999999</v>
      </c>
      <c r="AY34" s="213">
        <v>0.22277</v>
      </c>
      <c r="AZ34" s="213">
        <v>0.19159699999999999</v>
      </c>
      <c r="BA34" s="213">
        <v>0.17235</v>
      </c>
      <c r="BB34" s="213">
        <v>0.179842</v>
      </c>
      <c r="BC34" s="213">
        <v>0.18429100000000001</v>
      </c>
      <c r="BD34" s="213">
        <v>0.22716800000000001</v>
      </c>
      <c r="BE34" s="213">
        <v>0.23360500000000001</v>
      </c>
      <c r="BF34" s="213">
        <v>0.24607599999999999</v>
      </c>
      <c r="BG34" s="213">
        <v>0.221056</v>
      </c>
      <c r="BH34" s="213">
        <v>0.2266002</v>
      </c>
      <c r="BI34" s="213">
        <v>0.1884313</v>
      </c>
      <c r="BJ34" s="351">
        <v>0.1970066</v>
      </c>
      <c r="BK34" s="351">
        <v>7.2464299999999995E-2</v>
      </c>
      <c r="BL34" s="351">
        <v>7.1512999999999993E-2</v>
      </c>
      <c r="BM34" s="351">
        <v>8.8789300000000002E-2</v>
      </c>
      <c r="BN34" s="351">
        <v>7.8915100000000002E-2</v>
      </c>
      <c r="BO34" s="351">
        <v>7.2331300000000001E-2</v>
      </c>
      <c r="BP34" s="351">
        <v>8.2958500000000004E-2</v>
      </c>
      <c r="BQ34" s="351">
        <v>7.6178999999999997E-2</v>
      </c>
      <c r="BR34" s="351">
        <v>0.10008930000000001</v>
      </c>
      <c r="BS34" s="351">
        <v>7.8052700000000003E-2</v>
      </c>
      <c r="BT34" s="351">
        <v>0.14082810000000001</v>
      </c>
      <c r="BU34" s="351">
        <v>8.7291999999999995E-2</v>
      </c>
      <c r="BV34" s="351">
        <v>6.7107E-2</v>
      </c>
    </row>
    <row r="35" spans="1:77" x14ac:dyDescent="0.2">
      <c r="A35" s="616"/>
      <c r="B35" s="617"/>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161"/>
      <c r="BG35" s="161"/>
      <c r="BH35" s="161"/>
      <c r="BI35" s="161"/>
      <c r="BJ35" s="399"/>
      <c r="BK35" s="399"/>
      <c r="BL35" s="399"/>
      <c r="BM35" s="399"/>
      <c r="BN35" s="399"/>
      <c r="BO35" s="399"/>
      <c r="BP35" s="399"/>
      <c r="BQ35" s="399"/>
      <c r="BR35" s="399"/>
      <c r="BS35" s="399"/>
      <c r="BT35" s="399"/>
      <c r="BU35" s="399"/>
      <c r="BV35" s="399"/>
    </row>
    <row r="36" spans="1:77" x14ac:dyDescent="0.2">
      <c r="A36" s="616"/>
      <c r="B36" s="155" t="s">
        <v>994</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161"/>
      <c r="BE36" s="161"/>
      <c r="BF36" s="161"/>
      <c r="BG36" s="161"/>
      <c r="BH36" s="161"/>
      <c r="BI36" s="161"/>
      <c r="BJ36" s="714"/>
      <c r="BK36" s="714"/>
      <c r="BL36" s="714"/>
      <c r="BM36" s="714"/>
      <c r="BN36" s="714"/>
      <c r="BO36" s="714"/>
      <c r="BP36" s="714"/>
      <c r="BQ36" s="714"/>
      <c r="BR36" s="714"/>
      <c r="BS36" s="714"/>
      <c r="BT36" s="714"/>
      <c r="BU36" s="714"/>
      <c r="BV36" s="714"/>
    </row>
    <row r="37" spans="1:77" x14ac:dyDescent="0.2">
      <c r="A37" s="616" t="s">
        <v>995</v>
      </c>
      <c r="B37" s="617" t="s">
        <v>982</v>
      </c>
      <c r="C37" s="213">
        <v>30.236000000000001</v>
      </c>
      <c r="D37" s="213">
        <v>27.95</v>
      </c>
      <c r="E37" s="213">
        <v>29.364999999999998</v>
      </c>
      <c r="F37" s="213">
        <v>30.423999999999999</v>
      </c>
      <c r="G37" s="213">
        <v>29.516999999999999</v>
      </c>
      <c r="H37" s="213">
        <v>28.911999999999999</v>
      </c>
      <c r="I37" s="213">
        <v>27.795000000000002</v>
      </c>
      <c r="J37" s="213">
        <v>29.87</v>
      </c>
      <c r="K37" s="213">
        <v>30.161999999999999</v>
      </c>
      <c r="L37" s="213">
        <v>31.056000000000001</v>
      </c>
      <c r="M37" s="213">
        <v>31.445</v>
      </c>
      <c r="N37" s="213">
        <v>31.765999999999998</v>
      </c>
      <c r="O37" s="213">
        <v>31.311</v>
      </c>
      <c r="P37" s="213">
        <v>31.091999999999999</v>
      </c>
      <c r="Q37" s="213">
        <v>32.643000000000001</v>
      </c>
      <c r="R37" s="213">
        <v>35.909999999999997</v>
      </c>
      <c r="S37" s="213">
        <v>42.01</v>
      </c>
      <c r="T37" s="213">
        <v>49.045999999999999</v>
      </c>
      <c r="U37" s="213">
        <v>50.738</v>
      </c>
      <c r="V37" s="213">
        <v>47.649000000000001</v>
      </c>
      <c r="W37" s="213">
        <v>47.698</v>
      </c>
      <c r="X37" s="213">
        <v>48.991</v>
      </c>
      <c r="Y37" s="213">
        <v>52.02</v>
      </c>
      <c r="Z37" s="213">
        <v>50.691000000000003</v>
      </c>
      <c r="AA37" s="213">
        <v>48.436999999999998</v>
      </c>
      <c r="AB37" s="213">
        <v>49.591999999999999</v>
      </c>
      <c r="AC37" s="213">
        <v>50.933</v>
      </c>
      <c r="AD37" s="213">
        <v>52.158999999999999</v>
      </c>
      <c r="AE37" s="213">
        <v>51.82</v>
      </c>
      <c r="AF37" s="213">
        <v>51.734000000000002</v>
      </c>
      <c r="AG37" s="213">
        <v>50.110999999999997</v>
      </c>
      <c r="AH37" s="213">
        <v>51.826000000000001</v>
      </c>
      <c r="AI37" s="213">
        <v>53.396999999999998</v>
      </c>
      <c r="AJ37" s="213">
        <v>58.63</v>
      </c>
      <c r="AK37" s="213">
        <v>58.965000000000003</v>
      </c>
      <c r="AL37" s="213">
        <v>55.616</v>
      </c>
      <c r="AM37" s="213">
        <v>51.088000000000001</v>
      </c>
      <c r="AN37" s="213">
        <v>52.548999999999999</v>
      </c>
      <c r="AO37" s="213">
        <v>50.097999999999999</v>
      </c>
      <c r="AP37" s="213">
        <v>47.802</v>
      </c>
      <c r="AQ37" s="213">
        <v>48.286999999999999</v>
      </c>
      <c r="AR37" s="213">
        <v>46.636000000000003</v>
      </c>
      <c r="AS37" s="213">
        <v>46.32</v>
      </c>
      <c r="AT37" s="213">
        <v>45.472000000000001</v>
      </c>
      <c r="AU37" s="213">
        <v>47.158999999999999</v>
      </c>
      <c r="AV37" s="213">
        <v>50.555999999999997</v>
      </c>
      <c r="AW37" s="213">
        <v>50.762999999999998</v>
      </c>
      <c r="AX37" s="213">
        <v>49.841999999999999</v>
      </c>
      <c r="AY37" s="213">
        <v>47.387999999999998</v>
      </c>
      <c r="AZ37" s="213">
        <v>46.948999999999998</v>
      </c>
      <c r="BA37" s="213">
        <v>49.98</v>
      </c>
      <c r="BB37" s="213">
        <v>52.088999999999999</v>
      </c>
      <c r="BC37" s="213">
        <v>56.244999999999997</v>
      </c>
      <c r="BD37" s="213">
        <v>60.215000000000003</v>
      </c>
      <c r="BE37" s="213">
        <v>56.78</v>
      </c>
      <c r="BF37" s="213">
        <v>55.250999999999998</v>
      </c>
      <c r="BG37" s="213">
        <v>57.378</v>
      </c>
      <c r="BH37" s="213">
        <v>59.234673000000001</v>
      </c>
      <c r="BI37" s="213">
        <v>59.658482999999997</v>
      </c>
      <c r="BJ37" s="351">
        <v>57.756410000000002</v>
      </c>
      <c r="BK37" s="351">
        <v>55.495150000000002</v>
      </c>
      <c r="BL37" s="351">
        <v>54.122100000000003</v>
      </c>
      <c r="BM37" s="351">
        <v>54.732289999999999</v>
      </c>
      <c r="BN37" s="351">
        <v>56.878489999999999</v>
      </c>
      <c r="BO37" s="351">
        <v>57.875430000000001</v>
      </c>
      <c r="BP37" s="351">
        <v>57.543140000000001</v>
      </c>
      <c r="BQ37" s="351">
        <v>55.652329999999999</v>
      </c>
      <c r="BR37" s="351">
        <v>55.90746</v>
      </c>
      <c r="BS37" s="351">
        <v>55.711480000000002</v>
      </c>
      <c r="BT37" s="351">
        <v>56.701560000000001</v>
      </c>
      <c r="BU37" s="351">
        <v>57.564799999999998</v>
      </c>
      <c r="BV37" s="351">
        <v>54.95496</v>
      </c>
    </row>
    <row r="38" spans="1:77" x14ac:dyDescent="0.2">
      <c r="A38" s="616" t="s">
        <v>1148</v>
      </c>
      <c r="B38" s="617" t="s">
        <v>1146</v>
      </c>
      <c r="C38" s="213">
        <v>62.917999999999999</v>
      </c>
      <c r="D38" s="213">
        <v>50.23</v>
      </c>
      <c r="E38" s="213">
        <v>53.320999999999998</v>
      </c>
      <c r="F38" s="213">
        <v>61.402000000000001</v>
      </c>
      <c r="G38" s="213">
        <v>71.649000000000001</v>
      </c>
      <c r="H38" s="213">
        <v>78.064999999999998</v>
      </c>
      <c r="I38" s="213">
        <v>84.828000000000003</v>
      </c>
      <c r="J38" s="213">
        <v>91.41</v>
      </c>
      <c r="K38" s="213">
        <v>94.433999999999997</v>
      </c>
      <c r="L38" s="213">
        <v>99.213999999999999</v>
      </c>
      <c r="M38" s="213">
        <v>99.777000000000001</v>
      </c>
      <c r="N38" s="213">
        <v>91.379000000000005</v>
      </c>
      <c r="O38" s="213">
        <v>74.698999999999998</v>
      </c>
      <c r="P38" s="213">
        <v>61.234999999999999</v>
      </c>
      <c r="Q38" s="213">
        <v>61.761000000000003</v>
      </c>
      <c r="R38" s="213">
        <v>68.766000000000005</v>
      </c>
      <c r="S38" s="213">
        <v>71.302000000000007</v>
      </c>
      <c r="T38" s="213">
        <v>79.819999999999993</v>
      </c>
      <c r="U38" s="213">
        <v>85.808000000000007</v>
      </c>
      <c r="V38" s="213">
        <v>94.159000000000006</v>
      </c>
      <c r="W38" s="213">
        <v>98.974999999999994</v>
      </c>
      <c r="X38" s="213">
        <v>96.251999999999995</v>
      </c>
      <c r="Y38" s="213">
        <v>94.394000000000005</v>
      </c>
      <c r="Z38" s="213">
        <v>77.046999999999997</v>
      </c>
      <c r="AA38" s="213">
        <v>53.35</v>
      </c>
      <c r="AB38" s="213">
        <v>47.243000000000002</v>
      </c>
      <c r="AC38" s="213">
        <v>40.155000000000001</v>
      </c>
      <c r="AD38" s="213">
        <v>38.497</v>
      </c>
      <c r="AE38" s="213">
        <v>46.146999999999998</v>
      </c>
      <c r="AF38" s="213">
        <v>56.906999999999996</v>
      </c>
      <c r="AG38" s="213">
        <v>63.676000000000002</v>
      </c>
      <c r="AH38" s="213">
        <v>73.858000000000004</v>
      </c>
      <c r="AI38" s="213">
        <v>71.391000000000005</v>
      </c>
      <c r="AJ38" s="213">
        <v>72.944000000000003</v>
      </c>
      <c r="AK38" s="213">
        <v>69.936000000000007</v>
      </c>
      <c r="AL38" s="213">
        <v>62.183</v>
      </c>
      <c r="AM38" s="213">
        <v>45.466999999999999</v>
      </c>
      <c r="AN38" s="213">
        <v>38.540999999999997</v>
      </c>
      <c r="AO38" s="213">
        <v>34.064999999999998</v>
      </c>
      <c r="AP38" s="213">
        <v>35.378</v>
      </c>
      <c r="AQ38" s="213">
        <v>43.741</v>
      </c>
      <c r="AR38" s="213">
        <v>56.518000000000001</v>
      </c>
      <c r="AS38" s="213">
        <v>60.146000000000001</v>
      </c>
      <c r="AT38" s="213">
        <v>66.733999999999995</v>
      </c>
      <c r="AU38" s="213">
        <v>75.257999999999996</v>
      </c>
      <c r="AV38" s="213">
        <v>78.837000000000003</v>
      </c>
      <c r="AW38" s="213">
        <v>73.995000000000005</v>
      </c>
      <c r="AX38" s="213">
        <v>63.750999999999998</v>
      </c>
      <c r="AY38" s="213">
        <v>51.045000000000002</v>
      </c>
      <c r="AZ38" s="213">
        <v>45.033999999999999</v>
      </c>
      <c r="BA38" s="213">
        <v>47.771999999999998</v>
      </c>
      <c r="BB38" s="213">
        <v>52.969000000000001</v>
      </c>
      <c r="BC38" s="213">
        <v>63.335999999999999</v>
      </c>
      <c r="BD38" s="213">
        <v>71.716999999999999</v>
      </c>
      <c r="BE38" s="213">
        <v>77.835999999999999</v>
      </c>
      <c r="BF38" s="213">
        <v>91.084000000000003</v>
      </c>
      <c r="BG38" s="213">
        <v>95.602000000000004</v>
      </c>
      <c r="BH38" s="213">
        <v>94.092155599999998</v>
      </c>
      <c r="BI38" s="213">
        <v>84.805865132999998</v>
      </c>
      <c r="BJ38" s="351">
        <v>74.64076</v>
      </c>
      <c r="BK38" s="351">
        <v>58.795110000000001</v>
      </c>
      <c r="BL38" s="351">
        <v>49.524120000000003</v>
      </c>
      <c r="BM38" s="351">
        <v>46.851579999999998</v>
      </c>
      <c r="BN38" s="351">
        <v>51.104439999999997</v>
      </c>
      <c r="BO38" s="351">
        <v>58.53848</v>
      </c>
      <c r="BP38" s="351">
        <v>67.726990000000001</v>
      </c>
      <c r="BQ38" s="351">
        <v>74.427719999999994</v>
      </c>
      <c r="BR38" s="351">
        <v>81.802049999999994</v>
      </c>
      <c r="BS38" s="351">
        <v>86.020480000000006</v>
      </c>
      <c r="BT38" s="351">
        <v>87.135909999999996</v>
      </c>
      <c r="BU38" s="351">
        <v>83.936459999999997</v>
      </c>
      <c r="BV38" s="351">
        <v>72.915099999999995</v>
      </c>
    </row>
    <row r="39" spans="1:77" x14ac:dyDescent="0.2">
      <c r="A39" s="616" t="s">
        <v>1149</v>
      </c>
      <c r="B39" s="617" t="s">
        <v>1147</v>
      </c>
      <c r="C39" s="213">
        <v>5.41</v>
      </c>
      <c r="D39" s="213">
        <v>5.6639999999999997</v>
      </c>
      <c r="E39" s="213">
        <v>5.9119999999999999</v>
      </c>
      <c r="F39" s="213">
        <v>6.1120000000000001</v>
      </c>
      <c r="G39" s="213">
        <v>6.6470000000000002</v>
      </c>
      <c r="H39" s="213">
        <v>6.6849999999999996</v>
      </c>
      <c r="I39" s="213">
        <v>6.1790000000000003</v>
      </c>
      <c r="J39" s="213">
        <v>6.16</v>
      </c>
      <c r="K39" s="213">
        <v>5.7560000000000002</v>
      </c>
      <c r="L39" s="213">
        <v>5.3319999999999999</v>
      </c>
      <c r="M39" s="213">
        <v>4.6289999999999996</v>
      </c>
      <c r="N39" s="213">
        <v>4.8680000000000003</v>
      </c>
      <c r="O39" s="213">
        <v>4.6680000000000001</v>
      </c>
      <c r="P39" s="213">
        <v>4.391</v>
      </c>
      <c r="Q39" s="213">
        <v>5.1920000000000002</v>
      </c>
      <c r="R39" s="213">
        <v>5.6120000000000001</v>
      </c>
      <c r="S39" s="213">
        <v>5.7649999999999997</v>
      </c>
      <c r="T39" s="213">
        <v>5.5890000000000004</v>
      </c>
      <c r="U39" s="213">
        <v>5.101</v>
      </c>
      <c r="V39" s="213">
        <v>4.8419999999999996</v>
      </c>
      <c r="W39" s="213">
        <v>5.3620000000000001</v>
      </c>
      <c r="X39" s="213">
        <v>6.6079999999999997</v>
      </c>
      <c r="Y39" s="213">
        <v>7.2160000000000002</v>
      </c>
      <c r="Z39" s="213">
        <v>7.0309999999999997</v>
      </c>
      <c r="AA39" s="213">
        <v>5.8310000000000004</v>
      </c>
      <c r="AB39" s="213">
        <v>3.456</v>
      </c>
      <c r="AC39" s="213">
        <v>3.6890000000000001</v>
      </c>
      <c r="AD39" s="213">
        <v>4.2789999999999999</v>
      </c>
      <c r="AE39" s="213">
        <v>3.88</v>
      </c>
      <c r="AF39" s="213">
        <v>3.875</v>
      </c>
      <c r="AG39" s="213">
        <v>4.5730000000000004</v>
      </c>
      <c r="AH39" s="213">
        <v>5.3890000000000002</v>
      </c>
      <c r="AI39" s="213">
        <v>4.93</v>
      </c>
      <c r="AJ39" s="213">
        <v>4.6440000000000001</v>
      </c>
      <c r="AK39" s="213">
        <v>4.7750000000000004</v>
      </c>
      <c r="AL39" s="213">
        <v>4.6390000000000002</v>
      </c>
      <c r="AM39" s="213">
        <v>4.8280000000000003</v>
      </c>
      <c r="AN39" s="213">
        <v>4.7960000000000003</v>
      </c>
      <c r="AO39" s="213">
        <v>3.7879999999999998</v>
      </c>
      <c r="AP39" s="213">
        <v>4.0730000000000004</v>
      </c>
      <c r="AQ39" s="213">
        <v>4.266</v>
      </c>
      <c r="AR39" s="213">
        <v>3.6349999999999998</v>
      </c>
      <c r="AS39" s="213">
        <v>3.6789999999999998</v>
      </c>
      <c r="AT39" s="213">
        <v>3.6659999999999999</v>
      </c>
      <c r="AU39" s="213">
        <v>3.8610000000000002</v>
      </c>
      <c r="AV39" s="213">
        <v>5.2789999999999999</v>
      </c>
      <c r="AW39" s="213">
        <v>6.0979999999999999</v>
      </c>
      <c r="AX39" s="213">
        <v>6.94</v>
      </c>
      <c r="AY39" s="213">
        <v>7.16</v>
      </c>
      <c r="AZ39" s="213">
        <v>8.0649999999999995</v>
      </c>
      <c r="BA39" s="213">
        <v>7.8230000000000004</v>
      </c>
      <c r="BB39" s="213">
        <v>7.5380000000000003</v>
      </c>
      <c r="BC39" s="213">
        <v>6.6790000000000003</v>
      </c>
      <c r="BD39" s="213">
        <v>6.5720000000000001</v>
      </c>
      <c r="BE39" s="213">
        <v>5.9269999999999996</v>
      </c>
      <c r="BF39" s="213">
        <v>6.2619999999999996</v>
      </c>
      <c r="BG39" s="213">
        <v>6.9539999999999997</v>
      </c>
      <c r="BH39" s="213">
        <v>6.0758444000000003</v>
      </c>
      <c r="BI39" s="213">
        <v>6.7604801999999999</v>
      </c>
      <c r="BJ39" s="351">
        <v>6.9628230000000002</v>
      </c>
      <c r="BK39" s="351">
        <v>6.7786179999999998</v>
      </c>
      <c r="BL39" s="351">
        <v>6.8367000000000004</v>
      </c>
      <c r="BM39" s="351">
        <v>6.8522400000000001</v>
      </c>
      <c r="BN39" s="351">
        <v>6.5946300000000004</v>
      </c>
      <c r="BO39" s="351">
        <v>6.4778219999999997</v>
      </c>
      <c r="BP39" s="351">
        <v>6.2429350000000001</v>
      </c>
      <c r="BQ39" s="351">
        <v>5.8619909999999997</v>
      </c>
      <c r="BR39" s="351">
        <v>6.0075810000000001</v>
      </c>
      <c r="BS39" s="351">
        <v>6.0641860000000003</v>
      </c>
      <c r="BT39" s="351">
        <v>5.9075259999999998</v>
      </c>
      <c r="BU39" s="351">
        <v>6.5687069999999999</v>
      </c>
      <c r="BV39" s="351">
        <v>6.8102819999999999</v>
      </c>
    </row>
    <row r="40" spans="1:77" x14ac:dyDescent="0.2">
      <c r="A40" s="616" t="s">
        <v>996</v>
      </c>
      <c r="B40" s="617" t="s">
        <v>985</v>
      </c>
      <c r="C40" s="213">
        <v>33.048999999999999</v>
      </c>
      <c r="D40" s="213">
        <v>29.367000000000001</v>
      </c>
      <c r="E40" s="213">
        <v>32.478000000000002</v>
      </c>
      <c r="F40" s="213">
        <v>41.503999999999998</v>
      </c>
      <c r="G40" s="213">
        <v>50.624000000000002</v>
      </c>
      <c r="H40" s="213">
        <v>59.155000000000001</v>
      </c>
      <c r="I40" s="213">
        <v>66.296999999999997</v>
      </c>
      <c r="J40" s="213">
        <v>74.212999999999994</v>
      </c>
      <c r="K40" s="213">
        <v>76.301000000000002</v>
      </c>
      <c r="L40" s="213">
        <v>70.325000000000003</v>
      </c>
      <c r="M40" s="213">
        <v>58.11</v>
      </c>
      <c r="N40" s="213">
        <v>45.962000000000003</v>
      </c>
      <c r="O40" s="213">
        <v>33.798000000000002</v>
      </c>
      <c r="P40" s="213">
        <v>29.777000000000001</v>
      </c>
      <c r="Q40" s="213">
        <v>32.463999999999999</v>
      </c>
      <c r="R40" s="213">
        <v>37.396999999999998</v>
      </c>
      <c r="S40" s="213">
        <v>45.006999999999998</v>
      </c>
      <c r="T40" s="213">
        <v>54.171999999999997</v>
      </c>
      <c r="U40" s="213">
        <v>64.765000000000001</v>
      </c>
      <c r="V40" s="213">
        <v>75.825999999999993</v>
      </c>
      <c r="W40" s="213">
        <v>73.483999999999995</v>
      </c>
      <c r="X40" s="213">
        <v>65.581000000000003</v>
      </c>
      <c r="Y40" s="213">
        <v>52.807000000000002</v>
      </c>
      <c r="Z40" s="213">
        <v>40.381</v>
      </c>
      <c r="AA40" s="213">
        <v>32.683999999999997</v>
      </c>
      <c r="AB40" s="213">
        <v>30.513999999999999</v>
      </c>
      <c r="AC40" s="213">
        <v>31.283999999999999</v>
      </c>
      <c r="AD40" s="213">
        <v>37.875999999999998</v>
      </c>
      <c r="AE40" s="213">
        <v>48.814999999999998</v>
      </c>
      <c r="AF40" s="213">
        <v>56.79</v>
      </c>
      <c r="AG40" s="213">
        <v>64.825999999999993</v>
      </c>
      <c r="AH40" s="213">
        <v>75.113</v>
      </c>
      <c r="AI40" s="213">
        <v>75.546999999999997</v>
      </c>
      <c r="AJ40" s="213">
        <v>72.864999999999995</v>
      </c>
      <c r="AK40" s="213">
        <v>61.472000000000001</v>
      </c>
      <c r="AL40" s="213">
        <v>47.453000000000003</v>
      </c>
      <c r="AM40" s="213">
        <v>35.372</v>
      </c>
      <c r="AN40" s="213">
        <v>26.768999999999998</v>
      </c>
      <c r="AO40" s="213">
        <v>31.332999999999998</v>
      </c>
      <c r="AP40" s="213">
        <v>38.628999999999998</v>
      </c>
      <c r="AQ40" s="213">
        <v>47.244</v>
      </c>
      <c r="AR40" s="213">
        <v>55.5</v>
      </c>
      <c r="AS40" s="213">
        <v>66.623000000000005</v>
      </c>
      <c r="AT40" s="213">
        <v>77.533000000000001</v>
      </c>
      <c r="AU40" s="213">
        <v>78.623000000000005</v>
      </c>
      <c r="AV40" s="213">
        <v>70.501000000000005</v>
      </c>
      <c r="AW40" s="213">
        <v>57.856000000000002</v>
      </c>
      <c r="AX40" s="213">
        <v>47.581000000000003</v>
      </c>
      <c r="AY40" s="213">
        <v>39.389000000000003</v>
      </c>
      <c r="AZ40" s="213">
        <v>36.328000000000003</v>
      </c>
      <c r="BA40" s="213">
        <v>39.296999999999997</v>
      </c>
      <c r="BB40" s="213">
        <v>48.408000000000001</v>
      </c>
      <c r="BC40" s="213">
        <v>61.213000000000001</v>
      </c>
      <c r="BD40" s="213">
        <v>70.718999999999994</v>
      </c>
      <c r="BE40" s="213">
        <v>80.313000000000002</v>
      </c>
      <c r="BF40" s="213">
        <v>86.742999999999995</v>
      </c>
      <c r="BG40" s="213">
        <v>85.884</v>
      </c>
      <c r="BH40" s="213">
        <v>78.326352499999999</v>
      </c>
      <c r="BI40" s="213">
        <v>63.622926200000002</v>
      </c>
      <c r="BJ40" s="351">
        <v>50.895589999999999</v>
      </c>
      <c r="BK40" s="351">
        <v>41.567419999999998</v>
      </c>
      <c r="BL40" s="351">
        <v>37.110759999999999</v>
      </c>
      <c r="BM40" s="351">
        <v>39.100670000000001</v>
      </c>
      <c r="BN40" s="351">
        <v>45.886139999999997</v>
      </c>
      <c r="BO40" s="351">
        <v>54.511189999999999</v>
      </c>
      <c r="BP40" s="351">
        <v>62.773519999999998</v>
      </c>
      <c r="BQ40" s="351">
        <v>71.509069999999994</v>
      </c>
      <c r="BR40" s="351">
        <v>80.819739999999996</v>
      </c>
      <c r="BS40" s="351">
        <v>81.213499999999996</v>
      </c>
      <c r="BT40" s="351">
        <v>75.628699999999995</v>
      </c>
      <c r="BU40" s="351">
        <v>63.315300000000001</v>
      </c>
      <c r="BV40" s="351">
        <v>50.587969999999999</v>
      </c>
    </row>
    <row r="41" spans="1:77" x14ac:dyDescent="0.2">
      <c r="A41" s="616" t="s">
        <v>769</v>
      </c>
      <c r="B41" s="617" t="s">
        <v>986</v>
      </c>
      <c r="C41" s="213">
        <v>20.603999999999999</v>
      </c>
      <c r="D41" s="213">
        <v>18.888999999999999</v>
      </c>
      <c r="E41" s="213">
        <v>17.219000000000001</v>
      </c>
      <c r="F41" s="213">
        <v>18.190999999999999</v>
      </c>
      <c r="G41" s="213">
        <v>19.492000000000001</v>
      </c>
      <c r="H41" s="213">
        <v>20.492000000000001</v>
      </c>
      <c r="I41" s="213">
        <v>20.99</v>
      </c>
      <c r="J41" s="213">
        <v>19.440999999999999</v>
      </c>
      <c r="K41" s="213">
        <v>18.901</v>
      </c>
      <c r="L41" s="213">
        <v>18.82</v>
      </c>
      <c r="M41" s="213">
        <v>20.151</v>
      </c>
      <c r="N41" s="213">
        <v>20.515999999999998</v>
      </c>
      <c r="O41" s="213">
        <v>19.664000000000001</v>
      </c>
      <c r="P41" s="213">
        <v>20.59</v>
      </c>
      <c r="Q41" s="213">
        <v>20.428999999999998</v>
      </c>
      <c r="R41" s="213">
        <v>20.263999999999999</v>
      </c>
      <c r="S41" s="213">
        <v>20.887</v>
      </c>
      <c r="T41" s="213">
        <v>21.251000000000001</v>
      </c>
      <c r="U41" s="213">
        <v>22.358000000000001</v>
      </c>
      <c r="V41" s="213">
        <v>24.66</v>
      </c>
      <c r="W41" s="213">
        <v>25.314</v>
      </c>
      <c r="X41" s="213">
        <v>25.504999999999999</v>
      </c>
      <c r="Y41" s="213">
        <v>26.196999999999999</v>
      </c>
      <c r="Z41" s="213">
        <v>25.045000000000002</v>
      </c>
      <c r="AA41" s="213">
        <v>24.588000000000001</v>
      </c>
      <c r="AB41" s="213">
        <v>22.812999999999999</v>
      </c>
      <c r="AC41" s="213">
        <v>21.494</v>
      </c>
      <c r="AD41" s="213">
        <v>20.533000000000001</v>
      </c>
      <c r="AE41" s="213">
        <v>19.548999999999999</v>
      </c>
      <c r="AF41" s="213">
        <v>20.552</v>
      </c>
      <c r="AG41" s="213">
        <v>22.626999999999999</v>
      </c>
      <c r="AH41" s="213">
        <v>23.629000000000001</v>
      </c>
      <c r="AI41" s="213">
        <v>23.398</v>
      </c>
      <c r="AJ41" s="213">
        <v>21.593</v>
      </c>
      <c r="AK41" s="213">
        <v>21.337</v>
      </c>
      <c r="AL41" s="213">
        <v>20.113</v>
      </c>
      <c r="AM41" s="213">
        <v>18.978000000000002</v>
      </c>
      <c r="AN41" s="213">
        <v>18.283000000000001</v>
      </c>
      <c r="AO41" s="213">
        <v>19.359000000000002</v>
      </c>
      <c r="AP41" s="213">
        <v>18.922000000000001</v>
      </c>
      <c r="AQ41" s="213">
        <v>18.594999999999999</v>
      </c>
      <c r="AR41" s="213">
        <v>18.648</v>
      </c>
      <c r="AS41" s="213">
        <v>19.718</v>
      </c>
      <c r="AT41" s="213">
        <v>20.146000000000001</v>
      </c>
      <c r="AU41" s="213">
        <v>20.393999999999998</v>
      </c>
      <c r="AV41" s="213">
        <v>20.254999999999999</v>
      </c>
      <c r="AW41" s="213">
        <v>20.603999999999999</v>
      </c>
      <c r="AX41" s="213">
        <v>20.91</v>
      </c>
      <c r="AY41" s="213">
        <v>20.754999999999999</v>
      </c>
      <c r="AZ41" s="213">
        <v>18.798999999999999</v>
      </c>
      <c r="BA41" s="213">
        <v>18.120999999999999</v>
      </c>
      <c r="BB41" s="213">
        <v>18.317</v>
      </c>
      <c r="BC41" s="213">
        <v>18.931999999999999</v>
      </c>
      <c r="BD41" s="213">
        <v>19.707000000000001</v>
      </c>
      <c r="BE41" s="213">
        <v>20.321000000000002</v>
      </c>
      <c r="BF41" s="213">
        <v>20.626000000000001</v>
      </c>
      <c r="BG41" s="213">
        <v>21.28</v>
      </c>
      <c r="BH41" s="213">
        <v>21.523278999999999</v>
      </c>
      <c r="BI41" s="213">
        <v>23.16902</v>
      </c>
      <c r="BJ41" s="351">
        <v>22.873049999999999</v>
      </c>
      <c r="BK41" s="351">
        <v>22.598859999999998</v>
      </c>
      <c r="BL41" s="351">
        <v>21.828530000000001</v>
      </c>
      <c r="BM41" s="351">
        <v>21.577349999999999</v>
      </c>
      <c r="BN41" s="351">
        <v>22.04213</v>
      </c>
      <c r="BO41" s="351">
        <v>22.874500000000001</v>
      </c>
      <c r="BP41" s="351">
        <v>23.70721</v>
      </c>
      <c r="BQ41" s="351">
        <v>24.790690000000001</v>
      </c>
      <c r="BR41" s="351">
        <v>25.166830000000001</v>
      </c>
      <c r="BS41" s="351">
        <v>25.015429999999999</v>
      </c>
      <c r="BT41" s="351">
        <v>25.035740000000001</v>
      </c>
      <c r="BU41" s="351">
        <v>25.158639999999998</v>
      </c>
      <c r="BV41" s="351">
        <v>24.78163</v>
      </c>
    </row>
    <row r="42" spans="1:77" x14ac:dyDescent="0.2">
      <c r="A42" s="616"/>
      <c r="C42" s="620"/>
      <c r="D42" s="620"/>
      <c r="E42" s="620"/>
      <c r="F42" s="620"/>
      <c r="G42" s="620"/>
      <c r="H42" s="620"/>
      <c r="I42" s="620"/>
      <c r="J42" s="620"/>
      <c r="K42" s="620"/>
      <c r="L42" s="620"/>
      <c r="M42" s="620"/>
      <c r="N42" s="620"/>
      <c r="O42" s="620"/>
      <c r="P42" s="620"/>
      <c r="Q42" s="620"/>
      <c r="R42" s="620"/>
      <c r="S42" s="620"/>
      <c r="T42" s="620"/>
      <c r="U42" s="620"/>
      <c r="V42" s="620"/>
      <c r="W42" s="620"/>
      <c r="X42" s="620"/>
      <c r="Y42" s="620"/>
      <c r="Z42" s="620"/>
      <c r="AA42" s="620"/>
      <c r="AB42" s="620"/>
      <c r="AC42" s="620"/>
      <c r="AD42" s="620"/>
      <c r="AE42" s="620"/>
      <c r="AF42" s="620"/>
      <c r="AG42" s="620"/>
      <c r="AH42" s="620"/>
      <c r="AI42" s="620"/>
      <c r="AJ42" s="620"/>
      <c r="AK42" s="620"/>
      <c r="AL42" s="620"/>
      <c r="AM42" s="620"/>
      <c r="AN42" s="620"/>
      <c r="AO42" s="620"/>
      <c r="AP42" s="620"/>
      <c r="AQ42" s="620"/>
      <c r="AR42" s="620"/>
      <c r="AS42" s="620"/>
      <c r="AT42" s="620"/>
      <c r="AU42" s="620"/>
      <c r="AV42" s="620"/>
      <c r="AW42" s="620"/>
      <c r="AX42" s="620"/>
      <c r="AY42" s="620"/>
      <c r="AZ42" s="620"/>
      <c r="BA42" s="620"/>
      <c r="BB42" s="620"/>
      <c r="BC42" s="620"/>
      <c r="BD42" s="620"/>
      <c r="BE42" s="620"/>
      <c r="BF42" s="775"/>
      <c r="BG42" s="620"/>
      <c r="BH42" s="620"/>
      <c r="BI42" s="620"/>
      <c r="BJ42" s="621"/>
      <c r="BK42" s="621"/>
      <c r="BL42" s="621"/>
      <c r="BM42" s="621"/>
      <c r="BN42" s="621"/>
      <c r="BO42" s="621"/>
      <c r="BP42" s="621"/>
      <c r="BQ42" s="621"/>
      <c r="BR42" s="621"/>
      <c r="BS42" s="621"/>
      <c r="BT42" s="621"/>
      <c r="BU42" s="621"/>
      <c r="BV42" s="621"/>
    </row>
    <row r="43" spans="1:77" ht="11.1" customHeight="1" x14ac:dyDescent="0.2">
      <c r="A43" s="57"/>
      <c r="B43" s="155" t="s">
        <v>589</v>
      </c>
      <c r="C43" s="618"/>
      <c r="D43" s="618"/>
      <c r="E43" s="618"/>
      <c r="F43" s="618"/>
      <c r="G43" s="618"/>
      <c r="H43" s="618"/>
      <c r="I43" s="618"/>
      <c r="J43" s="618"/>
      <c r="K43" s="618"/>
      <c r="L43" s="618"/>
      <c r="M43" s="618"/>
      <c r="N43" s="618"/>
      <c r="O43" s="618"/>
      <c r="P43" s="618"/>
      <c r="Q43" s="618"/>
      <c r="R43" s="618"/>
      <c r="S43" s="618"/>
      <c r="T43" s="618"/>
      <c r="U43" s="618"/>
      <c r="V43" s="618"/>
      <c r="W43" s="618"/>
      <c r="X43" s="618"/>
      <c r="Y43" s="618"/>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8"/>
      <c r="BA43" s="618"/>
      <c r="BB43" s="618"/>
      <c r="BC43" s="618"/>
      <c r="BD43" s="618"/>
      <c r="BE43" s="618"/>
      <c r="BF43" s="618"/>
      <c r="BG43" s="618"/>
      <c r="BH43" s="618"/>
      <c r="BI43" s="618"/>
      <c r="BJ43" s="619"/>
      <c r="BK43" s="619"/>
      <c r="BL43" s="619"/>
      <c r="BM43" s="619"/>
      <c r="BN43" s="619"/>
      <c r="BO43" s="619"/>
      <c r="BP43" s="619"/>
      <c r="BQ43" s="619"/>
      <c r="BR43" s="619"/>
      <c r="BS43" s="619"/>
      <c r="BT43" s="619"/>
      <c r="BU43" s="619"/>
      <c r="BV43" s="619"/>
      <c r="BX43" s="776"/>
      <c r="BY43" s="776"/>
    </row>
    <row r="44" spans="1:77" ht="11.1" customHeight="1" x14ac:dyDescent="0.2">
      <c r="A44" s="61" t="s">
        <v>520</v>
      </c>
      <c r="B44" s="179" t="s">
        <v>418</v>
      </c>
      <c r="C44" s="213">
        <v>15.456129000000001</v>
      </c>
      <c r="D44" s="213">
        <v>15.341571</v>
      </c>
      <c r="E44" s="213">
        <v>15.64</v>
      </c>
      <c r="F44" s="213">
        <v>16.2728</v>
      </c>
      <c r="G44" s="213">
        <v>16.401612</v>
      </c>
      <c r="H44" s="213">
        <v>16.701132999999999</v>
      </c>
      <c r="I44" s="213">
        <v>16.878644999999999</v>
      </c>
      <c r="J44" s="213">
        <v>16.700225</v>
      </c>
      <c r="K44" s="213">
        <v>16.1676</v>
      </c>
      <c r="L44" s="213">
        <v>15.439871</v>
      </c>
      <c r="M44" s="213">
        <v>16.458033</v>
      </c>
      <c r="N44" s="213">
        <v>16.741548000000002</v>
      </c>
      <c r="O44" s="213">
        <v>15.95129</v>
      </c>
      <c r="P44" s="213">
        <v>15.842828000000001</v>
      </c>
      <c r="Q44" s="213">
        <v>16.082452</v>
      </c>
      <c r="R44" s="213">
        <v>15.920267000000001</v>
      </c>
      <c r="S44" s="213">
        <v>16.236806999999999</v>
      </c>
      <c r="T44" s="213">
        <v>16.432600000000001</v>
      </c>
      <c r="U44" s="213">
        <v>16.621193999999999</v>
      </c>
      <c r="V44" s="213">
        <v>16.593354999999999</v>
      </c>
      <c r="W44" s="213">
        <v>16.339832999999999</v>
      </c>
      <c r="X44" s="213">
        <v>15.454355</v>
      </c>
      <c r="Y44" s="213">
        <v>16.235233000000001</v>
      </c>
      <c r="Z44" s="213">
        <v>16.515871000000001</v>
      </c>
      <c r="AA44" s="213">
        <v>16.118226</v>
      </c>
      <c r="AB44" s="213">
        <v>15.493107</v>
      </c>
      <c r="AC44" s="213">
        <v>16.047936</v>
      </c>
      <c r="AD44" s="213">
        <v>16.954433000000002</v>
      </c>
      <c r="AE44" s="213">
        <v>17.222387000000001</v>
      </c>
      <c r="AF44" s="213">
        <v>17.204066999999998</v>
      </c>
      <c r="AG44" s="213">
        <v>17.317451999999999</v>
      </c>
      <c r="AH44" s="213">
        <v>16.980516000000001</v>
      </c>
      <c r="AI44" s="213">
        <v>15.4602</v>
      </c>
      <c r="AJ44" s="213">
        <v>16.061194</v>
      </c>
      <c r="AK44" s="213">
        <v>16.839600000000001</v>
      </c>
      <c r="AL44" s="213">
        <v>17.274387000000001</v>
      </c>
      <c r="AM44" s="213">
        <v>16.599194000000001</v>
      </c>
      <c r="AN44" s="213">
        <v>15.936249999999999</v>
      </c>
      <c r="AO44" s="213">
        <v>16.665129</v>
      </c>
      <c r="AP44" s="213">
        <v>16.766200000000001</v>
      </c>
      <c r="AQ44" s="213">
        <v>16.968741999999999</v>
      </c>
      <c r="AR44" s="213">
        <v>17.665666999999999</v>
      </c>
      <c r="AS44" s="213">
        <v>17.356999999999999</v>
      </c>
      <c r="AT44" s="213">
        <v>17.622903000000001</v>
      </c>
      <c r="AU44" s="213">
        <v>16.990867000000001</v>
      </c>
      <c r="AV44" s="213">
        <v>16.412226</v>
      </c>
      <c r="AW44" s="213">
        <v>17.162099999999999</v>
      </c>
      <c r="AX44" s="213">
        <v>17.409386999999999</v>
      </c>
      <c r="AY44" s="213">
        <v>16.785097</v>
      </c>
      <c r="AZ44" s="213">
        <v>15.836929</v>
      </c>
      <c r="BA44" s="213">
        <v>15.939161</v>
      </c>
      <c r="BB44" s="213">
        <v>16.3384</v>
      </c>
      <c r="BC44" s="213">
        <v>16.719322999999999</v>
      </c>
      <c r="BD44" s="213">
        <v>17.232533</v>
      </c>
      <c r="BE44" s="213">
        <v>17.175160999999999</v>
      </c>
      <c r="BF44" s="213">
        <v>17.300322000000001</v>
      </c>
      <c r="BG44" s="213">
        <v>16.403500000000001</v>
      </c>
      <c r="BH44" s="213">
        <v>15.754451613000001</v>
      </c>
      <c r="BI44" s="213">
        <v>16.412084666999998</v>
      </c>
      <c r="BJ44" s="351">
        <v>17.484100000000002</v>
      </c>
      <c r="BK44" s="351">
        <v>17.032910000000001</v>
      </c>
      <c r="BL44" s="351">
        <v>16.688949999999998</v>
      </c>
      <c r="BM44" s="351">
        <v>17.184080000000002</v>
      </c>
      <c r="BN44" s="351">
        <v>17.70017</v>
      </c>
      <c r="BO44" s="351">
        <v>17.954879999999999</v>
      </c>
      <c r="BP44" s="351">
        <v>18.00168</v>
      </c>
      <c r="BQ44" s="351">
        <v>17.85425</v>
      </c>
      <c r="BR44" s="351">
        <v>17.874279999999999</v>
      </c>
      <c r="BS44" s="351">
        <v>17.500389999999999</v>
      </c>
      <c r="BT44" s="351">
        <v>17.078869999999998</v>
      </c>
      <c r="BU44" s="351">
        <v>17.310929999999999</v>
      </c>
      <c r="BV44" s="351">
        <v>17.714369999999999</v>
      </c>
      <c r="BX44" s="777"/>
      <c r="BY44" s="777"/>
    </row>
    <row r="45" spans="1:77" ht="11.1" customHeight="1" x14ac:dyDescent="0.2">
      <c r="A45" s="616" t="s">
        <v>1010</v>
      </c>
      <c r="B45" s="617" t="s">
        <v>1003</v>
      </c>
      <c r="C45" s="213">
        <v>0.58887100000000003</v>
      </c>
      <c r="D45" s="213">
        <v>0.54478499999999996</v>
      </c>
      <c r="E45" s="213">
        <v>0.49422500000000003</v>
      </c>
      <c r="F45" s="213">
        <v>0.40643299999999999</v>
      </c>
      <c r="G45" s="213">
        <v>0.39361200000000002</v>
      </c>
      <c r="H45" s="213">
        <v>0.41839999999999999</v>
      </c>
      <c r="I45" s="213">
        <v>0.43196699999999999</v>
      </c>
      <c r="J45" s="213">
        <v>0.44893499999999997</v>
      </c>
      <c r="K45" s="213">
        <v>0.54616600000000004</v>
      </c>
      <c r="L45" s="213">
        <v>0.60048299999999999</v>
      </c>
      <c r="M45" s="213">
        <v>0.68343299999999996</v>
      </c>
      <c r="N45" s="213">
        <v>0.64948300000000003</v>
      </c>
      <c r="O45" s="213">
        <v>0.67238699999999996</v>
      </c>
      <c r="P45" s="213">
        <v>0.56851700000000005</v>
      </c>
      <c r="Q45" s="213">
        <v>0.48725800000000002</v>
      </c>
      <c r="R45" s="213">
        <v>0.45219999999999999</v>
      </c>
      <c r="S45" s="213">
        <v>0.42016100000000001</v>
      </c>
      <c r="T45" s="213">
        <v>0.43246699999999999</v>
      </c>
      <c r="U45" s="213">
        <v>0.42496800000000001</v>
      </c>
      <c r="V45" s="213">
        <v>0.42661300000000002</v>
      </c>
      <c r="W45" s="213">
        <v>0.54733299999999996</v>
      </c>
      <c r="X45" s="213">
        <v>0.63274200000000003</v>
      </c>
      <c r="Y45" s="213">
        <v>0.69886700000000002</v>
      </c>
      <c r="Z45" s="213">
        <v>0.67354800000000004</v>
      </c>
      <c r="AA45" s="213">
        <v>0.64929000000000003</v>
      </c>
      <c r="AB45" s="213">
        <v>0.58667899999999995</v>
      </c>
      <c r="AC45" s="213">
        <v>0.51941899999999996</v>
      </c>
      <c r="AD45" s="213">
        <v>0.477933</v>
      </c>
      <c r="AE45" s="213">
        <v>0.48367700000000002</v>
      </c>
      <c r="AF45" s="213">
        <v>0.473333</v>
      </c>
      <c r="AG45" s="213">
        <v>0.44574200000000003</v>
      </c>
      <c r="AH45" s="213">
        <v>0.480323</v>
      </c>
      <c r="AI45" s="213">
        <v>0.60550000000000004</v>
      </c>
      <c r="AJ45" s="213">
        <v>0.59306499999999995</v>
      </c>
      <c r="AK45" s="213">
        <v>0.73086700000000004</v>
      </c>
      <c r="AL45" s="213">
        <v>0.75019400000000003</v>
      </c>
      <c r="AM45" s="213">
        <v>0.62987099999999996</v>
      </c>
      <c r="AN45" s="213">
        <v>0.62924999999999998</v>
      </c>
      <c r="AO45" s="213">
        <v>0.55609699999999995</v>
      </c>
      <c r="AP45" s="213">
        <v>0.49723299999999998</v>
      </c>
      <c r="AQ45" s="213">
        <v>0.45371</v>
      </c>
      <c r="AR45" s="213">
        <v>0.45566699999999999</v>
      </c>
      <c r="AS45" s="213">
        <v>0.44232300000000002</v>
      </c>
      <c r="AT45" s="213">
        <v>0.50419400000000003</v>
      </c>
      <c r="AU45" s="213">
        <v>0.56543299999999996</v>
      </c>
      <c r="AV45" s="213">
        <v>0.68664499999999995</v>
      </c>
      <c r="AW45" s="213">
        <v>0.74633300000000002</v>
      </c>
      <c r="AX45" s="213">
        <v>0.73196799999999995</v>
      </c>
      <c r="AY45" s="213">
        <v>0.68096800000000002</v>
      </c>
      <c r="AZ45" s="213">
        <v>0.58957099999999996</v>
      </c>
      <c r="BA45" s="213">
        <v>0.50877399999999995</v>
      </c>
      <c r="BB45" s="213">
        <v>0.48403299999999999</v>
      </c>
      <c r="BC45" s="213">
        <v>0.45980700000000002</v>
      </c>
      <c r="BD45" s="213">
        <v>0.43133300000000002</v>
      </c>
      <c r="BE45" s="213">
        <v>0.44787100000000002</v>
      </c>
      <c r="BF45" s="213">
        <v>0.48074099999999997</v>
      </c>
      <c r="BG45" s="213">
        <v>0.60056699999999996</v>
      </c>
      <c r="BH45" s="213">
        <v>0.62602259999999998</v>
      </c>
      <c r="BI45" s="213">
        <v>0.72685569999999999</v>
      </c>
      <c r="BJ45" s="351">
        <v>0.71342300000000003</v>
      </c>
      <c r="BK45" s="351">
        <v>0.64004289999999997</v>
      </c>
      <c r="BL45" s="351">
        <v>0.59844249999999999</v>
      </c>
      <c r="BM45" s="351">
        <v>0.53343910000000005</v>
      </c>
      <c r="BN45" s="351">
        <v>0.4919945</v>
      </c>
      <c r="BO45" s="351">
        <v>0.47720669999999998</v>
      </c>
      <c r="BP45" s="351">
        <v>0.48563719999999999</v>
      </c>
      <c r="BQ45" s="351">
        <v>0.46691440000000001</v>
      </c>
      <c r="BR45" s="351">
        <v>0.48607250000000002</v>
      </c>
      <c r="BS45" s="351">
        <v>0.60005759999999997</v>
      </c>
      <c r="BT45" s="351">
        <v>0.64191790000000004</v>
      </c>
      <c r="BU45" s="351">
        <v>0.73066719999999996</v>
      </c>
      <c r="BV45" s="351">
        <v>0.71684040000000004</v>
      </c>
      <c r="BX45" s="777"/>
      <c r="BY45" s="777"/>
    </row>
    <row r="46" spans="1:77" ht="11.1" customHeight="1" x14ac:dyDescent="0.2">
      <c r="A46" s="61" t="s">
        <v>913</v>
      </c>
      <c r="B46" s="179" t="s">
        <v>419</v>
      </c>
      <c r="C46" s="213">
        <v>0.98</v>
      </c>
      <c r="D46" s="213">
        <v>1.1223920000000001</v>
      </c>
      <c r="E46" s="213">
        <v>1.1412580000000001</v>
      </c>
      <c r="F46" s="213">
        <v>1.1693659999999999</v>
      </c>
      <c r="G46" s="213">
        <v>1.171</v>
      </c>
      <c r="H46" s="213">
        <v>1.2038329999999999</v>
      </c>
      <c r="I46" s="213">
        <v>1.2157089999999999</v>
      </c>
      <c r="J46" s="213">
        <v>1.1918059999999999</v>
      </c>
      <c r="K46" s="213">
        <v>1.1834</v>
      </c>
      <c r="L46" s="213">
        <v>1.1791290000000001</v>
      </c>
      <c r="M46" s="213">
        <v>1.1561330000000001</v>
      </c>
      <c r="N46" s="213">
        <v>1.17</v>
      </c>
      <c r="O46" s="213">
        <v>1.114903</v>
      </c>
      <c r="P46" s="213">
        <v>1.155931</v>
      </c>
      <c r="Q46" s="213">
        <v>1.174194</v>
      </c>
      <c r="R46" s="213">
        <v>1.2031670000000001</v>
      </c>
      <c r="S46" s="213">
        <v>1.215355</v>
      </c>
      <c r="T46" s="213">
        <v>1.248167</v>
      </c>
      <c r="U46" s="213">
        <v>1.2313229999999999</v>
      </c>
      <c r="V46" s="213">
        <v>1.2503869999999999</v>
      </c>
      <c r="W46" s="213">
        <v>1.2135</v>
      </c>
      <c r="X46" s="213">
        <v>1.193484</v>
      </c>
      <c r="Y46" s="213">
        <v>1.195567</v>
      </c>
      <c r="Z46" s="213">
        <v>1.1957739999999999</v>
      </c>
      <c r="AA46" s="213">
        <v>1.1055159999999999</v>
      </c>
      <c r="AB46" s="213">
        <v>1.161321</v>
      </c>
      <c r="AC46" s="213">
        <v>1.203452</v>
      </c>
      <c r="AD46" s="213">
        <v>1.2047330000000001</v>
      </c>
      <c r="AE46" s="213">
        <v>1.238807</v>
      </c>
      <c r="AF46" s="213">
        <v>1.2611000000000001</v>
      </c>
      <c r="AG46" s="213">
        <v>1.222129</v>
      </c>
      <c r="AH46" s="213">
        <v>1.240516</v>
      </c>
      <c r="AI46" s="213">
        <v>1.1862999999999999</v>
      </c>
      <c r="AJ46" s="213">
        <v>1.2110970000000001</v>
      </c>
      <c r="AK46" s="213">
        <v>1.207233</v>
      </c>
      <c r="AL46" s="213">
        <v>1.190742</v>
      </c>
      <c r="AM46" s="213">
        <v>1.109936</v>
      </c>
      <c r="AN46" s="213">
        <v>1.146857</v>
      </c>
      <c r="AO46" s="213">
        <v>1.2066129999999999</v>
      </c>
      <c r="AP46" s="213">
        <v>1.2078</v>
      </c>
      <c r="AQ46" s="213">
        <v>1.241452</v>
      </c>
      <c r="AR46" s="213">
        <v>1.238067</v>
      </c>
      <c r="AS46" s="213">
        <v>1.2211289999999999</v>
      </c>
      <c r="AT46" s="213">
        <v>1.248129</v>
      </c>
      <c r="AU46" s="213">
        <v>1.1946669999999999</v>
      </c>
      <c r="AV46" s="213">
        <v>1.1992579999999999</v>
      </c>
      <c r="AW46" s="213">
        <v>1.2073670000000001</v>
      </c>
      <c r="AX46" s="213">
        <v>1.1858709999999999</v>
      </c>
      <c r="AY46" s="213">
        <v>1.147065</v>
      </c>
      <c r="AZ46" s="213">
        <v>1.14825</v>
      </c>
      <c r="BA46" s="213">
        <v>1.188774</v>
      </c>
      <c r="BB46" s="213">
        <v>1.1935</v>
      </c>
      <c r="BC46" s="213">
        <v>1.2144189999999999</v>
      </c>
      <c r="BD46" s="213">
        <v>1.2203999999999999</v>
      </c>
      <c r="BE46" s="213">
        <v>1.2298389999999999</v>
      </c>
      <c r="BF46" s="213">
        <v>1.245096</v>
      </c>
      <c r="BG46" s="213">
        <v>1.1779329999999999</v>
      </c>
      <c r="BH46" s="213">
        <v>1.2217385547999999</v>
      </c>
      <c r="BI46" s="213">
        <v>1.2510084067</v>
      </c>
      <c r="BJ46" s="351">
        <v>1.232909</v>
      </c>
      <c r="BK46" s="351">
        <v>1.1821680000000001</v>
      </c>
      <c r="BL46" s="351">
        <v>1.213768</v>
      </c>
      <c r="BM46" s="351">
        <v>1.236664</v>
      </c>
      <c r="BN46" s="351">
        <v>1.253493</v>
      </c>
      <c r="BO46" s="351">
        <v>1.266999</v>
      </c>
      <c r="BP46" s="351">
        <v>1.3111489999999999</v>
      </c>
      <c r="BQ46" s="351">
        <v>1.2401489999999999</v>
      </c>
      <c r="BR46" s="351">
        <v>1.2782830000000001</v>
      </c>
      <c r="BS46" s="351">
        <v>1.1890019999999999</v>
      </c>
      <c r="BT46" s="351">
        <v>1.2240409999999999</v>
      </c>
      <c r="BU46" s="351">
        <v>1.236154</v>
      </c>
      <c r="BV46" s="351">
        <v>1.272259</v>
      </c>
      <c r="BX46" s="777"/>
      <c r="BY46" s="777"/>
    </row>
    <row r="47" spans="1:77" ht="11.1" customHeight="1" x14ac:dyDescent="0.2">
      <c r="A47" s="61" t="s">
        <v>776</v>
      </c>
      <c r="B47" s="617" t="s">
        <v>420</v>
      </c>
      <c r="C47" s="213">
        <v>0.21199999999999999</v>
      </c>
      <c r="D47" s="213">
        <v>0.272928</v>
      </c>
      <c r="E47" s="213">
        <v>0.29219299999999998</v>
      </c>
      <c r="F47" s="213">
        <v>0.29113299999999998</v>
      </c>
      <c r="G47" s="213">
        <v>0.251419</v>
      </c>
      <c r="H47" s="213">
        <v>0.1053</v>
      </c>
      <c r="I47" s="213">
        <v>0.31077399999999999</v>
      </c>
      <c r="J47" s="213">
        <v>0.39483800000000002</v>
      </c>
      <c r="K47" s="213">
        <v>0.4627</v>
      </c>
      <c r="L47" s="213">
        <v>0.42632199999999998</v>
      </c>
      <c r="M47" s="213">
        <v>0.31009999999999999</v>
      </c>
      <c r="N47" s="213">
        <v>0.15545100000000001</v>
      </c>
      <c r="O47" s="213">
        <v>0.183</v>
      </c>
      <c r="P47" s="213">
        <v>0.15462100000000001</v>
      </c>
      <c r="Q47" s="213">
        <v>0.32125799999999999</v>
      </c>
      <c r="R47" s="213">
        <v>0.43786700000000001</v>
      </c>
      <c r="S47" s="213">
        <v>0.50509700000000002</v>
      </c>
      <c r="T47" s="213">
        <v>0.65773300000000001</v>
      </c>
      <c r="U47" s="213">
        <v>0.56225800000000004</v>
      </c>
      <c r="V47" s="213">
        <v>0.50190299999999999</v>
      </c>
      <c r="W47" s="213">
        <v>0.34886699999999998</v>
      </c>
      <c r="X47" s="213">
        <v>0.28648400000000002</v>
      </c>
      <c r="Y47" s="213">
        <v>0.47516700000000001</v>
      </c>
      <c r="Z47" s="213">
        <v>0.39154800000000001</v>
      </c>
      <c r="AA47" s="213">
        <v>0.19445200000000001</v>
      </c>
      <c r="AB47" s="213">
        <v>0.31839299999999998</v>
      </c>
      <c r="AC47" s="213">
        <v>0.28661300000000001</v>
      </c>
      <c r="AD47" s="213">
        <v>0.17283299999999999</v>
      </c>
      <c r="AE47" s="213">
        <v>0.23577400000000001</v>
      </c>
      <c r="AF47" s="213">
        <v>0.56489999999999996</v>
      </c>
      <c r="AG47" s="213">
        <v>0.35825800000000002</v>
      </c>
      <c r="AH47" s="213">
        <v>0.37751600000000002</v>
      </c>
      <c r="AI47" s="213">
        <v>0.39163300000000001</v>
      </c>
      <c r="AJ47" s="213">
        <v>0.45487100000000003</v>
      </c>
      <c r="AK47" s="213">
        <v>0.47760000000000002</v>
      </c>
      <c r="AL47" s="213">
        <v>0.42419400000000002</v>
      </c>
      <c r="AM47" s="213">
        <v>0.223161</v>
      </c>
      <c r="AN47" s="213">
        <v>0.195607</v>
      </c>
      <c r="AO47" s="213">
        <v>-3.4097000000000002E-2</v>
      </c>
      <c r="AP47" s="213">
        <v>0.492867</v>
      </c>
      <c r="AQ47" s="213">
        <v>0.46251599999999998</v>
      </c>
      <c r="AR47" s="213">
        <v>0.33313300000000001</v>
      </c>
      <c r="AS47" s="213">
        <v>0.45116099999999998</v>
      </c>
      <c r="AT47" s="213">
        <v>0.45009700000000002</v>
      </c>
      <c r="AU47" s="213">
        <v>0.42230000000000001</v>
      </c>
      <c r="AV47" s="213">
        <v>0.26703199999999999</v>
      </c>
      <c r="AW47" s="213">
        <v>0.25469999999999998</v>
      </c>
      <c r="AX47" s="213">
        <v>0.48390300000000003</v>
      </c>
      <c r="AY47" s="213">
        <v>0.15274199999999999</v>
      </c>
      <c r="AZ47" s="213">
        <v>0.104071</v>
      </c>
      <c r="BA47" s="213">
        <v>0.27419399999999999</v>
      </c>
      <c r="BB47" s="213">
        <v>0.25773299999999999</v>
      </c>
      <c r="BC47" s="213">
        <v>0.27322600000000002</v>
      </c>
      <c r="BD47" s="213">
        <v>0.48346699999999998</v>
      </c>
      <c r="BE47" s="213">
        <v>0.59235499999999996</v>
      </c>
      <c r="BF47" s="213">
        <v>0.420483</v>
      </c>
      <c r="BG47" s="213">
        <v>0.37740000000000001</v>
      </c>
      <c r="BH47" s="213">
        <v>0.19663183871000001</v>
      </c>
      <c r="BI47" s="213">
        <v>0.27793885886000003</v>
      </c>
      <c r="BJ47" s="351">
        <v>0.41688439999999999</v>
      </c>
      <c r="BK47" s="351">
        <v>0.24142040000000001</v>
      </c>
      <c r="BL47" s="351">
        <v>0.38147409999999998</v>
      </c>
      <c r="BM47" s="351">
        <v>0.43044290000000002</v>
      </c>
      <c r="BN47" s="351">
        <v>0.48643520000000001</v>
      </c>
      <c r="BO47" s="351">
        <v>0.55786899999999995</v>
      </c>
      <c r="BP47" s="351">
        <v>0.66074049999999995</v>
      </c>
      <c r="BQ47" s="351">
        <v>0.6060314</v>
      </c>
      <c r="BR47" s="351">
        <v>0.53706889999999996</v>
      </c>
      <c r="BS47" s="351">
        <v>0.48702479999999998</v>
      </c>
      <c r="BT47" s="351">
        <v>0.43115160000000002</v>
      </c>
      <c r="BU47" s="351">
        <v>0.44770159999999998</v>
      </c>
      <c r="BV47" s="351">
        <v>0.49685829999999997</v>
      </c>
      <c r="BX47" s="777"/>
      <c r="BY47" s="777"/>
    </row>
    <row r="48" spans="1:77" ht="11.1" customHeight="1" x14ac:dyDescent="0.2">
      <c r="A48" s="61" t="s">
        <v>777</v>
      </c>
      <c r="B48" s="179" t="s">
        <v>827</v>
      </c>
      <c r="C48" s="213">
        <v>0.41383799999999998</v>
      </c>
      <c r="D48" s="213">
        <v>0.71592800000000001</v>
      </c>
      <c r="E48" s="213">
        <v>0.84590299999999996</v>
      </c>
      <c r="F48" s="213">
        <v>0.83173299999999994</v>
      </c>
      <c r="G48" s="213">
        <v>0.89454800000000001</v>
      </c>
      <c r="H48" s="213">
        <v>0.82166600000000001</v>
      </c>
      <c r="I48" s="213">
        <v>0.75345099999999998</v>
      </c>
      <c r="J48" s="213">
        <v>0.79038699999999995</v>
      </c>
      <c r="K48" s="213">
        <v>0.64839999999999998</v>
      </c>
      <c r="L48" s="213">
        <v>0.96728999999999998</v>
      </c>
      <c r="M48" s="213">
        <v>0.20236599999999999</v>
      </c>
      <c r="N48" s="213">
        <v>5.1741000000000002E-2</v>
      </c>
      <c r="O48" s="213">
        <v>-0.30351600000000001</v>
      </c>
      <c r="P48" s="213">
        <v>0.553759</v>
      </c>
      <c r="Q48" s="213">
        <v>0.78874200000000005</v>
      </c>
      <c r="R48" s="213">
        <v>0.81</v>
      </c>
      <c r="S48" s="213">
        <v>0.77238700000000005</v>
      </c>
      <c r="T48" s="213">
        <v>0.91913299999999998</v>
      </c>
      <c r="U48" s="213">
        <v>0.88616099999999998</v>
      </c>
      <c r="V48" s="213">
        <v>1.060548</v>
      </c>
      <c r="W48" s="213">
        <v>0.74873299999999998</v>
      </c>
      <c r="X48" s="213">
        <v>0.93109699999999995</v>
      </c>
      <c r="Y48" s="213">
        <v>0.29563299999999998</v>
      </c>
      <c r="Z48" s="213">
        <v>0.16761300000000001</v>
      </c>
      <c r="AA48" s="213">
        <v>-0.19780700000000001</v>
      </c>
      <c r="AB48" s="213">
        <v>0.53157100000000002</v>
      </c>
      <c r="AC48" s="213">
        <v>0.72261299999999995</v>
      </c>
      <c r="AD48" s="213">
        <v>0.54053300000000004</v>
      </c>
      <c r="AE48" s="213">
        <v>0.69816100000000003</v>
      </c>
      <c r="AF48" s="213">
        <v>0.66496699999999997</v>
      </c>
      <c r="AG48" s="213">
        <v>0.66093599999999997</v>
      </c>
      <c r="AH48" s="213">
        <v>0.72199999999999998</v>
      </c>
      <c r="AI48" s="213">
        <v>0.62306700000000004</v>
      </c>
      <c r="AJ48" s="213">
        <v>0.724742</v>
      </c>
      <c r="AK48" s="213">
        <v>0.16303300000000001</v>
      </c>
      <c r="AL48" s="213">
        <v>-0.16480700000000001</v>
      </c>
      <c r="AM48" s="213">
        <v>-0.100161</v>
      </c>
      <c r="AN48" s="213">
        <v>0.37532100000000002</v>
      </c>
      <c r="AO48" s="213">
        <v>0.75087099999999996</v>
      </c>
      <c r="AP48" s="213">
        <v>0.62423300000000004</v>
      </c>
      <c r="AQ48" s="213">
        <v>0.75925799999999999</v>
      </c>
      <c r="AR48" s="213">
        <v>0.73796700000000004</v>
      </c>
      <c r="AS48" s="213">
        <v>0.73838700000000002</v>
      </c>
      <c r="AT48" s="213">
        <v>0.61680699999999999</v>
      </c>
      <c r="AU48" s="213">
        <v>0.41583300000000001</v>
      </c>
      <c r="AV48" s="213">
        <v>0.72890299999999997</v>
      </c>
      <c r="AW48" s="213">
        <v>0.24193300000000001</v>
      </c>
      <c r="AX48" s="213">
        <v>-0.19625799999999999</v>
      </c>
      <c r="AY48" s="213">
        <v>0.10745200000000001</v>
      </c>
      <c r="AZ48" s="213">
        <v>0.67749999999999999</v>
      </c>
      <c r="BA48" s="213">
        <v>1.1114839999999999</v>
      </c>
      <c r="BB48" s="213">
        <v>1.0263</v>
      </c>
      <c r="BC48" s="213">
        <v>1.0203549999999999</v>
      </c>
      <c r="BD48" s="213">
        <v>0.75903299999999996</v>
      </c>
      <c r="BE48" s="213">
        <v>0.76787099999999997</v>
      </c>
      <c r="BF48" s="213">
        <v>0.91100000000000003</v>
      </c>
      <c r="BG48" s="213">
        <v>0.62749999999999995</v>
      </c>
      <c r="BH48" s="213">
        <v>0.84916129031999998</v>
      </c>
      <c r="BI48" s="213">
        <v>0.30916748666999999</v>
      </c>
      <c r="BJ48" s="351">
        <v>0.30220999999999998</v>
      </c>
      <c r="BK48" s="351">
        <v>0.38000070000000002</v>
      </c>
      <c r="BL48" s="351">
        <v>0.60364910000000005</v>
      </c>
      <c r="BM48" s="351">
        <v>0.73003050000000003</v>
      </c>
      <c r="BN48" s="351">
        <v>0.81032789999999999</v>
      </c>
      <c r="BO48" s="351">
        <v>0.87871189999999999</v>
      </c>
      <c r="BP48" s="351">
        <v>0.81961969999999995</v>
      </c>
      <c r="BQ48" s="351">
        <v>0.71397449999999996</v>
      </c>
      <c r="BR48" s="351">
        <v>0.73327410000000004</v>
      </c>
      <c r="BS48" s="351">
        <v>0.54315020000000003</v>
      </c>
      <c r="BT48" s="351">
        <v>0.73574859999999997</v>
      </c>
      <c r="BU48" s="351">
        <v>0.39683619999999997</v>
      </c>
      <c r="BV48" s="351">
        <v>0.32238650000000002</v>
      </c>
      <c r="BX48" s="777"/>
      <c r="BY48" s="777"/>
    </row>
    <row r="49" spans="1:79" ht="11.1" customHeight="1" x14ac:dyDescent="0.2">
      <c r="A49" s="61" t="s">
        <v>778</v>
      </c>
      <c r="B49" s="179" t="s">
        <v>828</v>
      </c>
      <c r="C49" s="213">
        <v>-1.93E-4</v>
      </c>
      <c r="D49" s="213">
        <v>2.5000000000000001E-4</v>
      </c>
      <c r="E49" s="213">
        <v>1.645E-3</v>
      </c>
      <c r="F49" s="213">
        <v>-1E-4</v>
      </c>
      <c r="G49" s="213">
        <v>1.93E-4</v>
      </c>
      <c r="H49" s="213">
        <v>6.6000000000000005E-5</v>
      </c>
      <c r="I49" s="213">
        <v>1.6100000000000001E-4</v>
      </c>
      <c r="J49" s="213">
        <v>1.6100000000000001E-4</v>
      </c>
      <c r="K49" s="213">
        <v>-1E-4</v>
      </c>
      <c r="L49" s="213">
        <v>1.6100000000000001E-4</v>
      </c>
      <c r="M49" s="213">
        <v>3.3000000000000003E-5</v>
      </c>
      <c r="N49" s="213">
        <v>0</v>
      </c>
      <c r="O49" s="213">
        <v>9.7E-5</v>
      </c>
      <c r="P49" s="213">
        <v>-3.4999999999999997E-5</v>
      </c>
      <c r="Q49" s="213">
        <v>1.94E-4</v>
      </c>
      <c r="R49" s="213">
        <v>-1E-4</v>
      </c>
      <c r="S49" s="213">
        <v>3.1999999999999999E-5</v>
      </c>
      <c r="T49" s="213">
        <v>2.6699999999999998E-4</v>
      </c>
      <c r="U49" s="213">
        <v>9.7E-5</v>
      </c>
      <c r="V49" s="213">
        <v>-1.6100000000000001E-4</v>
      </c>
      <c r="W49" s="213">
        <v>8.3299999999999997E-4</v>
      </c>
      <c r="X49" s="213">
        <v>2.2599999999999999E-4</v>
      </c>
      <c r="Y49" s="213">
        <v>1.6699999999999999E-4</v>
      </c>
      <c r="Z49" s="213">
        <v>2.5799999999999998E-4</v>
      </c>
      <c r="AA49" s="213">
        <v>3.2299999999999999E-4</v>
      </c>
      <c r="AB49" s="213">
        <v>3.6000000000000001E-5</v>
      </c>
      <c r="AC49" s="213">
        <v>6.4999999999999994E-5</v>
      </c>
      <c r="AD49" s="213">
        <v>2.33E-4</v>
      </c>
      <c r="AE49" s="213">
        <v>-3.1999999999999999E-5</v>
      </c>
      <c r="AF49" s="213">
        <v>6.7000000000000002E-5</v>
      </c>
      <c r="AG49" s="213">
        <v>3.1999999999999999E-5</v>
      </c>
      <c r="AH49" s="213">
        <v>2.5799999999999998E-4</v>
      </c>
      <c r="AI49" s="213">
        <v>1.3300000000000001E-4</v>
      </c>
      <c r="AJ49" s="213">
        <v>3.1999999999999999E-5</v>
      </c>
      <c r="AK49" s="213">
        <v>-1E-4</v>
      </c>
      <c r="AL49" s="213">
        <v>0</v>
      </c>
      <c r="AM49" s="213">
        <v>5.1599999999999997E-4</v>
      </c>
      <c r="AN49" s="213">
        <v>1.07E-4</v>
      </c>
      <c r="AO49" s="213">
        <v>-2.2599999999999999E-4</v>
      </c>
      <c r="AP49" s="213">
        <v>1E-3</v>
      </c>
      <c r="AQ49" s="213">
        <v>1.2899999999999999E-3</v>
      </c>
      <c r="AR49" s="213">
        <v>-4.3300000000000001E-4</v>
      </c>
      <c r="AS49" s="213">
        <v>2.9030000000000002E-3</v>
      </c>
      <c r="AT49" s="213">
        <v>1.194E-3</v>
      </c>
      <c r="AU49" s="213">
        <v>1.933E-3</v>
      </c>
      <c r="AV49" s="213">
        <v>8.7100000000000003E-4</v>
      </c>
      <c r="AW49" s="213">
        <v>-1.3300000000000001E-4</v>
      </c>
      <c r="AX49" s="213">
        <v>4.84E-4</v>
      </c>
      <c r="AY49" s="213">
        <v>-2.5799999999999998E-4</v>
      </c>
      <c r="AZ49" s="213">
        <v>1.7899999999999999E-4</v>
      </c>
      <c r="BA49" s="213">
        <v>1.2899999999999999E-4</v>
      </c>
      <c r="BB49" s="213">
        <v>1.6699999999999999E-4</v>
      </c>
      <c r="BC49" s="213">
        <v>6.1300000000000005E-4</v>
      </c>
      <c r="BD49" s="213">
        <v>2.9999999999999997E-4</v>
      </c>
      <c r="BE49" s="213">
        <v>4.5199999999999998E-4</v>
      </c>
      <c r="BF49" s="213">
        <v>6.1200000000000002E-4</v>
      </c>
      <c r="BG49" s="213">
        <v>5.9999999999999995E-4</v>
      </c>
      <c r="BH49" s="213">
        <v>-4.0079999999999998E-4</v>
      </c>
      <c r="BI49" s="213">
        <v>-2.4719999999999999E-4</v>
      </c>
      <c r="BJ49" s="351">
        <v>-1.7440000000000001E-4</v>
      </c>
      <c r="BK49" s="351">
        <v>-4.29667E-4</v>
      </c>
      <c r="BL49" s="351">
        <v>-7.1333299999999997E-5</v>
      </c>
      <c r="BM49" s="351">
        <v>2.36333E-4</v>
      </c>
      <c r="BN49" s="351">
        <v>1.3300000000000001E-4</v>
      </c>
      <c r="BO49" s="351">
        <v>1.7699999999999999E-4</v>
      </c>
      <c r="BP49" s="351">
        <v>1.6640000000000001E-4</v>
      </c>
      <c r="BQ49" s="351">
        <v>5.7800000000000002E-5</v>
      </c>
      <c r="BR49" s="351">
        <v>-1.9999999999999999E-7</v>
      </c>
      <c r="BS49" s="351">
        <v>1.8679999999999999E-4</v>
      </c>
      <c r="BT49" s="351">
        <v>-1.2799999999999999E-5</v>
      </c>
      <c r="BU49" s="351">
        <v>-5.3199999999999999E-5</v>
      </c>
      <c r="BV49" s="351">
        <v>-1.7440000000000001E-4</v>
      </c>
      <c r="BX49" s="777"/>
      <c r="BY49" s="777"/>
    </row>
    <row r="50" spans="1:79" s="157" customFormat="1" ht="11.1" customHeight="1" x14ac:dyDescent="0.2">
      <c r="A50" s="61" t="s">
        <v>779</v>
      </c>
      <c r="B50" s="179" t="s">
        <v>590</v>
      </c>
      <c r="C50" s="213">
        <v>17.766193000000001</v>
      </c>
      <c r="D50" s="213">
        <v>17.997854</v>
      </c>
      <c r="E50" s="213">
        <v>18.415223999999998</v>
      </c>
      <c r="F50" s="213">
        <v>18.971364999999999</v>
      </c>
      <c r="G50" s="213">
        <v>19.112383999999999</v>
      </c>
      <c r="H50" s="213">
        <v>19.250398000000001</v>
      </c>
      <c r="I50" s="213">
        <v>19.590706999999998</v>
      </c>
      <c r="J50" s="213">
        <v>19.526351999999999</v>
      </c>
      <c r="K50" s="213">
        <v>19.008165999999999</v>
      </c>
      <c r="L50" s="213">
        <v>18.613256</v>
      </c>
      <c r="M50" s="213">
        <v>18.810098</v>
      </c>
      <c r="N50" s="213">
        <v>18.768222999999999</v>
      </c>
      <c r="O50" s="213">
        <v>17.618161000000001</v>
      </c>
      <c r="P50" s="213">
        <v>18.275621000000001</v>
      </c>
      <c r="Q50" s="213">
        <v>18.854098</v>
      </c>
      <c r="R50" s="213">
        <v>18.823401</v>
      </c>
      <c r="S50" s="213">
        <v>19.149839</v>
      </c>
      <c r="T50" s="213">
        <v>19.690366999999998</v>
      </c>
      <c r="U50" s="213">
        <v>19.726001</v>
      </c>
      <c r="V50" s="213">
        <v>19.832644999999999</v>
      </c>
      <c r="W50" s="213">
        <v>19.199099</v>
      </c>
      <c r="X50" s="213">
        <v>18.498387999999998</v>
      </c>
      <c r="Y50" s="213">
        <v>18.900634</v>
      </c>
      <c r="Z50" s="213">
        <v>18.944611999999999</v>
      </c>
      <c r="AA50" s="213">
        <v>17.87</v>
      </c>
      <c r="AB50" s="213">
        <v>18.091107000000001</v>
      </c>
      <c r="AC50" s="213">
        <v>18.780097999999999</v>
      </c>
      <c r="AD50" s="213">
        <v>19.350698000000001</v>
      </c>
      <c r="AE50" s="213">
        <v>19.878774</v>
      </c>
      <c r="AF50" s="213">
        <v>20.168434000000001</v>
      </c>
      <c r="AG50" s="213">
        <v>20.004549000000001</v>
      </c>
      <c r="AH50" s="213">
        <v>19.801129</v>
      </c>
      <c r="AI50" s="213">
        <v>18.266832999999998</v>
      </c>
      <c r="AJ50" s="213">
        <v>19.045000999999999</v>
      </c>
      <c r="AK50" s="213">
        <v>19.418233000000001</v>
      </c>
      <c r="AL50" s="213">
        <v>19.474710000000002</v>
      </c>
      <c r="AM50" s="213">
        <v>18.462516999999998</v>
      </c>
      <c r="AN50" s="213">
        <v>18.283391999999999</v>
      </c>
      <c r="AO50" s="213">
        <v>19.144386999999998</v>
      </c>
      <c r="AP50" s="213">
        <v>19.589333</v>
      </c>
      <c r="AQ50" s="213">
        <v>19.886968</v>
      </c>
      <c r="AR50" s="213">
        <v>20.430067999999999</v>
      </c>
      <c r="AS50" s="213">
        <v>20.212903000000001</v>
      </c>
      <c r="AT50" s="213">
        <v>20.443324</v>
      </c>
      <c r="AU50" s="213">
        <v>19.591032999999999</v>
      </c>
      <c r="AV50" s="213">
        <v>19.294934999999999</v>
      </c>
      <c r="AW50" s="213">
        <v>19.612300000000001</v>
      </c>
      <c r="AX50" s="213">
        <v>19.615355000000001</v>
      </c>
      <c r="AY50" s="213">
        <v>18.873066000000001</v>
      </c>
      <c r="AZ50" s="213">
        <v>18.3565</v>
      </c>
      <c r="BA50" s="213">
        <v>19.022516</v>
      </c>
      <c r="BB50" s="213">
        <v>19.300132999999999</v>
      </c>
      <c r="BC50" s="213">
        <v>19.687743000000001</v>
      </c>
      <c r="BD50" s="213">
        <v>20.127065999999999</v>
      </c>
      <c r="BE50" s="213">
        <v>20.213549</v>
      </c>
      <c r="BF50" s="213">
        <v>20.358253999999999</v>
      </c>
      <c r="BG50" s="213">
        <v>19.1875</v>
      </c>
      <c r="BH50" s="213">
        <v>18.647605097</v>
      </c>
      <c r="BI50" s="213">
        <v>18.976807918999999</v>
      </c>
      <c r="BJ50" s="351">
        <v>20.149360000000001</v>
      </c>
      <c r="BK50" s="351">
        <v>19.476109999999998</v>
      </c>
      <c r="BL50" s="351">
        <v>19.48621</v>
      </c>
      <c r="BM50" s="351">
        <v>20.114889999999999</v>
      </c>
      <c r="BN50" s="351">
        <v>20.742550000000001</v>
      </c>
      <c r="BO50" s="351">
        <v>21.135850000000001</v>
      </c>
      <c r="BP50" s="351">
        <v>21.27899</v>
      </c>
      <c r="BQ50" s="351">
        <v>20.88137</v>
      </c>
      <c r="BR50" s="351">
        <v>20.90898</v>
      </c>
      <c r="BS50" s="351">
        <v>20.31981</v>
      </c>
      <c r="BT50" s="351">
        <v>20.111719999999998</v>
      </c>
      <c r="BU50" s="351">
        <v>20.122240000000001</v>
      </c>
      <c r="BV50" s="351">
        <v>20.52253</v>
      </c>
      <c r="BX50" s="777"/>
      <c r="BY50" s="777"/>
      <c r="BZ50" s="779"/>
      <c r="CA50" s="778"/>
    </row>
    <row r="51" spans="1:79" s="157" customFormat="1" ht="11.1" customHeight="1" x14ac:dyDescent="0.2">
      <c r="A51" s="61"/>
      <c r="B51" s="156"/>
      <c r="C51" s="213"/>
      <c r="D51" s="213"/>
      <c r="E51" s="213"/>
      <c r="F51" s="213"/>
      <c r="G51" s="213"/>
      <c r="H51" s="213"/>
      <c r="I51" s="213"/>
      <c r="J51" s="213"/>
      <c r="K51" s="213"/>
      <c r="L51" s="213"/>
      <c r="M51" s="213"/>
      <c r="N51" s="213"/>
      <c r="O51" s="213"/>
      <c r="P51" s="213"/>
      <c r="Q51" s="213"/>
      <c r="R51" s="213"/>
      <c r="S51" s="213"/>
      <c r="T51" s="213"/>
      <c r="U51" s="213"/>
      <c r="V51" s="213"/>
      <c r="W51" s="213"/>
      <c r="X51" s="213"/>
      <c r="Y51" s="213"/>
      <c r="Z51" s="213"/>
      <c r="AA51" s="213"/>
      <c r="AB51" s="213"/>
      <c r="AC51" s="213"/>
      <c r="AD51" s="213"/>
      <c r="AE51" s="213"/>
      <c r="AF51" s="213"/>
      <c r="AG51" s="213"/>
      <c r="AH51" s="213"/>
      <c r="AI51" s="213"/>
      <c r="AJ51" s="213"/>
      <c r="AK51" s="213"/>
      <c r="AL51" s="213"/>
      <c r="AM51" s="213"/>
      <c r="AN51" s="213"/>
      <c r="AO51" s="213"/>
      <c r="AP51" s="213"/>
      <c r="AQ51" s="213"/>
      <c r="AR51" s="213"/>
      <c r="AS51" s="213"/>
      <c r="AT51" s="213"/>
      <c r="AU51" s="213"/>
      <c r="AV51" s="213"/>
      <c r="AW51" s="213"/>
      <c r="AX51" s="213"/>
      <c r="AY51" s="213"/>
      <c r="AZ51" s="213"/>
      <c r="BA51" s="213"/>
      <c r="BB51" s="213"/>
      <c r="BC51" s="213"/>
      <c r="BD51" s="213"/>
      <c r="BE51" s="213"/>
      <c r="BF51" s="213"/>
      <c r="BG51" s="213"/>
      <c r="BH51" s="213"/>
      <c r="BI51" s="213"/>
      <c r="BJ51" s="351"/>
      <c r="BK51" s="351"/>
      <c r="BL51" s="351"/>
      <c r="BM51" s="351"/>
      <c r="BN51" s="351"/>
      <c r="BO51" s="351"/>
      <c r="BP51" s="351"/>
      <c r="BQ51" s="351"/>
      <c r="BR51" s="351"/>
      <c r="BS51" s="351"/>
      <c r="BT51" s="351"/>
      <c r="BU51" s="351"/>
      <c r="BV51" s="351"/>
    </row>
    <row r="52" spans="1:79" ht="11.1" customHeight="1" x14ac:dyDescent="0.2">
      <c r="A52" s="61" t="s">
        <v>522</v>
      </c>
      <c r="B52" s="180" t="s">
        <v>421</v>
      </c>
      <c r="C52" s="213">
        <v>1.0751230000000001</v>
      </c>
      <c r="D52" s="213">
        <v>1.0213540000000001</v>
      </c>
      <c r="E52" s="213">
        <v>1.013188</v>
      </c>
      <c r="F52" s="213">
        <v>1.067499</v>
      </c>
      <c r="G52" s="213">
        <v>1.083029</v>
      </c>
      <c r="H52" s="213">
        <v>1.0276639999999999</v>
      </c>
      <c r="I52" s="213">
        <v>1.092384</v>
      </c>
      <c r="J52" s="213">
        <v>1.0985119999999999</v>
      </c>
      <c r="K52" s="213">
        <v>1.04623</v>
      </c>
      <c r="L52" s="213">
        <v>1.040092</v>
      </c>
      <c r="M52" s="213">
        <v>1.064865</v>
      </c>
      <c r="N52" s="213">
        <v>1.108093</v>
      </c>
      <c r="O52" s="213">
        <v>1.116614</v>
      </c>
      <c r="P52" s="213">
        <v>1.070379</v>
      </c>
      <c r="Q52" s="213">
        <v>1.0491280000000001</v>
      </c>
      <c r="R52" s="213">
        <v>1.0950979999999999</v>
      </c>
      <c r="S52" s="213">
        <v>1.1603540000000001</v>
      </c>
      <c r="T52" s="213">
        <v>1.1139669999999999</v>
      </c>
      <c r="U52" s="213">
        <v>1.1902569999999999</v>
      </c>
      <c r="V52" s="213">
        <v>1.1487769999999999</v>
      </c>
      <c r="W52" s="213">
        <v>1.122369</v>
      </c>
      <c r="X52" s="213">
        <v>1.088838</v>
      </c>
      <c r="Y52" s="213">
        <v>1.1125670000000001</v>
      </c>
      <c r="Z52" s="213">
        <v>1.143324</v>
      </c>
      <c r="AA52" s="213">
        <v>1.1390020000000001</v>
      </c>
      <c r="AB52" s="213">
        <v>1.0624990000000001</v>
      </c>
      <c r="AC52" s="213">
        <v>1.112063</v>
      </c>
      <c r="AD52" s="213">
        <v>1.145969</v>
      </c>
      <c r="AE52" s="213">
        <v>1.1351610000000001</v>
      </c>
      <c r="AF52" s="213">
        <v>1.1592009999999999</v>
      </c>
      <c r="AG52" s="213">
        <v>1.1010310000000001</v>
      </c>
      <c r="AH52" s="213">
        <v>1.112841</v>
      </c>
      <c r="AI52" s="213">
        <v>1.0098</v>
      </c>
      <c r="AJ52" s="213">
        <v>1.081485</v>
      </c>
      <c r="AK52" s="213">
        <v>1.146164</v>
      </c>
      <c r="AL52" s="213">
        <v>1.125775</v>
      </c>
      <c r="AM52" s="213">
        <v>1.1024210000000001</v>
      </c>
      <c r="AN52" s="213">
        <v>1.0965020000000001</v>
      </c>
      <c r="AO52" s="213">
        <v>1.095742</v>
      </c>
      <c r="AP52" s="213">
        <v>1.113267</v>
      </c>
      <c r="AQ52" s="213">
        <v>1.1414200000000001</v>
      </c>
      <c r="AR52" s="213">
        <v>1.1328990000000001</v>
      </c>
      <c r="AS52" s="213">
        <v>1.1689050000000001</v>
      </c>
      <c r="AT52" s="213">
        <v>1.1854849999999999</v>
      </c>
      <c r="AU52" s="213">
        <v>1.1408659999999999</v>
      </c>
      <c r="AV52" s="213">
        <v>1.1155809999999999</v>
      </c>
      <c r="AW52" s="213">
        <v>1.1494329999999999</v>
      </c>
      <c r="AX52" s="213">
        <v>1.210356</v>
      </c>
      <c r="AY52" s="213">
        <v>1.1095159999999999</v>
      </c>
      <c r="AZ52" s="213">
        <v>1.0196780000000001</v>
      </c>
      <c r="BA52" s="213">
        <v>1.042292</v>
      </c>
      <c r="BB52" s="213">
        <v>1.059968</v>
      </c>
      <c r="BC52" s="213">
        <v>1.063774</v>
      </c>
      <c r="BD52" s="213">
        <v>1.089367</v>
      </c>
      <c r="BE52" s="213">
        <v>1.0777749999999999</v>
      </c>
      <c r="BF52" s="213">
        <v>1.1120300000000001</v>
      </c>
      <c r="BG52" s="213">
        <v>1.029633</v>
      </c>
      <c r="BH52" s="213">
        <v>1.123737</v>
      </c>
      <c r="BI52" s="213">
        <v>1.165502</v>
      </c>
      <c r="BJ52" s="351">
        <v>1.2239500000000001</v>
      </c>
      <c r="BK52" s="351">
        <v>1.2180169999999999</v>
      </c>
      <c r="BL52" s="351">
        <v>1.1687540000000001</v>
      </c>
      <c r="BM52" s="351">
        <v>1.173014</v>
      </c>
      <c r="BN52" s="351">
        <v>1.2176499999999999</v>
      </c>
      <c r="BO52" s="351">
        <v>1.2428790000000001</v>
      </c>
      <c r="BP52" s="351">
        <v>1.2501329999999999</v>
      </c>
      <c r="BQ52" s="351">
        <v>1.2561450000000001</v>
      </c>
      <c r="BR52" s="351">
        <v>1.25339</v>
      </c>
      <c r="BS52" s="351">
        <v>1.2141960000000001</v>
      </c>
      <c r="BT52" s="351">
        <v>1.226545</v>
      </c>
      <c r="BU52" s="351">
        <v>1.23831</v>
      </c>
      <c r="BV52" s="351">
        <v>1.281887</v>
      </c>
    </row>
    <row r="53" spans="1:79" ht="11.1" customHeight="1" x14ac:dyDescent="0.2">
      <c r="A53" s="61"/>
      <c r="B53" s="158"/>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213"/>
      <c r="BI53" s="213"/>
      <c r="BJ53" s="351"/>
      <c r="BK53" s="351"/>
      <c r="BL53" s="351"/>
      <c r="BM53" s="351"/>
      <c r="BN53" s="351"/>
      <c r="BO53" s="351"/>
      <c r="BP53" s="351"/>
      <c r="BQ53" s="351"/>
      <c r="BR53" s="351"/>
      <c r="BS53" s="351"/>
      <c r="BT53" s="351"/>
      <c r="BU53" s="351"/>
      <c r="BV53" s="351"/>
    </row>
    <row r="54" spans="1:79" ht="11.1" customHeight="1" x14ac:dyDescent="0.2">
      <c r="A54" s="57"/>
      <c r="B54" s="155" t="s">
        <v>591</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213"/>
      <c r="BH54" s="213"/>
      <c r="BI54" s="213"/>
      <c r="BJ54" s="351"/>
      <c r="BK54" s="351"/>
      <c r="BL54" s="351"/>
      <c r="BM54" s="351"/>
      <c r="BN54" s="351"/>
      <c r="BO54" s="351"/>
      <c r="BP54" s="351"/>
      <c r="BQ54" s="351"/>
      <c r="BR54" s="351"/>
      <c r="BS54" s="351"/>
      <c r="BT54" s="351"/>
      <c r="BU54" s="351"/>
      <c r="BV54" s="351"/>
    </row>
    <row r="55" spans="1:79" ht="11.1" customHeight="1" x14ac:dyDescent="0.2">
      <c r="A55" s="616" t="s">
        <v>1011</v>
      </c>
      <c r="B55" s="617" t="s">
        <v>1003</v>
      </c>
      <c r="C55" s="213">
        <v>0.39245099999999999</v>
      </c>
      <c r="D55" s="213">
        <v>0.40100000000000002</v>
      </c>
      <c r="E55" s="213">
        <v>0.60970899999999995</v>
      </c>
      <c r="F55" s="213">
        <v>0.815133</v>
      </c>
      <c r="G55" s="213">
        <v>0.88516099999999998</v>
      </c>
      <c r="H55" s="213">
        <v>0.86383299999999996</v>
      </c>
      <c r="I55" s="213">
        <v>0.85283799999999998</v>
      </c>
      <c r="J55" s="213">
        <v>0.83941900000000003</v>
      </c>
      <c r="K55" s="213">
        <v>0.58273299999999995</v>
      </c>
      <c r="L55" s="213">
        <v>0.441612</v>
      </c>
      <c r="M55" s="213">
        <v>0.34266600000000003</v>
      </c>
      <c r="N55" s="213">
        <v>0.332677</v>
      </c>
      <c r="O55" s="213">
        <v>0.354323</v>
      </c>
      <c r="P55" s="213">
        <v>0.42596600000000001</v>
      </c>
      <c r="Q55" s="213">
        <v>0.66554800000000003</v>
      </c>
      <c r="R55" s="213">
        <v>0.8286</v>
      </c>
      <c r="S55" s="213">
        <v>0.89722599999999997</v>
      </c>
      <c r="T55" s="213">
        <v>0.88816700000000004</v>
      </c>
      <c r="U55" s="213">
        <v>0.87251599999999996</v>
      </c>
      <c r="V55" s="213">
        <v>0.83828999999999998</v>
      </c>
      <c r="W55" s="213">
        <v>0.6452</v>
      </c>
      <c r="X55" s="213">
        <v>0.47635499999999997</v>
      </c>
      <c r="Y55" s="213">
        <v>0.34889999999999999</v>
      </c>
      <c r="Z55" s="213">
        <v>0.32983899999999999</v>
      </c>
      <c r="AA55" s="213">
        <v>0.35490300000000002</v>
      </c>
      <c r="AB55" s="213">
        <v>0.412964</v>
      </c>
      <c r="AC55" s="213">
        <v>0.67790300000000003</v>
      </c>
      <c r="AD55" s="213">
        <v>0.85693299999999994</v>
      </c>
      <c r="AE55" s="213">
        <v>0.90803199999999995</v>
      </c>
      <c r="AF55" s="213">
        <v>0.91520000000000001</v>
      </c>
      <c r="AG55" s="213">
        <v>0.87716099999999997</v>
      </c>
      <c r="AH55" s="213">
        <v>0.83377400000000002</v>
      </c>
      <c r="AI55" s="213">
        <v>0.47733300000000001</v>
      </c>
      <c r="AJ55" s="213">
        <v>0.51964500000000002</v>
      </c>
      <c r="AK55" s="213">
        <v>0.34843299999999999</v>
      </c>
      <c r="AL55" s="213">
        <v>0.341194</v>
      </c>
      <c r="AM55" s="213">
        <v>0.39277400000000001</v>
      </c>
      <c r="AN55" s="213">
        <v>0.40939300000000001</v>
      </c>
      <c r="AO55" s="213">
        <v>0.63161299999999998</v>
      </c>
      <c r="AP55" s="213">
        <v>0.80033299999999996</v>
      </c>
      <c r="AQ55" s="213">
        <v>0.85506499999999996</v>
      </c>
      <c r="AR55" s="213">
        <v>0.87393299999999996</v>
      </c>
      <c r="AS55" s="213">
        <v>0.87009700000000001</v>
      </c>
      <c r="AT55" s="213">
        <v>0.88048400000000004</v>
      </c>
      <c r="AU55" s="213">
        <v>0.65033300000000005</v>
      </c>
      <c r="AV55" s="213">
        <v>0.464032</v>
      </c>
      <c r="AW55" s="213">
        <v>0.39513300000000001</v>
      </c>
      <c r="AX55" s="213">
        <v>0.37303199999999997</v>
      </c>
      <c r="AY55" s="213">
        <v>0.37445200000000001</v>
      </c>
      <c r="AZ55" s="213">
        <v>0.42746400000000001</v>
      </c>
      <c r="BA55" s="213">
        <v>0.62925799999999998</v>
      </c>
      <c r="BB55" s="213">
        <v>0.80456700000000003</v>
      </c>
      <c r="BC55" s="213">
        <v>0.86716099999999996</v>
      </c>
      <c r="BD55" s="213">
        <v>0.85940000000000005</v>
      </c>
      <c r="BE55" s="213">
        <v>0.85199999999999998</v>
      </c>
      <c r="BF55" s="213">
        <v>0.80690300000000004</v>
      </c>
      <c r="BG55" s="213">
        <v>0.61306700000000003</v>
      </c>
      <c r="BH55" s="213">
        <v>0.45422634000000001</v>
      </c>
      <c r="BI55" s="213">
        <v>0.33175938999999999</v>
      </c>
      <c r="BJ55" s="351">
        <v>0.34853600000000001</v>
      </c>
      <c r="BK55" s="351">
        <v>0.37752350000000001</v>
      </c>
      <c r="BL55" s="351">
        <v>0.44971169999999999</v>
      </c>
      <c r="BM55" s="351">
        <v>0.65349170000000001</v>
      </c>
      <c r="BN55" s="351">
        <v>0.83389290000000005</v>
      </c>
      <c r="BO55" s="351">
        <v>0.89382200000000001</v>
      </c>
      <c r="BP55" s="351">
        <v>0.88288699999999998</v>
      </c>
      <c r="BQ55" s="351">
        <v>0.87426400000000004</v>
      </c>
      <c r="BR55" s="351">
        <v>0.84454110000000004</v>
      </c>
      <c r="BS55" s="351">
        <v>0.60184139999999997</v>
      </c>
      <c r="BT55" s="351">
        <v>0.47237079999999998</v>
      </c>
      <c r="BU55" s="351">
        <v>0.34050079999999999</v>
      </c>
      <c r="BV55" s="351">
        <v>0.35584450000000001</v>
      </c>
    </row>
    <row r="56" spans="1:79" ht="11.1" customHeight="1" x14ac:dyDescent="0.2">
      <c r="A56" s="61" t="s">
        <v>780</v>
      </c>
      <c r="B56" s="179" t="s">
        <v>422</v>
      </c>
      <c r="C56" s="213">
        <v>9.2595159999999996</v>
      </c>
      <c r="D56" s="213">
        <v>9.5035349999999994</v>
      </c>
      <c r="E56" s="213">
        <v>9.5238709999999998</v>
      </c>
      <c r="F56" s="213">
        <v>9.7195</v>
      </c>
      <c r="G56" s="213">
        <v>9.7711930000000002</v>
      </c>
      <c r="H56" s="213">
        <v>9.8461999999999996</v>
      </c>
      <c r="I56" s="213">
        <v>9.9889349999999997</v>
      </c>
      <c r="J56" s="213">
        <v>9.9975159999999992</v>
      </c>
      <c r="K56" s="213">
        <v>9.8783999999999992</v>
      </c>
      <c r="L56" s="213">
        <v>9.9349030000000003</v>
      </c>
      <c r="M56" s="213">
        <v>9.7988330000000001</v>
      </c>
      <c r="N56" s="213">
        <v>9.8056769999999993</v>
      </c>
      <c r="O56" s="213">
        <v>9.378387</v>
      </c>
      <c r="P56" s="213">
        <v>9.8343100000000003</v>
      </c>
      <c r="Q56" s="213">
        <v>9.9317740000000008</v>
      </c>
      <c r="R56" s="213">
        <v>9.8762670000000004</v>
      </c>
      <c r="S56" s="213">
        <v>10.057968000000001</v>
      </c>
      <c r="T56" s="213">
        <v>10.279733</v>
      </c>
      <c r="U56" s="213">
        <v>10.224031999999999</v>
      </c>
      <c r="V56" s="213">
        <v>10.292548</v>
      </c>
      <c r="W56" s="213">
        <v>10.020367</v>
      </c>
      <c r="X56" s="213">
        <v>10.059032</v>
      </c>
      <c r="Y56" s="213">
        <v>9.9687669999999997</v>
      </c>
      <c r="Z56" s="213">
        <v>10.012871000000001</v>
      </c>
      <c r="AA56" s="213">
        <v>9.2810970000000008</v>
      </c>
      <c r="AB56" s="213">
        <v>9.5069289999999995</v>
      </c>
      <c r="AC56" s="213">
        <v>9.8021290000000008</v>
      </c>
      <c r="AD56" s="213">
        <v>9.8551669999999998</v>
      </c>
      <c r="AE56" s="213">
        <v>10.125548</v>
      </c>
      <c r="AF56" s="213">
        <v>10.27</v>
      </c>
      <c r="AG56" s="213">
        <v>10.164161</v>
      </c>
      <c r="AH56" s="213">
        <v>10.176484</v>
      </c>
      <c r="AI56" s="213">
        <v>9.7781000000000002</v>
      </c>
      <c r="AJ56" s="213">
        <v>10.128581000000001</v>
      </c>
      <c r="AK56" s="213">
        <v>10.219733</v>
      </c>
      <c r="AL56" s="213">
        <v>10.103903000000001</v>
      </c>
      <c r="AM56" s="213">
        <v>9.5288389999999996</v>
      </c>
      <c r="AN56" s="213">
        <v>9.7971430000000002</v>
      </c>
      <c r="AO56" s="213">
        <v>10.052516000000001</v>
      </c>
      <c r="AP56" s="213">
        <v>9.9741999999999997</v>
      </c>
      <c r="AQ56" s="213">
        <v>10.138323</v>
      </c>
      <c r="AR56" s="213">
        <v>10.313632999999999</v>
      </c>
      <c r="AS56" s="213">
        <v>10.174097</v>
      </c>
      <c r="AT56" s="213">
        <v>10.242613</v>
      </c>
      <c r="AU56" s="213">
        <v>9.9268999999999998</v>
      </c>
      <c r="AV56" s="213">
        <v>10.30071</v>
      </c>
      <c r="AW56" s="213">
        <v>10.24</v>
      </c>
      <c r="AX56" s="213">
        <v>10.020032</v>
      </c>
      <c r="AY56" s="213">
        <v>9.7349029999999992</v>
      </c>
      <c r="AZ56" s="213">
        <v>9.7303929999999994</v>
      </c>
      <c r="BA56" s="213">
        <v>10.051194000000001</v>
      </c>
      <c r="BB56" s="213">
        <v>10.010166999999999</v>
      </c>
      <c r="BC56" s="213">
        <v>10.217257999999999</v>
      </c>
      <c r="BD56" s="213">
        <v>10.231400000000001</v>
      </c>
      <c r="BE56" s="213">
        <v>10.239967999999999</v>
      </c>
      <c r="BF56" s="213">
        <v>10.43529</v>
      </c>
      <c r="BG56" s="213">
        <v>9.9223669999999995</v>
      </c>
      <c r="BH56" s="213">
        <v>10.163354839</v>
      </c>
      <c r="BI56" s="213">
        <v>10.225724</v>
      </c>
      <c r="BJ56" s="351">
        <v>10.45599</v>
      </c>
      <c r="BK56" s="351">
        <v>9.978726</v>
      </c>
      <c r="BL56" s="351">
        <v>10.21369</v>
      </c>
      <c r="BM56" s="351">
        <v>10.297140000000001</v>
      </c>
      <c r="BN56" s="351">
        <v>10.41534</v>
      </c>
      <c r="BO56" s="351">
        <v>10.64927</v>
      </c>
      <c r="BP56" s="351">
        <v>10.77256</v>
      </c>
      <c r="BQ56" s="351">
        <v>10.46101</v>
      </c>
      <c r="BR56" s="351">
        <v>10.52885</v>
      </c>
      <c r="BS56" s="351">
        <v>10.3743</v>
      </c>
      <c r="BT56" s="351">
        <v>10.54599</v>
      </c>
      <c r="BU56" s="351">
        <v>10.56175</v>
      </c>
      <c r="BV56" s="351">
        <v>10.68291</v>
      </c>
    </row>
    <row r="57" spans="1:79" ht="11.1" customHeight="1" x14ac:dyDescent="0.2">
      <c r="A57" s="61" t="s">
        <v>781</v>
      </c>
      <c r="B57" s="179" t="s">
        <v>423</v>
      </c>
      <c r="C57" s="213">
        <v>1.5133540000000001</v>
      </c>
      <c r="D57" s="213">
        <v>1.525285</v>
      </c>
      <c r="E57" s="213">
        <v>1.498483</v>
      </c>
      <c r="F57" s="213">
        <v>1.590733</v>
      </c>
      <c r="G57" s="213">
        <v>1.6080000000000001</v>
      </c>
      <c r="H57" s="213">
        <v>1.6402330000000001</v>
      </c>
      <c r="I57" s="213">
        <v>1.6699029999999999</v>
      </c>
      <c r="J57" s="213">
        <v>1.600225</v>
      </c>
      <c r="K57" s="213">
        <v>1.5465329999999999</v>
      </c>
      <c r="L57" s="213">
        <v>1.5535159999999999</v>
      </c>
      <c r="M57" s="213">
        <v>1.6336999999999999</v>
      </c>
      <c r="N57" s="213">
        <v>1.698032</v>
      </c>
      <c r="O57" s="213">
        <v>1.5814189999999999</v>
      </c>
      <c r="P57" s="213">
        <v>1.5778970000000001</v>
      </c>
      <c r="Q57" s="213">
        <v>1.574613</v>
      </c>
      <c r="R57" s="213">
        <v>1.592433</v>
      </c>
      <c r="S57" s="213">
        <v>1.606419</v>
      </c>
      <c r="T57" s="213">
        <v>1.6618329999999999</v>
      </c>
      <c r="U57" s="213">
        <v>1.736548</v>
      </c>
      <c r="V57" s="213">
        <v>1.7958069999999999</v>
      </c>
      <c r="W57" s="213">
        <v>1.737933</v>
      </c>
      <c r="X57" s="213">
        <v>1.591161</v>
      </c>
      <c r="Y57" s="213">
        <v>1.6803999999999999</v>
      </c>
      <c r="Z57" s="213">
        <v>1.6611940000000001</v>
      </c>
      <c r="AA57" s="213">
        <v>1.6142259999999999</v>
      </c>
      <c r="AB57" s="213">
        <v>1.602714</v>
      </c>
      <c r="AC57" s="213">
        <v>1.6744520000000001</v>
      </c>
      <c r="AD57" s="213">
        <v>1.7350669999999999</v>
      </c>
      <c r="AE57" s="213">
        <v>1.7131609999999999</v>
      </c>
      <c r="AF57" s="213">
        <v>1.763533</v>
      </c>
      <c r="AG57" s="213">
        <v>1.816516</v>
      </c>
      <c r="AH57" s="213">
        <v>1.7635810000000001</v>
      </c>
      <c r="AI57" s="213">
        <v>1.6646000000000001</v>
      </c>
      <c r="AJ57" s="213">
        <v>1.6105160000000001</v>
      </c>
      <c r="AK57" s="213">
        <v>1.670633</v>
      </c>
      <c r="AL57" s="213">
        <v>1.784484</v>
      </c>
      <c r="AM57" s="213">
        <v>1.686936</v>
      </c>
      <c r="AN57" s="213">
        <v>1.6881429999999999</v>
      </c>
      <c r="AO57" s="213">
        <v>1.780645</v>
      </c>
      <c r="AP57" s="213">
        <v>1.7954669999999999</v>
      </c>
      <c r="AQ57" s="213">
        <v>1.803742</v>
      </c>
      <c r="AR57" s="213">
        <v>1.893167</v>
      </c>
      <c r="AS57" s="213">
        <v>1.8941939999999999</v>
      </c>
      <c r="AT57" s="213">
        <v>1.9547099999999999</v>
      </c>
      <c r="AU57" s="213">
        <v>1.8558330000000001</v>
      </c>
      <c r="AV57" s="213">
        <v>1.690871</v>
      </c>
      <c r="AW57" s="213">
        <v>1.768667</v>
      </c>
      <c r="AX57" s="213">
        <v>1.85571</v>
      </c>
      <c r="AY57" s="213">
        <v>1.7710319999999999</v>
      </c>
      <c r="AZ57" s="213">
        <v>1.6891430000000001</v>
      </c>
      <c r="BA57" s="213">
        <v>1.7279679999999999</v>
      </c>
      <c r="BB57" s="213">
        <v>1.7275670000000001</v>
      </c>
      <c r="BC57" s="213">
        <v>1.7285809999999999</v>
      </c>
      <c r="BD57" s="213">
        <v>1.8825670000000001</v>
      </c>
      <c r="BE57" s="213">
        <v>1.922323</v>
      </c>
      <c r="BF57" s="213">
        <v>1.9244509999999999</v>
      </c>
      <c r="BG57" s="213">
        <v>1.7987</v>
      </c>
      <c r="BH57" s="213">
        <v>1.6864516129</v>
      </c>
      <c r="BI57" s="213">
        <v>1.8277232667000001</v>
      </c>
      <c r="BJ57" s="351">
        <v>1.90717</v>
      </c>
      <c r="BK57" s="351">
        <v>1.790179</v>
      </c>
      <c r="BL57" s="351">
        <v>1.741546</v>
      </c>
      <c r="BM57" s="351">
        <v>1.8432489999999999</v>
      </c>
      <c r="BN57" s="351">
        <v>1.888587</v>
      </c>
      <c r="BO57" s="351">
        <v>1.9088229999999999</v>
      </c>
      <c r="BP57" s="351">
        <v>1.944415</v>
      </c>
      <c r="BQ57" s="351">
        <v>1.9583029999999999</v>
      </c>
      <c r="BR57" s="351">
        <v>1.9866299999999999</v>
      </c>
      <c r="BS57" s="351">
        <v>1.9227719999999999</v>
      </c>
      <c r="BT57" s="351">
        <v>1.840562</v>
      </c>
      <c r="BU57" s="351">
        <v>1.8554619999999999</v>
      </c>
      <c r="BV57" s="351">
        <v>1.9066080000000001</v>
      </c>
    </row>
    <row r="58" spans="1:79" ht="11.1" customHeight="1" x14ac:dyDescent="0.2">
      <c r="A58" s="61" t="s">
        <v>782</v>
      </c>
      <c r="B58" s="179" t="s">
        <v>424</v>
      </c>
      <c r="C58" s="213">
        <v>4.8352250000000003</v>
      </c>
      <c r="D58" s="213">
        <v>4.7523569999999999</v>
      </c>
      <c r="E58" s="213">
        <v>4.8937090000000003</v>
      </c>
      <c r="F58" s="213">
        <v>4.9914329999999998</v>
      </c>
      <c r="G58" s="213">
        <v>4.9828060000000001</v>
      </c>
      <c r="H58" s="213">
        <v>5.0317999999999996</v>
      </c>
      <c r="I58" s="213">
        <v>5.1011930000000003</v>
      </c>
      <c r="J58" s="213">
        <v>5.1065800000000001</v>
      </c>
      <c r="K58" s="213">
        <v>5.0608000000000004</v>
      </c>
      <c r="L58" s="213">
        <v>4.816516</v>
      </c>
      <c r="M58" s="213">
        <v>5.1690329999999998</v>
      </c>
      <c r="N58" s="213">
        <v>5.0420959999999999</v>
      </c>
      <c r="O58" s="213">
        <v>4.5302579999999999</v>
      </c>
      <c r="P58" s="213">
        <v>4.6677929999999996</v>
      </c>
      <c r="Q58" s="213">
        <v>4.8482900000000004</v>
      </c>
      <c r="R58" s="213">
        <v>4.6588000000000003</v>
      </c>
      <c r="S58" s="213">
        <v>4.7604189999999997</v>
      </c>
      <c r="T58" s="213">
        <v>4.9535999999999998</v>
      </c>
      <c r="U58" s="213">
        <v>4.9334189999999998</v>
      </c>
      <c r="V58" s="213">
        <v>4.9391939999999996</v>
      </c>
      <c r="W58" s="213">
        <v>4.8881329999999998</v>
      </c>
      <c r="X58" s="213">
        <v>4.6141290000000001</v>
      </c>
      <c r="Y58" s="213">
        <v>5.0659669999999997</v>
      </c>
      <c r="Z58" s="213">
        <v>5.1476449999999998</v>
      </c>
      <c r="AA58" s="213">
        <v>4.7854520000000003</v>
      </c>
      <c r="AB58" s="213">
        <v>4.6566429999999999</v>
      </c>
      <c r="AC58" s="213">
        <v>4.792516</v>
      </c>
      <c r="AD58" s="213">
        <v>5.0188670000000002</v>
      </c>
      <c r="AE58" s="213">
        <v>5.215516</v>
      </c>
      <c r="AF58" s="213">
        <v>5.2837670000000001</v>
      </c>
      <c r="AG58" s="213">
        <v>5.1618709999999997</v>
      </c>
      <c r="AH58" s="213">
        <v>5.0440649999999998</v>
      </c>
      <c r="AI58" s="213">
        <v>4.5597329999999996</v>
      </c>
      <c r="AJ58" s="213">
        <v>4.9720319999999996</v>
      </c>
      <c r="AK58" s="213">
        <v>5.3620999999999999</v>
      </c>
      <c r="AL58" s="213">
        <v>5.4078710000000001</v>
      </c>
      <c r="AM58" s="213">
        <v>5.0059360000000002</v>
      </c>
      <c r="AN58" s="213">
        <v>4.5841430000000001</v>
      </c>
      <c r="AO58" s="213">
        <v>4.8225160000000002</v>
      </c>
      <c r="AP58" s="213">
        <v>5.1195329999999997</v>
      </c>
      <c r="AQ58" s="213">
        <v>5.2141289999999998</v>
      </c>
      <c r="AR58" s="213">
        <v>5.4103669999999999</v>
      </c>
      <c r="AS58" s="213">
        <v>5.2570649999999999</v>
      </c>
      <c r="AT58" s="213">
        <v>5.3694839999999999</v>
      </c>
      <c r="AU58" s="213">
        <v>5.23</v>
      </c>
      <c r="AV58" s="213">
        <v>5.0353870000000001</v>
      </c>
      <c r="AW58" s="213">
        <v>5.3501000000000003</v>
      </c>
      <c r="AX58" s="213">
        <v>5.5756449999999997</v>
      </c>
      <c r="AY58" s="213">
        <v>5.2521940000000003</v>
      </c>
      <c r="AZ58" s="213">
        <v>4.9017140000000001</v>
      </c>
      <c r="BA58" s="213">
        <v>4.9679679999999999</v>
      </c>
      <c r="BB58" s="213">
        <v>5.0537999999999998</v>
      </c>
      <c r="BC58" s="213">
        <v>5.2125810000000001</v>
      </c>
      <c r="BD58" s="213">
        <v>5.3491999999999997</v>
      </c>
      <c r="BE58" s="213">
        <v>5.2434190000000003</v>
      </c>
      <c r="BF58" s="213">
        <v>5.2663219999999997</v>
      </c>
      <c r="BG58" s="213">
        <v>5.0349329999999997</v>
      </c>
      <c r="BH58" s="213">
        <v>4.7984414290000004</v>
      </c>
      <c r="BI58" s="213">
        <v>5.1186724000000003</v>
      </c>
      <c r="BJ58" s="351">
        <v>5.4999010000000004</v>
      </c>
      <c r="BK58" s="351">
        <v>5.4978809999999996</v>
      </c>
      <c r="BL58" s="351">
        <v>5.3069300000000004</v>
      </c>
      <c r="BM58" s="351">
        <v>5.4672970000000003</v>
      </c>
      <c r="BN58" s="351">
        <v>5.6634539999999998</v>
      </c>
      <c r="BO58" s="351">
        <v>5.7321429999999998</v>
      </c>
      <c r="BP58" s="351">
        <v>5.7584150000000003</v>
      </c>
      <c r="BQ58" s="351">
        <v>5.6319090000000003</v>
      </c>
      <c r="BR58" s="351">
        <v>5.6143479999999997</v>
      </c>
      <c r="BS58" s="351">
        <v>5.5148989999999998</v>
      </c>
      <c r="BT58" s="351">
        <v>5.3796369999999998</v>
      </c>
      <c r="BU58" s="351">
        <v>5.4799329999999999</v>
      </c>
      <c r="BV58" s="351">
        <v>5.6051970000000004</v>
      </c>
      <c r="BX58" s="777"/>
      <c r="BY58" s="777"/>
      <c r="BZ58" s="777"/>
      <c r="CA58" s="778"/>
    </row>
    <row r="59" spans="1:79" ht="11.1" customHeight="1" x14ac:dyDescent="0.2">
      <c r="A59" s="61" t="s">
        <v>783</v>
      </c>
      <c r="B59" s="179" t="s">
        <v>425</v>
      </c>
      <c r="C59" s="213">
        <v>0.37667699999999998</v>
      </c>
      <c r="D59" s="213">
        <v>0.41949999999999998</v>
      </c>
      <c r="E59" s="213">
        <v>0.47832200000000002</v>
      </c>
      <c r="F59" s="213">
        <v>0.466833</v>
      </c>
      <c r="G59" s="213">
        <v>0.43551600000000001</v>
      </c>
      <c r="H59" s="213">
        <v>0.41333300000000001</v>
      </c>
      <c r="I59" s="213">
        <v>0.426064</v>
      </c>
      <c r="J59" s="213">
        <v>0.40367700000000001</v>
      </c>
      <c r="K59" s="213">
        <v>0.41413299999999997</v>
      </c>
      <c r="L59" s="213">
        <v>0.41932199999999997</v>
      </c>
      <c r="M59" s="213">
        <v>0.3765</v>
      </c>
      <c r="N59" s="213">
        <v>0.376419</v>
      </c>
      <c r="O59" s="213">
        <v>0.39503199999999999</v>
      </c>
      <c r="P59" s="213">
        <v>0.40337899999999999</v>
      </c>
      <c r="Q59" s="213">
        <v>0.39993600000000001</v>
      </c>
      <c r="R59" s="213">
        <v>0.43496699999999999</v>
      </c>
      <c r="S59" s="213">
        <v>0.42699999999999999</v>
      </c>
      <c r="T59" s="213">
        <v>0.38943299999999997</v>
      </c>
      <c r="U59" s="213">
        <v>0.400613</v>
      </c>
      <c r="V59" s="213">
        <v>0.41983900000000002</v>
      </c>
      <c r="W59" s="213">
        <v>0.43596699999999999</v>
      </c>
      <c r="X59" s="213">
        <v>0.45480700000000002</v>
      </c>
      <c r="Y59" s="213">
        <v>0.45013300000000001</v>
      </c>
      <c r="Z59" s="213">
        <v>0.40090300000000001</v>
      </c>
      <c r="AA59" s="213">
        <v>0.48519400000000001</v>
      </c>
      <c r="AB59" s="213">
        <v>0.482464</v>
      </c>
      <c r="AC59" s="213">
        <v>0.40567700000000001</v>
      </c>
      <c r="AD59" s="213">
        <v>0.41656700000000002</v>
      </c>
      <c r="AE59" s="213">
        <v>0.40771000000000002</v>
      </c>
      <c r="AF59" s="213">
        <v>0.40626699999999999</v>
      </c>
      <c r="AG59" s="213">
        <v>0.390484</v>
      </c>
      <c r="AH59" s="213">
        <v>0.45254800000000001</v>
      </c>
      <c r="AI59" s="213">
        <v>0.459233</v>
      </c>
      <c r="AJ59" s="213">
        <v>0.44219399999999998</v>
      </c>
      <c r="AK59" s="213">
        <v>0.40776699999999999</v>
      </c>
      <c r="AL59" s="213">
        <v>0.37254799999999999</v>
      </c>
      <c r="AM59" s="213">
        <v>0.46741899999999997</v>
      </c>
      <c r="AN59" s="213">
        <v>0.46150000000000002</v>
      </c>
      <c r="AO59" s="213">
        <v>0.40316099999999999</v>
      </c>
      <c r="AP59" s="213">
        <v>0.45043299999999997</v>
      </c>
      <c r="AQ59" s="213">
        <v>0.41480699999999998</v>
      </c>
      <c r="AR59" s="213">
        <v>0.34756700000000001</v>
      </c>
      <c r="AS59" s="213">
        <v>0.44422600000000001</v>
      </c>
      <c r="AT59" s="213">
        <v>0.39132299999999998</v>
      </c>
      <c r="AU59" s="213">
        <v>0.429367</v>
      </c>
      <c r="AV59" s="213">
        <v>0.39719399999999999</v>
      </c>
      <c r="AW59" s="213">
        <v>0.44976699999999997</v>
      </c>
      <c r="AX59" s="213">
        <v>0.44025799999999998</v>
      </c>
      <c r="AY59" s="213">
        <v>0.39771000000000001</v>
      </c>
      <c r="AZ59" s="213">
        <v>0.30603599999999997</v>
      </c>
      <c r="BA59" s="213">
        <v>0.35725800000000002</v>
      </c>
      <c r="BB59" s="213">
        <v>0.38800000000000001</v>
      </c>
      <c r="BC59" s="213">
        <v>0.363452</v>
      </c>
      <c r="BD59" s="213">
        <v>0.42983300000000002</v>
      </c>
      <c r="BE59" s="213">
        <v>0.389903</v>
      </c>
      <c r="BF59" s="213">
        <v>0.40951599999999999</v>
      </c>
      <c r="BG59" s="213">
        <v>0.38276700000000002</v>
      </c>
      <c r="BH59" s="213">
        <v>0.33551612903</v>
      </c>
      <c r="BI59" s="213">
        <v>0.27343110666999998</v>
      </c>
      <c r="BJ59" s="351">
        <v>0.32828990000000002</v>
      </c>
      <c r="BK59" s="351">
        <v>0.33754010000000001</v>
      </c>
      <c r="BL59" s="351">
        <v>0.31874239999999998</v>
      </c>
      <c r="BM59" s="351">
        <v>0.3516859</v>
      </c>
      <c r="BN59" s="351">
        <v>0.3801523</v>
      </c>
      <c r="BO59" s="351">
        <v>0.3735154</v>
      </c>
      <c r="BP59" s="351">
        <v>0.34374589999999999</v>
      </c>
      <c r="BQ59" s="351">
        <v>0.32478649999999998</v>
      </c>
      <c r="BR59" s="351">
        <v>0.32395059999999998</v>
      </c>
      <c r="BS59" s="351">
        <v>0.3291886</v>
      </c>
      <c r="BT59" s="351">
        <v>0.3429487</v>
      </c>
      <c r="BU59" s="351">
        <v>0.3334667</v>
      </c>
      <c r="BV59" s="351">
        <v>0.37331900000000001</v>
      </c>
    </row>
    <row r="60" spans="1:79" ht="11.1" customHeight="1" x14ac:dyDescent="0.2">
      <c r="A60" s="61" t="s">
        <v>784</v>
      </c>
      <c r="B60" s="617" t="s">
        <v>1012</v>
      </c>
      <c r="C60" s="213">
        <v>2.4640930000000001</v>
      </c>
      <c r="D60" s="213">
        <v>2.4175309999999999</v>
      </c>
      <c r="E60" s="213">
        <v>2.424318</v>
      </c>
      <c r="F60" s="213">
        <v>2.4552320000000001</v>
      </c>
      <c r="G60" s="213">
        <v>2.512737</v>
      </c>
      <c r="H60" s="213">
        <v>2.4826630000000001</v>
      </c>
      <c r="I60" s="213">
        <v>2.644158</v>
      </c>
      <c r="J60" s="213">
        <v>2.6774469999999999</v>
      </c>
      <c r="K60" s="213">
        <v>2.5717970000000001</v>
      </c>
      <c r="L60" s="213">
        <v>2.487479</v>
      </c>
      <c r="M60" s="213">
        <v>2.5542310000000001</v>
      </c>
      <c r="N60" s="213">
        <v>2.6214149999999998</v>
      </c>
      <c r="O60" s="213">
        <v>2.4953560000000001</v>
      </c>
      <c r="P60" s="213">
        <v>2.436655</v>
      </c>
      <c r="Q60" s="213">
        <v>2.4830649999999999</v>
      </c>
      <c r="R60" s="213">
        <v>2.5274320000000001</v>
      </c>
      <c r="S60" s="213">
        <v>2.5611609999999998</v>
      </c>
      <c r="T60" s="213">
        <v>2.6315680000000001</v>
      </c>
      <c r="U60" s="213">
        <v>2.7491300000000001</v>
      </c>
      <c r="V60" s="213">
        <v>2.6957439999999999</v>
      </c>
      <c r="W60" s="213">
        <v>2.5938680000000001</v>
      </c>
      <c r="X60" s="213">
        <v>2.3917419999999998</v>
      </c>
      <c r="Y60" s="213">
        <v>2.499034</v>
      </c>
      <c r="Z60" s="213">
        <v>2.5354839999999998</v>
      </c>
      <c r="AA60" s="213">
        <v>2.48813</v>
      </c>
      <c r="AB60" s="213">
        <v>2.491892</v>
      </c>
      <c r="AC60" s="213">
        <v>2.5394839999999999</v>
      </c>
      <c r="AD60" s="213">
        <v>2.6140659999999998</v>
      </c>
      <c r="AE60" s="213">
        <v>2.6439680000000001</v>
      </c>
      <c r="AF60" s="213">
        <v>2.6888679999999998</v>
      </c>
      <c r="AG60" s="213">
        <v>2.6953870000000002</v>
      </c>
      <c r="AH60" s="213">
        <v>2.6435179999999998</v>
      </c>
      <c r="AI60" s="213">
        <v>2.337634</v>
      </c>
      <c r="AJ60" s="213">
        <v>2.4535179999999999</v>
      </c>
      <c r="AK60" s="213">
        <v>2.5557310000000002</v>
      </c>
      <c r="AL60" s="213">
        <v>2.5904850000000001</v>
      </c>
      <c r="AM60" s="213">
        <v>2.483034</v>
      </c>
      <c r="AN60" s="213">
        <v>2.4395720000000001</v>
      </c>
      <c r="AO60" s="213">
        <v>2.5496780000000001</v>
      </c>
      <c r="AP60" s="213">
        <v>2.5626340000000001</v>
      </c>
      <c r="AQ60" s="213">
        <v>2.602322</v>
      </c>
      <c r="AR60" s="213">
        <v>2.7242999999999999</v>
      </c>
      <c r="AS60" s="213">
        <v>2.7421289999999998</v>
      </c>
      <c r="AT60" s="213">
        <v>2.7901950000000002</v>
      </c>
      <c r="AU60" s="213">
        <v>2.6394660000000001</v>
      </c>
      <c r="AV60" s="213">
        <v>2.522322</v>
      </c>
      <c r="AW60" s="213">
        <v>2.5580660000000002</v>
      </c>
      <c r="AX60" s="213">
        <v>2.5610339999999998</v>
      </c>
      <c r="AY60" s="213">
        <v>2.4522910000000002</v>
      </c>
      <c r="AZ60" s="213">
        <v>2.321428</v>
      </c>
      <c r="BA60" s="213">
        <v>2.331162</v>
      </c>
      <c r="BB60" s="213">
        <v>2.3759999999999999</v>
      </c>
      <c r="BC60" s="213">
        <v>2.3624839999999998</v>
      </c>
      <c r="BD60" s="213">
        <v>2.4640330000000001</v>
      </c>
      <c r="BE60" s="213">
        <v>2.6437110000000001</v>
      </c>
      <c r="BF60" s="213">
        <v>2.627802</v>
      </c>
      <c r="BG60" s="213">
        <v>2.4652989999999999</v>
      </c>
      <c r="BH60" s="213">
        <v>2.3333517471</v>
      </c>
      <c r="BI60" s="213">
        <v>2.3649997555</v>
      </c>
      <c r="BJ60" s="351">
        <v>2.8334220000000001</v>
      </c>
      <c r="BK60" s="351">
        <v>2.7122799999999998</v>
      </c>
      <c r="BL60" s="351">
        <v>2.6243470000000002</v>
      </c>
      <c r="BM60" s="351">
        <v>2.6750370000000001</v>
      </c>
      <c r="BN60" s="351">
        <v>2.778778</v>
      </c>
      <c r="BO60" s="351">
        <v>2.8211539999999999</v>
      </c>
      <c r="BP60" s="351">
        <v>2.827099</v>
      </c>
      <c r="BQ60" s="351">
        <v>2.8872460000000002</v>
      </c>
      <c r="BR60" s="351">
        <v>2.8640439999999998</v>
      </c>
      <c r="BS60" s="351">
        <v>2.7909980000000001</v>
      </c>
      <c r="BT60" s="351">
        <v>2.7567599999999999</v>
      </c>
      <c r="BU60" s="351">
        <v>2.789428</v>
      </c>
      <c r="BV60" s="351">
        <v>2.8805429999999999</v>
      </c>
    </row>
    <row r="61" spans="1:79" ht="11.1" customHeight="1" x14ac:dyDescent="0.2">
      <c r="A61" s="61" t="s">
        <v>785</v>
      </c>
      <c r="B61" s="179" t="s">
        <v>592</v>
      </c>
      <c r="C61" s="213">
        <v>18.841315999999999</v>
      </c>
      <c r="D61" s="213">
        <v>19.019207999999999</v>
      </c>
      <c r="E61" s="213">
        <v>19.428412000000002</v>
      </c>
      <c r="F61" s="213">
        <v>20.038864</v>
      </c>
      <c r="G61" s="213">
        <v>20.195412999999999</v>
      </c>
      <c r="H61" s="213">
        <v>20.278061999999998</v>
      </c>
      <c r="I61" s="213">
        <v>20.683091000000001</v>
      </c>
      <c r="J61" s="213">
        <v>20.624863999999999</v>
      </c>
      <c r="K61" s="213">
        <v>20.054396000000001</v>
      </c>
      <c r="L61" s="213">
        <v>19.653348000000001</v>
      </c>
      <c r="M61" s="213">
        <v>19.874963000000001</v>
      </c>
      <c r="N61" s="213">
        <v>19.876315999999999</v>
      </c>
      <c r="O61" s="213">
        <v>18.734774999999999</v>
      </c>
      <c r="P61" s="213">
        <v>19.346</v>
      </c>
      <c r="Q61" s="213">
        <v>19.903226</v>
      </c>
      <c r="R61" s="213">
        <v>19.918499000000001</v>
      </c>
      <c r="S61" s="213">
        <v>20.310193000000002</v>
      </c>
      <c r="T61" s="213">
        <v>20.804334000000001</v>
      </c>
      <c r="U61" s="213">
        <v>20.916257999999999</v>
      </c>
      <c r="V61" s="213">
        <v>20.981421999999998</v>
      </c>
      <c r="W61" s="213">
        <v>20.321467999999999</v>
      </c>
      <c r="X61" s="213">
        <v>19.587226000000001</v>
      </c>
      <c r="Y61" s="213">
        <v>20.013200999999999</v>
      </c>
      <c r="Z61" s="213">
        <v>20.087935999999999</v>
      </c>
      <c r="AA61" s="213">
        <v>19.009001999999999</v>
      </c>
      <c r="AB61" s="213">
        <v>19.153606</v>
      </c>
      <c r="AC61" s="213">
        <v>19.892161000000002</v>
      </c>
      <c r="AD61" s="213">
        <v>20.496666999999999</v>
      </c>
      <c r="AE61" s="213">
        <v>21.013935</v>
      </c>
      <c r="AF61" s="213">
        <v>21.327635000000001</v>
      </c>
      <c r="AG61" s="213">
        <v>21.10558</v>
      </c>
      <c r="AH61" s="213">
        <v>20.913969999999999</v>
      </c>
      <c r="AI61" s="213">
        <v>19.276633</v>
      </c>
      <c r="AJ61" s="213">
        <v>20.126486</v>
      </c>
      <c r="AK61" s="213">
        <v>20.564397</v>
      </c>
      <c r="AL61" s="213">
        <v>20.600484999999999</v>
      </c>
      <c r="AM61" s="213">
        <v>19.564938000000001</v>
      </c>
      <c r="AN61" s="213">
        <v>19.379894</v>
      </c>
      <c r="AO61" s="213">
        <v>20.240129</v>
      </c>
      <c r="AP61" s="213">
        <v>20.7026</v>
      </c>
      <c r="AQ61" s="213">
        <v>21.028388</v>
      </c>
      <c r="AR61" s="213">
        <v>21.562967</v>
      </c>
      <c r="AS61" s="213">
        <v>21.381807999999999</v>
      </c>
      <c r="AT61" s="213">
        <v>21.628809</v>
      </c>
      <c r="AU61" s="213">
        <v>20.731898999999999</v>
      </c>
      <c r="AV61" s="213">
        <v>20.410516000000001</v>
      </c>
      <c r="AW61" s="213">
        <v>20.761733</v>
      </c>
      <c r="AX61" s="213">
        <v>20.825710999999998</v>
      </c>
      <c r="AY61" s="213">
        <v>19.982582000000001</v>
      </c>
      <c r="AZ61" s="213">
        <v>19.376177999999999</v>
      </c>
      <c r="BA61" s="213">
        <v>20.064807999999999</v>
      </c>
      <c r="BB61" s="213">
        <v>20.360101</v>
      </c>
      <c r="BC61" s="213">
        <v>20.751517</v>
      </c>
      <c r="BD61" s="213">
        <v>21.216432999999999</v>
      </c>
      <c r="BE61" s="213">
        <v>21.291323999999999</v>
      </c>
      <c r="BF61" s="213">
        <v>21.470283999999999</v>
      </c>
      <c r="BG61" s="213">
        <v>20.217133</v>
      </c>
      <c r="BH61" s="213">
        <v>19.771342097000002</v>
      </c>
      <c r="BI61" s="213">
        <v>20.142309918999999</v>
      </c>
      <c r="BJ61" s="351">
        <v>21.37331</v>
      </c>
      <c r="BK61" s="351">
        <v>20.694130000000001</v>
      </c>
      <c r="BL61" s="351">
        <v>20.654969999999999</v>
      </c>
      <c r="BM61" s="351">
        <v>21.28791</v>
      </c>
      <c r="BN61" s="351">
        <v>21.9602</v>
      </c>
      <c r="BO61" s="351">
        <v>22.378730000000001</v>
      </c>
      <c r="BP61" s="351">
        <v>22.529129999999999</v>
      </c>
      <c r="BQ61" s="351">
        <v>22.137519999999999</v>
      </c>
      <c r="BR61" s="351">
        <v>22.162369999999999</v>
      </c>
      <c r="BS61" s="351">
        <v>21.533999999999999</v>
      </c>
      <c r="BT61" s="351">
        <v>21.338259999999998</v>
      </c>
      <c r="BU61" s="351">
        <v>21.36055</v>
      </c>
      <c r="BV61" s="351">
        <v>21.80442</v>
      </c>
    </row>
    <row r="62" spans="1:79" ht="11.1" customHeight="1" x14ac:dyDescent="0.2">
      <c r="A62" s="61"/>
      <c r="B62" s="156"/>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213"/>
      <c r="BE62" s="213"/>
      <c r="BF62" s="213"/>
      <c r="BG62" s="213"/>
      <c r="BH62" s="213"/>
      <c r="BI62" s="213"/>
      <c r="BJ62" s="351"/>
      <c r="BK62" s="351"/>
      <c r="BL62" s="351"/>
      <c r="BM62" s="351"/>
      <c r="BN62" s="351"/>
      <c r="BO62" s="351"/>
      <c r="BP62" s="351"/>
      <c r="BQ62" s="351"/>
      <c r="BR62" s="351"/>
      <c r="BS62" s="351"/>
      <c r="BT62" s="351"/>
      <c r="BU62" s="351"/>
      <c r="BV62" s="351"/>
    </row>
    <row r="63" spans="1:79" ht="11.1" customHeight="1" x14ac:dyDescent="0.2">
      <c r="A63" s="61" t="s">
        <v>788</v>
      </c>
      <c r="B63" s="180" t="s">
        <v>427</v>
      </c>
      <c r="C63" s="213">
        <v>15.766935</v>
      </c>
      <c r="D63" s="213">
        <v>15.63475</v>
      </c>
      <c r="E63" s="213">
        <v>15.877644999999999</v>
      </c>
      <c r="F63" s="213">
        <v>16.520900000000001</v>
      </c>
      <c r="G63" s="213">
        <v>16.612258000000001</v>
      </c>
      <c r="H63" s="213">
        <v>16.923866</v>
      </c>
      <c r="I63" s="213">
        <v>17.184902999999998</v>
      </c>
      <c r="J63" s="213">
        <v>16.962322</v>
      </c>
      <c r="K63" s="213">
        <v>16.427233000000001</v>
      </c>
      <c r="L63" s="213">
        <v>15.690967000000001</v>
      </c>
      <c r="M63" s="213">
        <v>16.682832999999999</v>
      </c>
      <c r="N63" s="213">
        <v>16.841805999999998</v>
      </c>
      <c r="O63" s="213">
        <v>16.296935999999999</v>
      </c>
      <c r="P63" s="213">
        <v>16.178792999999999</v>
      </c>
      <c r="Q63" s="213">
        <v>16.287289999999999</v>
      </c>
      <c r="R63" s="213">
        <v>16.223099999999999</v>
      </c>
      <c r="S63" s="213">
        <v>16.476807000000001</v>
      </c>
      <c r="T63" s="213">
        <v>16.802900000000001</v>
      </c>
      <c r="U63" s="213">
        <v>16.999516</v>
      </c>
      <c r="V63" s="213">
        <v>16.975999999999999</v>
      </c>
      <c r="W63" s="213">
        <v>16.6874</v>
      </c>
      <c r="X63" s="213">
        <v>15.782774</v>
      </c>
      <c r="Y63" s="213">
        <v>16.544899999999998</v>
      </c>
      <c r="Z63" s="213">
        <v>16.895807000000001</v>
      </c>
      <c r="AA63" s="213">
        <v>16.461548000000001</v>
      </c>
      <c r="AB63" s="213">
        <v>15.826499999999999</v>
      </c>
      <c r="AC63" s="213">
        <v>16.421419</v>
      </c>
      <c r="AD63" s="213">
        <v>17.276233000000001</v>
      </c>
      <c r="AE63" s="213">
        <v>17.513999999999999</v>
      </c>
      <c r="AF63" s="213">
        <v>17.526767</v>
      </c>
      <c r="AG63" s="213">
        <v>17.658548</v>
      </c>
      <c r="AH63" s="213">
        <v>17.243258000000001</v>
      </c>
      <c r="AI63" s="213">
        <v>15.787667000000001</v>
      </c>
      <c r="AJ63" s="213">
        <v>16.342676999999998</v>
      </c>
      <c r="AK63" s="213">
        <v>17.126532999999998</v>
      </c>
      <c r="AL63" s="213">
        <v>17.561516000000001</v>
      </c>
      <c r="AM63" s="213">
        <v>16.917031999999999</v>
      </c>
      <c r="AN63" s="213">
        <v>16.359749999999998</v>
      </c>
      <c r="AO63" s="213">
        <v>16.945097000000001</v>
      </c>
      <c r="AP63" s="213">
        <v>17.100899999999999</v>
      </c>
      <c r="AQ63" s="213">
        <v>17.340807000000002</v>
      </c>
      <c r="AR63" s="213">
        <v>18.041467000000001</v>
      </c>
      <c r="AS63" s="213">
        <v>17.687839</v>
      </c>
      <c r="AT63" s="213">
        <v>17.969387000000001</v>
      </c>
      <c r="AU63" s="213">
        <v>17.383099999999999</v>
      </c>
      <c r="AV63" s="213">
        <v>16.734839000000001</v>
      </c>
      <c r="AW63" s="213">
        <v>17.499732999999999</v>
      </c>
      <c r="AX63" s="213">
        <v>17.749226</v>
      </c>
      <c r="AY63" s="213">
        <v>17.097902999999999</v>
      </c>
      <c r="AZ63" s="213">
        <v>16.106356999999999</v>
      </c>
      <c r="BA63" s="213">
        <v>16.187742</v>
      </c>
      <c r="BB63" s="213">
        <v>16.690767000000001</v>
      </c>
      <c r="BC63" s="213">
        <v>17.041354999999999</v>
      </c>
      <c r="BD63" s="213">
        <v>17.701767</v>
      </c>
      <c r="BE63" s="213">
        <v>17.698194000000001</v>
      </c>
      <c r="BF63" s="213">
        <v>17.846966999999999</v>
      </c>
      <c r="BG63" s="213">
        <v>16.738167000000001</v>
      </c>
      <c r="BH63" s="213">
        <v>16.074709677000001</v>
      </c>
      <c r="BI63" s="213">
        <v>16.877173333000002</v>
      </c>
      <c r="BJ63" s="351">
        <v>17.637280000000001</v>
      </c>
      <c r="BK63" s="351">
        <v>17.111630000000002</v>
      </c>
      <c r="BL63" s="351">
        <v>16.761949999999999</v>
      </c>
      <c r="BM63" s="351">
        <v>17.109120000000001</v>
      </c>
      <c r="BN63" s="351">
        <v>17.646899999999999</v>
      </c>
      <c r="BO63" s="351">
        <v>17.7973</v>
      </c>
      <c r="BP63" s="351">
        <v>17.985420000000001</v>
      </c>
      <c r="BQ63" s="351">
        <v>17.87462</v>
      </c>
      <c r="BR63" s="351">
        <v>17.879570000000001</v>
      </c>
      <c r="BS63" s="351">
        <v>17.51407</v>
      </c>
      <c r="BT63" s="351">
        <v>17.088619999999999</v>
      </c>
      <c r="BU63" s="351">
        <v>17.366160000000001</v>
      </c>
      <c r="BV63" s="351">
        <v>17.723369999999999</v>
      </c>
    </row>
    <row r="64" spans="1:79" ht="11.1" customHeight="1" x14ac:dyDescent="0.2">
      <c r="A64" s="61" t="s">
        <v>786</v>
      </c>
      <c r="B64" s="180" t="s">
        <v>426</v>
      </c>
      <c r="C64" s="213">
        <v>17.967088</v>
      </c>
      <c r="D64" s="213">
        <v>17.949587999999999</v>
      </c>
      <c r="E64" s="213">
        <v>17.949587999999999</v>
      </c>
      <c r="F64" s="213">
        <v>17.961587999999999</v>
      </c>
      <c r="G64" s="213">
        <v>17.961587999999999</v>
      </c>
      <c r="H64" s="213">
        <v>18.055938000000001</v>
      </c>
      <c r="I64" s="213">
        <v>18.096938000000002</v>
      </c>
      <c r="J64" s="213">
        <v>18.097937999999999</v>
      </c>
      <c r="K64" s="213">
        <v>18.13785</v>
      </c>
      <c r="L64" s="213">
        <v>18.132850000000001</v>
      </c>
      <c r="M64" s="213">
        <v>18.1861</v>
      </c>
      <c r="N64" s="213">
        <v>18.1861</v>
      </c>
      <c r="O64" s="213">
        <v>18.317036000000002</v>
      </c>
      <c r="P64" s="213">
        <v>18.317036000000002</v>
      </c>
      <c r="Q64" s="213">
        <v>18.319036000000001</v>
      </c>
      <c r="R64" s="213">
        <v>18.319036000000001</v>
      </c>
      <c r="S64" s="213">
        <v>18.319036000000001</v>
      </c>
      <c r="T64" s="213">
        <v>18.433316000000001</v>
      </c>
      <c r="U64" s="213">
        <v>18.433316000000001</v>
      </c>
      <c r="V64" s="213">
        <v>18.433316000000001</v>
      </c>
      <c r="W64" s="213">
        <v>18.456316000000001</v>
      </c>
      <c r="X64" s="213">
        <v>18.471316000000002</v>
      </c>
      <c r="Y64" s="213">
        <v>18.491015999999998</v>
      </c>
      <c r="Z64" s="213">
        <v>18.510016</v>
      </c>
      <c r="AA64" s="213">
        <v>18.617027</v>
      </c>
      <c r="AB64" s="213">
        <v>18.617027</v>
      </c>
      <c r="AC64" s="213">
        <v>18.620777</v>
      </c>
      <c r="AD64" s="213">
        <v>18.620777</v>
      </c>
      <c r="AE64" s="213">
        <v>18.556777</v>
      </c>
      <c r="AF64" s="213">
        <v>18.566776999999998</v>
      </c>
      <c r="AG64" s="213">
        <v>18.566776999999998</v>
      </c>
      <c r="AH64" s="213">
        <v>18.570577</v>
      </c>
      <c r="AI64" s="213">
        <v>18.495577000000001</v>
      </c>
      <c r="AJ64" s="213">
        <v>18.497496999999999</v>
      </c>
      <c r="AK64" s="213">
        <v>18.505496999999998</v>
      </c>
      <c r="AL64" s="213">
        <v>18.543026999999999</v>
      </c>
      <c r="AM64" s="213">
        <v>18.598496999999998</v>
      </c>
      <c r="AN64" s="213">
        <v>18.598496999999998</v>
      </c>
      <c r="AO64" s="213">
        <v>18.598496999999998</v>
      </c>
      <c r="AP64" s="213">
        <v>18.598496999999998</v>
      </c>
      <c r="AQ64" s="213">
        <v>18.598496999999998</v>
      </c>
      <c r="AR64" s="213">
        <v>18.598496999999998</v>
      </c>
      <c r="AS64" s="213">
        <v>18.598496999999998</v>
      </c>
      <c r="AT64" s="213">
        <v>18.601496999999998</v>
      </c>
      <c r="AU64" s="213">
        <v>18.601496999999998</v>
      </c>
      <c r="AV64" s="213">
        <v>18.603497000000001</v>
      </c>
      <c r="AW64" s="213">
        <v>18.603497000000001</v>
      </c>
      <c r="AX64" s="213">
        <v>18.603497000000001</v>
      </c>
      <c r="AY64" s="213">
        <v>18.761545000000002</v>
      </c>
      <c r="AZ64" s="213">
        <v>18.766545000000001</v>
      </c>
      <c r="BA64" s="213">
        <v>18.807435000000002</v>
      </c>
      <c r="BB64" s="213">
        <v>18.802434999999999</v>
      </c>
      <c r="BC64" s="213">
        <v>18.802434999999999</v>
      </c>
      <c r="BD64" s="213">
        <v>18.802434999999999</v>
      </c>
      <c r="BE64" s="213">
        <v>18.802434999999999</v>
      </c>
      <c r="BF64" s="213">
        <v>18.808434999999999</v>
      </c>
      <c r="BG64" s="213">
        <v>18.808434999999999</v>
      </c>
      <c r="BH64" s="213">
        <v>18.808440000000001</v>
      </c>
      <c r="BI64" s="213">
        <v>18.818439999999999</v>
      </c>
      <c r="BJ64" s="351">
        <v>18.818439999999999</v>
      </c>
      <c r="BK64" s="351">
        <v>18.818439999999999</v>
      </c>
      <c r="BL64" s="351">
        <v>18.818439999999999</v>
      </c>
      <c r="BM64" s="351">
        <v>18.818439999999999</v>
      </c>
      <c r="BN64" s="351">
        <v>18.818439999999999</v>
      </c>
      <c r="BO64" s="351">
        <v>18.818439999999999</v>
      </c>
      <c r="BP64" s="351">
        <v>18.818439999999999</v>
      </c>
      <c r="BQ64" s="351">
        <v>18.818439999999999</v>
      </c>
      <c r="BR64" s="351">
        <v>18.818439999999999</v>
      </c>
      <c r="BS64" s="351">
        <v>18.818439999999999</v>
      </c>
      <c r="BT64" s="351">
        <v>18.846440000000001</v>
      </c>
      <c r="BU64" s="351">
        <v>18.846440000000001</v>
      </c>
      <c r="BV64" s="351">
        <v>18.846440000000001</v>
      </c>
    </row>
    <row r="65" spans="1:74" ht="11.1" customHeight="1" x14ac:dyDescent="0.2">
      <c r="A65" s="61" t="s">
        <v>787</v>
      </c>
      <c r="B65" s="181" t="s">
        <v>699</v>
      </c>
      <c r="C65" s="214">
        <v>0.87754537629999996</v>
      </c>
      <c r="D65" s="214">
        <v>0.87103670569000002</v>
      </c>
      <c r="E65" s="214">
        <v>0.88456877115999999</v>
      </c>
      <c r="F65" s="214">
        <v>0.91979061094000003</v>
      </c>
      <c r="G65" s="214">
        <v>0.92487690955000001</v>
      </c>
      <c r="H65" s="214">
        <v>0.93730195572999997</v>
      </c>
      <c r="I65" s="214">
        <v>0.94960280020999999</v>
      </c>
      <c r="J65" s="214">
        <v>0.93725163606999995</v>
      </c>
      <c r="K65" s="214">
        <v>0.90568799498999997</v>
      </c>
      <c r="L65" s="214">
        <v>0.86533374511000005</v>
      </c>
      <c r="M65" s="214">
        <v>0.91733978147999995</v>
      </c>
      <c r="N65" s="214">
        <v>0.92608123786999996</v>
      </c>
      <c r="O65" s="214">
        <v>0.88971468965</v>
      </c>
      <c r="P65" s="214">
        <v>0.8832647924</v>
      </c>
      <c r="Q65" s="214">
        <v>0.88909099802000002</v>
      </c>
      <c r="R65" s="214">
        <v>0.88558699267999996</v>
      </c>
      <c r="S65" s="214">
        <v>0.8994363568</v>
      </c>
      <c r="T65" s="214">
        <v>0.91155058591000004</v>
      </c>
      <c r="U65" s="214">
        <v>0.92221692504999997</v>
      </c>
      <c r="V65" s="214">
        <v>0.92094119147999998</v>
      </c>
      <c r="W65" s="214">
        <v>0.90415660416999999</v>
      </c>
      <c r="X65" s="214">
        <v>0.85444772857999995</v>
      </c>
      <c r="Y65" s="214">
        <v>0.89475343053</v>
      </c>
      <c r="Z65" s="214">
        <v>0.91279267397999997</v>
      </c>
      <c r="AA65" s="214">
        <v>0.88422002073999995</v>
      </c>
      <c r="AB65" s="214">
        <v>0.85010888150999997</v>
      </c>
      <c r="AC65" s="214">
        <v>0.88188688367000001</v>
      </c>
      <c r="AD65" s="214">
        <v>0.92779334610999997</v>
      </c>
      <c r="AE65" s="214">
        <v>0.94380613615999998</v>
      </c>
      <c r="AF65" s="214">
        <v>0.94398543161000004</v>
      </c>
      <c r="AG65" s="214">
        <v>0.95108310935999996</v>
      </c>
      <c r="AH65" s="214">
        <v>0.92852569954999997</v>
      </c>
      <c r="AI65" s="214">
        <v>0.85359148297999998</v>
      </c>
      <c r="AJ65" s="214">
        <v>0.88350748211999997</v>
      </c>
      <c r="AK65" s="214">
        <v>0.92548354686000001</v>
      </c>
      <c r="AL65" s="214">
        <v>0.94706845867</v>
      </c>
      <c r="AM65" s="214">
        <v>0.90959135031000005</v>
      </c>
      <c r="AN65" s="214">
        <v>0.87962753119000003</v>
      </c>
      <c r="AO65" s="214">
        <v>0.91110034322</v>
      </c>
      <c r="AP65" s="214">
        <v>0.91947752551999995</v>
      </c>
      <c r="AQ65" s="214">
        <v>0.93237679367000004</v>
      </c>
      <c r="AR65" s="214">
        <v>0.97004973035999997</v>
      </c>
      <c r="AS65" s="214">
        <v>0.95103593586000001</v>
      </c>
      <c r="AT65" s="214">
        <v>0.96601832636999996</v>
      </c>
      <c r="AU65" s="214">
        <v>0.93450005664000002</v>
      </c>
      <c r="AV65" s="214">
        <v>0.89955340117000004</v>
      </c>
      <c r="AW65" s="214">
        <v>0.94066900433</v>
      </c>
      <c r="AX65" s="214">
        <v>0.95408008504999997</v>
      </c>
      <c r="AY65" s="214">
        <v>0.91132702557</v>
      </c>
      <c r="AZ65" s="214">
        <v>0.85824838829000005</v>
      </c>
      <c r="BA65" s="214">
        <v>0.86070971399999996</v>
      </c>
      <c r="BB65" s="214">
        <v>0.88769178034999996</v>
      </c>
      <c r="BC65" s="214">
        <v>0.90633766317999997</v>
      </c>
      <c r="BD65" s="214">
        <v>0.94146141177999998</v>
      </c>
      <c r="BE65" s="214">
        <v>0.94127138320000003</v>
      </c>
      <c r="BF65" s="214">
        <v>0.94888102067000002</v>
      </c>
      <c r="BG65" s="214">
        <v>0.88992874739000005</v>
      </c>
      <c r="BH65" s="214">
        <v>0.85465406367999996</v>
      </c>
      <c r="BI65" s="214">
        <v>0.89684231706999995</v>
      </c>
      <c r="BJ65" s="380">
        <v>0.93723369999999995</v>
      </c>
      <c r="BK65" s="380">
        <v>0.90930100000000003</v>
      </c>
      <c r="BL65" s="380">
        <v>0.89071959999999994</v>
      </c>
      <c r="BM65" s="380">
        <v>0.90916779999999997</v>
      </c>
      <c r="BN65" s="380">
        <v>0.9377451</v>
      </c>
      <c r="BO65" s="380">
        <v>0.94573739999999995</v>
      </c>
      <c r="BP65" s="380">
        <v>0.95573390000000003</v>
      </c>
      <c r="BQ65" s="380">
        <v>0.94984610000000003</v>
      </c>
      <c r="BR65" s="380">
        <v>0.95010919999999999</v>
      </c>
      <c r="BS65" s="380">
        <v>0.93068660000000003</v>
      </c>
      <c r="BT65" s="380">
        <v>0.90672949999999997</v>
      </c>
      <c r="BU65" s="380">
        <v>0.92145569999999999</v>
      </c>
      <c r="BV65" s="380">
        <v>0.94040939999999995</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398"/>
      <c r="BB66" s="398"/>
      <c r="BC66" s="398"/>
      <c r="BD66" s="160"/>
      <c r="BE66" s="160"/>
      <c r="BF66" s="160"/>
      <c r="BG66" s="160"/>
      <c r="BH66" s="213"/>
      <c r="BI66" s="398"/>
      <c r="BJ66" s="398"/>
      <c r="BK66" s="398"/>
      <c r="BL66" s="398"/>
      <c r="BM66" s="398"/>
      <c r="BN66" s="398"/>
      <c r="BO66" s="398"/>
      <c r="BP66" s="398"/>
      <c r="BQ66" s="398"/>
      <c r="BR66" s="398"/>
      <c r="BS66" s="398"/>
      <c r="BT66" s="398"/>
      <c r="BU66" s="398"/>
      <c r="BV66" s="398"/>
    </row>
    <row r="67" spans="1:74" ht="12" customHeight="1" x14ac:dyDescent="0.2">
      <c r="A67" s="61"/>
      <c r="B67" s="802" t="s">
        <v>834</v>
      </c>
      <c r="C67" s="799"/>
      <c r="D67" s="799"/>
      <c r="E67" s="799"/>
      <c r="F67" s="799"/>
      <c r="G67" s="799"/>
      <c r="H67" s="799"/>
      <c r="I67" s="799"/>
      <c r="J67" s="799"/>
      <c r="K67" s="799"/>
      <c r="L67" s="799"/>
      <c r="M67" s="799"/>
      <c r="N67" s="799"/>
      <c r="O67" s="799"/>
      <c r="P67" s="799"/>
      <c r="Q67" s="799"/>
      <c r="BG67" s="638"/>
      <c r="BH67" s="213"/>
    </row>
    <row r="68" spans="1:74" s="436" customFormat="1" ht="22.35" customHeight="1" x14ac:dyDescent="0.2">
      <c r="A68" s="435"/>
      <c r="B68" s="826" t="s">
        <v>1014</v>
      </c>
      <c r="C68" s="789"/>
      <c r="D68" s="789"/>
      <c r="E68" s="789"/>
      <c r="F68" s="789"/>
      <c r="G68" s="789"/>
      <c r="H68" s="789"/>
      <c r="I68" s="789"/>
      <c r="J68" s="789"/>
      <c r="K68" s="789"/>
      <c r="L68" s="789"/>
      <c r="M68" s="789"/>
      <c r="N68" s="789"/>
      <c r="O68" s="789"/>
      <c r="P68" s="789"/>
      <c r="Q68" s="785"/>
      <c r="AY68" s="527"/>
      <c r="AZ68" s="527"/>
      <c r="BA68" s="527"/>
      <c r="BB68" s="527"/>
      <c r="BC68" s="527"/>
      <c r="BD68" s="639"/>
      <c r="BE68" s="639"/>
      <c r="BF68" s="639"/>
      <c r="BG68" s="639"/>
      <c r="BH68" s="213"/>
      <c r="BI68" s="527"/>
      <c r="BJ68" s="527"/>
    </row>
    <row r="69" spans="1:74" s="436" customFormat="1" ht="12" customHeight="1" x14ac:dyDescent="0.2">
      <c r="A69" s="435"/>
      <c r="B69" s="788" t="s">
        <v>859</v>
      </c>
      <c r="C69" s="789"/>
      <c r="D69" s="789"/>
      <c r="E69" s="789"/>
      <c r="F69" s="789"/>
      <c r="G69" s="789"/>
      <c r="H69" s="789"/>
      <c r="I69" s="789"/>
      <c r="J69" s="789"/>
      <c r="K69" s="789"/>
      <c r="L69" s="789"/>
      <c r="M69" s="789"/>
      <c r="N69" s="789"/>
      <c r="O69" s="789"/>
      <c r="P69" s="789"/>
      <c r="Q69" s="785"/>
      <c r="AY69" s="527"/>
      <c r="AZ69" s="527"/>
      <c r="BA69" s="527"/>
      <c r="BB69" s="527"/>
      <c r="BC69" s="527"/>
      <c r="BD69" s="639"/>
      <c r="BE69" s="639"/>
      <c r="BF69" s="639"/>
      <c r="BG69" s="639"/>
      <c r="BH69" s="213"/>
      <c r="BI69" s="527"/>
      <c r="BJ69" s="527"/>
    </row>
    <row r="70" spans="1:74" s="436" customFormat="1" ht="12" customHeight="1" x14ac:dyDescent="0.2">
      <c r="A70" s="435"/>
      <c r="B70" s="788" t="s">
        <v>876</v>
      </c>
      <c r="C70" s="789"/>
      <c r="D70" s="789"/>
      <c r="E70" s="789"/>
      <c r="F70" s="789"/>
      <c r="G70" s="789"/>
      <c r="H70" s="789"/>
      <c r="I70" s="789"/>
      <c r="J70" s="789"/>
      <c r="K70" s="789"/>
      <c r="L70" s="789"/>
      <c r="M70" s="789"/>
      <c r="N70" s="789"/>
      <c r="O70" s="789"/>
      <c r="P70" s="789"/>
      <c r="Q70" s="785"/>
      <c r="AY70" s="527"/>
      <c r="AZ70" s="527"/>
      <c r="BA70" s="527"/>
      <c r="BB70" s="527"/>
      <c r="BC70" s="527"/>
      <c r="BD70" s="639"/>
      <c r="BE70" s="639"/>
      <c r="BF70" s="639"/>
      <c r="BG70" s="639"/>
      <c r="BH70" s="213"/>
      <c r="BI70" s="527"/>
      <c r="BJ70" s="527"/>
    </row>
    <row r="71" spans="1:74" s="436" customFormat="1" ht="12" customHeight="1" x14ac:dyDescent="0.2">
      <c r="A71" s="435"/>
      <c r="B71" s="790" t="s">
        <v>878</v>
      </c>
      <c r="C71" s="784"/>
      <c r="D71" s="784"/>
      <c r="E71" s="784"/>
      <c r="F71" s="784"/>
      <c r="G71" s="784"/>
      <c r="H71" s="784"/>
      <c r="I71" s="784"/>
      <c r="J71" s="784"/>
      <c r="K71" s="784"/>
      <c r="L71" s="784"/>
      <c r="M71" s="784"/>
      <c r="N71" s="784"/>
      <c r="O71" s="784"/>
      <c r="P71" s="784"/>
      <c r="Q71" s="785"/>
      <c r="AY71" s="527"/>
      <c r="AZ71" s="527"/>
      <c r="BA71" s="527"/>
      <c r="BB71" s="527"/>
      <c r="BC71" s="527"/>
      <c r="BD71" s="639"/>
      <c r="BE71" s="639"/>
      <c r="BF71" s="639"/>
      <c r="BG71" s="639"/>
      <c r="BH71" s="213"/>
      <c r="BI71" s="527"/>
      <c r="BJ71" s="527"/>
    </row>
    <row r="72" spans="1:74" s="436" customFormat="1" ht="12" customHeight="1" x14ac:dyDescent="0.2">
      <c r="A72" s="435"/>
      <c r="B72" s="783" t="s">
        <v>863</v>
      </c>
      <c r="C72" s="784"/>
      <c r="D72" s="784"/>
      <c r="E72" s="784"/>
      <c r="F72" s="784"/>
      <c r="G72" s="784"/>
      <c r="H72" s="784"/>
      <c r="I72" s="784"/>
      <c r="J72" s="784"/>
      <c r="K72" s="784"/>
      <c r="L72" s="784"/>
      <c r="M72" s="784"/>
      <c r="N72" s="784"/>
      <c r="O72" s="784"/>
      <c r="P72" s="784"/>
      <c r="Q72" s="785"/>
      <c r="AY72" s="527"/>
      <c r="AZ72" s="527"/>
      <c r="BA72" s="527"/>
      <c r="BB72" s="527"/>
      <c r="BC72" s="527"/>
      <c r="BD72" s="639"/>
      <c r="BE72" s="639"/>
      <c r="BF72" s="639"/>
      <c r="BG72" s="639"/>
      <c r="BH72" s="213"/>
      <c r="BI72" s="527"/>
      <c r="BJ72" s="527"/>
    </row>
    <row r="73" spans="1:74" s="436" customFormat="1" ht="12" customHeight="1" x14ac:dyDescent="0.2">
      <c r="A73" s="429"/>
      <c r="B73" s="805" t="s">
        <v>959</v>
      </c>
      <c r="C73" s="785"/>
      <c r="D73" s="785"/>
      <c r="E73" s="785"/>
      <c r="F73" s="785"/>
      <c r="G73" s="785"/>
      <c r="H73" s="785"/>
      <c r="I73" s="785"/>
      <c r="J73" s="785"/>
      <c r="K73" s="785"/>
      <c r="L73" s="785"/>
      <c r="M73" s="785"/>
      <c r="N73" s="785"/>
      <c r="O73" s="785"/>
      <c r="P73" s="785"/>
      <c r="Q73" s="785"/>
      <c r="AY73" s="527"/>
      <c r="AZ73" s="527"/>
      <c r="BA73" s="527"/>
      <c r="BB73" s="527"/>
      <c r="BC73" s="527"/>
      <c r="BD73" s="639"/>
      <c r="BE73" s="639"/>
      <c r="BF73" s="639"/>
      <c r="BG73" s="639"/>
      <c r="BH73" s="213"/>
      <c r="BI73" s="527"/>
      <c r="BJ73" s="527"/>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399"/>
      <c r="AZ74" s="399"/>
      <c r="BA74" s="399"/>
      <c r="BB74" s="399"/>
      <c r="BC74" s="399"/>
      <c r="BD74" s="624"/>
      <c r="BE74" s="624"/>
      <c r="BF74" s="624"/>
      <c r="BG74" s="624"/>
      <c r="BH74" s="213"/>
      <c r="BI74" s="399"/>
      <c r="BJ74" s="399"/>
      <c r="BK74" s="399"/>
      <c r="BL74" s="399"/>
      <c r="BM74" s="399"/>
      <c r="BN74" s="399"/>
      <c r="BO74" s="399"/>
      <c r="BP74" s="399"/>
      <c r="BQ74" s="399"/>
      <c r="BR74" s="399"/>
      <c r="BS74" s="399"/>
      <c r="BT74" s="399"/>
      <c r="BU74" s="399"/>
      <c r="BV74" s="399"/>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399"/>
      <c r="AZ75" s="399"/>
      <c r="BA75" s="399"/>
      <c r="BB75" s="399"/>
      <c r="BC75" s="399"/>
      <c r="BD75" s="624"/>
      <c r="BE75" s="624"/>
      <c r="BF75" s="624"/>
      <c r="BG75" s="624"/>
      <c r="BH75" s="213"/>
      <c r="BI75" s="399"/>
      <c r="BJ75" s="399"/>
      <c r="BK75" s="399"/>
      <c r="BL75" s="399"/>
      <c r="BM75" s="399"/>
      <c r="BN75" s="399"/>
      <c r="BO75" s="399"/>
      <c r="BP75" s="399"/>
      <c r="BQ75" s="399"/>
      <c r="BR75" s="399"/>
      <c r="BS75" s="399"/>
      <c r="BT75" s="399"/>
      <c r="BU75" s="399"/>
      <c r="BV75" s="399"/>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399"/>
      <c r="AZ76" s="399"/>
      <c r="BA76" s="399"/>
      <c r="BB76" s="399"/>
      <c r="BC76" s="399"/>
      <c r="BD76" s="624"/>
      <c r="BE76" s="624"/>
      <c r="BF76" s="624"/>
      <c r="BG76" s="624"/>
      <c r="BH76" s="213"/>
      <c r="BI76" s="399"/>
      <c r="BJ76" s="399"/>
      <c r="BK76" s="399"/>
      <c r="BL76" s="399"/>
      <c r="BM76" s="399"/>
      <c r="BN76" s="399"/>
      <c r="BO76" s="399"/>
      <c r="BP76" s="399"/>
      <c r="BQ76" s="399"/>
      <c r="BR76" s="399"/>
      <c r="BS76" s="399"/>
      <c r="BT76" s="399"/>
      <c r="BU76" s="399"/>
      <c r="BV76" s="399"/>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399"/>
      <c r="AZ77" s="399"/>
      <c r="BA77" s="399"/>
      <c r="BB77" s="399"/>
      <c r="BC77" s="399"/>
      <c r="BD77" s="624"/>
      <c r="BE77" s="624"/>
      <c r="BF77" s="624"/>
      <c r="BG77" s="624"/>
      <c r="BH77" s="213"/>
      <c r="BI77" s="399"/>
      <c r="BJ77" s="399"/>
      <c r="BK77" s="399"/>
      <c r="BL77" s="399"/>
      <c r="BM77" s="399"/>
      <c r="BN77" s="399"/>
      <c r="BO77" s="399"/>
      <c r="BP77" s="399"/>
      <c r="BQ77" s="399"/>
      <c r="BR77" s="399"/>
      <c r="BS77" s="399"/>
      <c r="BT77" s="399"/>
      <c r="BU77" s="399"/>
      <c r="BV77" s="399"/>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399"/>
      <c r="AZ78" s="399"/>
      <c r="BA78" s="399"/>
      <c r="BB78" s="399"/>
      <c r="BC78" s="399"/>
      <c r="BD78" s="624"/>
      <c r="BE78" s="624"/>
      <c r="BF78" s="624"/>
      <c r="BG78" s="624"/>
      <c r="BI78" s="399"/>
      <c r="BJ78" s="399"/>
      <c r="BK78" s="399"/>
      <c r="BL78" s="399"/>
      <c r="BM78" s="399"/>
      <c r="BN78" s="399"/>
      <c r="BO78" s="399"/>
      <c r="BP78" s="399"/>
      <c r="BQ78" s="399"/>
      <c r="BR78" s="399"/>
      <c r="BS78" s="399"/>
      <c r="BT78" s="399"/>
      <c r="BU78" s="399"/>
      <c r="BV78" s="399"/>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399"/>
      <c r="AZ79" s="399"/>
      <c r="BA79" s="399"/>
      <c r="BB79" s="399"/>
      <c r="BC79" s="399"/>
      <c r="BD79" s="624"/>
      <c r="BE79" s="624"/>
      <c r="BF79" s="624"/>
      <c r="BG79" s="624"/>
      <c r="BI79" s="399"/>
      <c r="BJ79" s="399"/>
      <c r="BK79" s="399"/>
      <c r="BL79" s="399"/>
      <c r="BM79" s="399"/>
      <c r="BN79" s="399"/>
      <c r="BO79" s="399"/>
      <c r="BP79" s="399"/>
      <c r="BQ79" s="399"/>
      <c r="BR79" s="399"/>
      <c r="BS79" s="399"/>
      <c r="BT79" s="399"/>
      <c r="BU79" s="399"/>
      <c r="BV79" s="399"/>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399"/>
      <c r="AZ80" s="399"/>
      <c r="BA80" s="399"/>
      <c r="BB80" s="399"/>
      <c r="BC80" s="399"/>
      <c r="BD80" s="624"/>
      <c r="BE80" s="624"/>
      <c r="BF80" s="624"/>
      <c r="BG80" s="624"/>
      <c r="BI80" s="399"/>
      <c r="BJ80" s="399"/>
      <c r="BK80" s="399"/>
      <c r="BL80" s="399"/>
      <c r="BM80" s="399"/>
      <c r="BN80" s="399"/>
      <c r="BO80" s="399"/>
      <c r="BP80" s="399"/>
      <c r="BQ80" s="399"/>
      <c r="BR80" s="399"/>
      <c r="BS80" s="399"/>
      <c r="BT80" s="399"/>
      <c r="BU80" s="399"/>
      <c r="BV80" s="399"/>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399"/>
      <c r="AZ81" s="399"/>
      <c r="BA81" s="399"/>
      <c r="BB81" s="399"/>
      <c r="BC81" s="399"/>
      <c r="BD81" s="624"/>
      <c r="BE81" s="624"/>
      <c r="BF81" s="624"/>
      <c r="BG81" s="624"/>
      <c r="BI81" s="399"/>
      <c r="BJ81" s="399"/>
      <c r="BK81" s="399"/>
      <c r="BL81" s="399"/>
      <c r="BM81" s="399"/>
      <c r="BN81" s="399"/>
      <c r="BO81" s="399"/>
      <c r="BP81" s="399"/>
      <c r="BQ81" s="399"/>
      <c r="BR81" s="399"/>
      <c r="BS81" s="399"/>
      <c r="BT81" s="399"/>
      <c r="BU81" s="399"/>
      <c r="BV81" s="399"/>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399"/>
      <c r="AZ82" s="399"/>
      <c r="BA82" s="399"/>
      <c r="BB82" s="399"/>
      <c r="BC82" s="399"/>
      <c r="BD82" s="624"/>
      <c r="BE82" s="624"/>
      <c r="BF82" s="624"/>
      <c r="BG82" s="624"/>
      <c r="BI82" s="399"/>
      <c r="BJ82" s="399"/>
      <c r="BK82" s="399"/>
      <c r="BL82" s="399"/>
      <c r="BM82" s="399"/>
      <c r="BN82" s="399"/>
      <c r="BO82" s="399"/>
      <c r="BP82" s="399"/>
      <c r="BQ82" s="399"/>
      <c r="BR82" s="399"/>
      <c r="BS82" s="399"/>
      <c r="BT82" s="399"/>
      <c r="BU82" s="399"/>
      <c r="BV82" s="399"/>
    </row>
    <row r="83" spans="3:74" x14ac:dyDescent="0.2">
      <c r="BG83" s="638"/>
      <c r="BK83" s="400"/>
      <c r="BL83" s="400"/>
      <c r="BM83" s="400"/>
      <c r="BN83" s="400"/>
      <c r="BO83" s="400"/>
      <c r="BP83" s="400"/>
      <c r="BQ83" s="400"/>
      <c r="BR83" s="400"/>
      <c r="BS83" s="400"/>
      <c r="BT83" s="400"/>
      <c r="BU83" s="400"/>
      <c r="BV83" s="400"/>
    </row>
    <row r="84" spans="3:74" x14ac:dyDescent="0.2">
      <c r="BG84" s="638"/>
      <c r="BK84" s="400"/>
      <c r="BL84" s="400"/>
      <c r="BM84" s="400"/>
      <c r="BN84" s="400"/>
      <c r="BO84" s="400"/>
      <c r="BP84" s="400"/>
      <c r="BQ84" s="400"/>
      <c r="BR84" s="400"/>
      <c r="BS84" s="400"/>
      <c r="BT84" s="400"/>
      <c r="BU84" s="400"/>
      <c r="BV84" s="400"/>
    </row>
    <row r="85" spans="3:74" x14ac:dyDescent="0.2">
      <c r="BG85" s="638"/>
      <c r="BK85" s="400"/>
      <c r="BL85" s="400"/>
      <c r="BM85" s="400"/>
      <c r="BN85" s="400"/>
      <c r="BO85" s="400"/>
      <c r="BP85" s="400"/>
      <c r="BQ85" s="400"/>
      <c r="BR85" s="400"/>
      <c r="BS85" s="400"/>
      <c r="BT85" s="400"/>
      <c r="BU85" s="400"/>
      <c r="BV85" s="400"/>
    </row>
    <row r="86" spans="3:74" x14ac:dyDescent="0.2">
      <c r="BG86" s="638"/>
      <c r="BK86" s="400"/>
      <c r="BL86" s="400"/>
      <c r="BM86" s="400"/>
      <c r="BN86" s="400"/>
      <c r="BO86" s="400"/>
      <c r="BP86" s="400"/>
      <c r="BQ86" s="400"/>
      <c r="BR86" s="400"/>
      <c r="BS86" s="400"/>
      <c r="BT86" s="400"/>
      <c r="BU86" s="400"/>
      <c r="BV86" s="400"/>
    </row>
    <row r="87" spans="3:74" x14ac:dyDescent="0.2">
      <c r="BG87" s="638"/>
      <c r="BK87" s="400"/>
      <c r="BL87" s="400"/>
      <c r="BM87" s="400"/>
      <c r="BN87" s="400"/>
      <c r="BO87" s="400"/>
      <c r="BP87" s="400"/>
      <c r="BQ87" s="400"/>
      <c r="BR87" s="400"/>
      <c r="BS87" s="400"/>
      <c r="BT87" s="400"/>
      <c r="BU87" s="400"/>
      <c r="BV87" s="400"/>
    </row>
    <row r="88" spans="3:74" x14ac:dyDescent="0.2">
      <c r="BG88" s="638"/>
      <c r="BK88" s="400"/>
      <c r="BL88" s="400"/>
      <c r="BM88" s="400"/>
      <c r="BN88" s="400"/>
      <c r="BO88" s="400"/>
      <c r="BP88" s="400"/>
      <c r="BQ88" s="400"/>
      <c r="BR88" s="400"/>
      <c r="BS88" s="400"/>
      <c r="BT88" s="400"/>
      <c r="BU88" s="400"/>
      <c r="BV88" s="400"/>
    </row>
    <row r="89" spans="3:74" x14ac:dyDescent="0.2">
      <c r="BG89" s="638"/>
      <c r="BK89" s="400"/>
      <c r="BL89" s="400"/>
      <c r="BM89" s="400"/>
      <c r="BN89" s="400"/>
      <c r="BO89" s="400"/>
      <c r="BP89" s="400"/>
      <c r="BQ89" s="400"/>
      <c r="BR89" s="400"/>
      <c r="BS89" s="400"/>
      <c r="BT89" s="400"/>
      <c r="BU89" s="400"/>
      <c r="BV89" s="400"/>
    </row>
    <row r="90" spans="3:74" x14ac:dyDescent="0.2">
      <c r="BG90" s="638"/>
      <c r="BK90" s="400"/>
      <c r="BL90" s="400"/>
      <c r="BM90" s="400"/>
      <c r="BN90" s="400"/>
      <c r="BO90" s="400"/>
      <c r="BP90" s="400"/>
      <c r="BQ90" s="400"/>
      <c r="BR90" s="400"/>
      <c r="BS90" s="400"/>
      <c r="BT90" s="400"/>
      <c r="BU90" s="400"/>
      <c r="BV90" s="400"/>
    </row>
    <row r="91" spans="3:74" x14ac:dyDescent="0.2">
      <c r="BG91" s="638"/>
      <c r="BK91" s="400"/>
      <c r="BL91" s="400"/>
      <c r="BM91" s="400"/>
      <c r="BN91" s="400"/>
      <c r="BO91" s="400"/>
      <c r="BP91" s="400"/>
      <c r="BQ91" s="400"/>
      <c r="BR91" s="400"/>
      <c r="BS91" s="400"/>
      <c r="BT91" s="400"/>
      <c r="BU91" s="400"/>
      <c r="BV91" s="400"/>
    </row>
    <row r="92" spans="3:74" x14ac:dyDescent="0.2">
      <c r="BG92" s="638"/>
      <c r="BK92" s="400"/>
      <c r="BL92" s="400"/>
      <c r="BM92" s="400"/>
      <c r="BN92" s="400"/>
      <c r="BO92" s="400"/>
      <c r="BP92" s="400"/>
      <c r="BQ92" s="400"/>
      <c r="BR92" s="400"/>
      <c r="BS92" s="400"/>
      <c r="BT92" s="400"/>
      <c r="BU92" s="400"/>
      <c r="BV92" s="400"/>
    </row>
    <row r="93" spans="3:74" x14ac:dyDescent="0.2">
      <c r="BG93" s="638"/>
      <c r="BK93" s="400"/>
      <c r="BL93" s="400"/>
      <c r="BM93" s="400"/>
      <c r="BN93" s="400"/>
      <c r="BO93" s="400"/>
      <c r="BP93" s="400"/>
      <c r="BQ93" s="400"/>
      <c r="BR93" s="400"/>
      <c r="BS93" s="400"/>
      <c r="BT93" s="400"/>
      <c r="BU93" s="400"/>
      <c r="BV93" s="400"/>
    </row>
    <row r="94" spans="3:74" x14ac:dyDescent="0.2">
      <c r="BG94" s="638"/>
      <c r="BK94" s="400"/>
      <c r="BL94" s="400"/>
      <c r="BM94" s="400"/>
      <c r="BN94" s="400"/>
      <c r="BO94" s="400"/>
      <c r="BP94" s="400"/>
      <c r="BQ94" s="400"/>
      <c r="BR94" s="400"/>
      <c r="BS94" s="400"/>
      <c r="BT94" s="400"/>
      <c r="BU94" s="400"/>
      <c r="BV94" s="400"/>
    </row>
    <row r="95" spans="3:74" x14ac:dyDescent="0.2">
      <c r="BG95" s="638"/>
      <c r="BK95" s="400"/>
      <c r="BL95" s="400"/>
      <c r="BM95" s="400"/>
      <c r="BN95" s="400"/>
      <c r="BO95" s="400"/>
      <c r="BP95" s="400"/>
      <c r="BQ95" s="400"/>
      <c r="BR95" s="400"/>
      <c r="BS95" s="400"/>
      <c r="BT95" s="400"/>
      <c r="BU95" s="400"/>
      <c r="BV95" s="400"/>
    </row>
    <row r="96" spans="3:74" x14ac:dyDescent="0.2">
      <c r="BG96" s="638"/>
      <c r="BK96" s="400"/>
      <c r="BL96" s="400"/>
      <c r="BM96" s="400"/>
      <c r="BN96" s="400"/>
      <c r="BO96" s="400"/>
      <c r="BP96" s="400"/>
      <c r="BQ96" s="400"/>
      <c r="BR96" s="400"/>
      <c r="BS96" s="400"/>
      <c r="BT96" s="400"/>
      <c r="BU96" s="400"/>
      <c r="BV96" s="400"/>
    </row>
    <row r="97" spans="59:74" x14ac:dyDescent="0.2">
      <c r="BG97" s="638"/>
      <c r="BK97" s="400"/>
      <c r="BL97" s="400"/>
      <c r="BM97" s="400"/>
      <c r="BN97" s="400"/>
      <c r="BO97" s="400"/>
      <c r="BP97" s="400"/>
      <c r="BQ97" s="400"/>
      <c r="BR97" s="400"/>
      <c r="BS97" s="400"/>
      <c r="BT97" s="400"/>
      <c r="BU97" s="400"/>
      <c r="BV97" s="400"/>
    </row>
    <row r="98" spans="59:74" x14ac:dyDescent="0.2">
      <c r="BG98" s="638"/>
      <c r="BK98" s="400"/>
      <c r="BL98" s="400"/>
      <c r="BM98" s="400"/>
      <c r="BN98" s="400"/>
      <c r="BO98" s="400"/>
      <c r="BP98" s="400"/>
      <c r="BQ98" s="400"/>
      <c r="BR98" s="400"/>
      <c r="BS98" s="400"/>
      <c r="BT98" s="400"/>
      <c r="BU98" s="400"/>
      <c r="BV98" s="400"/>
    </row>
    <row r="99" spans="59:74" x14ac:dyDescent="0.2">
      <c r="BG99" s="638"/>
      <c r="BK99" s="400"/>
      <c r="BL99" s="400"/>
      <c r="BM99" s="400"/>
      <c r="BN99" s="400"/>
      <c r="BO99" s="400"/>
      <c r="BP99" s="400"/>
      <c r="BQ99" s="400"/>
      <c r="BR99" s="400"/>
      <c r="BS99" s="400"/>
      <c r="BT99" s="400"/>
      <c r="BU99" s="400"/>
      <c r="BV99" s="400"/>
    </row>
    <row r="100" spans="59:74" x14ac:dyDescent="0.2">
      <c r="BG100" s="638"/>
      <c r="BK100" s="400"/>
      <c r="BL100" s="400"/>
      <c r="BM100" s="400"/>
      <c r="BN100" s="400"/>
      <c r="BO100" s="400"/>
      <c r="BP100" s="400"/>
      <c r="BQ100" s="400"/>
      <c r="BR100" s="400"/>
      <c r="BS100" s="400"/>
      <c r="BT100" s="400"/>
      <c r="BU100" s="400"/>
      <c r="BV100" s="400"/>
    </row>
    <row r="101" spans="59:74" x14ac:dyDescent="0.2">
      <c r="BG101" s="638"/>
      <c r="BK101" s="400"/>
      <c r="BL101" s="400"/>
      <c r="BM101" s="400"/>
      <c r="BN101" s="400"/>
      <c r="BO101" s="400"/>
      <c r="BP101" s="400"/>
      <c r="BQ101" s="400"/>
      <c r="BR101" s="400"/>
      <c r="BS101" s="400"/>
      <c r="BT101" s="400"/>
      <c r="BU101" s="400"/>
      <c r="BV101" s="400"/>
    </row>
    <row r="102" spans="59:74" x14ac:dyDescent="0.2">
      <c r="BG102" s="638"/>
      <c r="BK102" s="400"/>
      <c r="BL102" s="400"/>
      <c r="BM102" s="400"/>
      <c r="BN102" s="400"/>
      <c r="BO102" s="400"/>
      <c r="BP102" s="400"/>
      <c r="BQ102" s="400"/>
      <c r="BR102" s="400"/>
      <c r="BS102" s="400"/>
      <c r="BT102" s="400"/>
      <c r="BU102" s="400"/>
      <c r="BV102" s="400"/>
    </row>
    <row r="103" spans="59:74" x14ac:dyDescent="0.2">
      <c r="BG103" s="638"/>
      <c r="BK103" s="400"/>
      <c r="BL103" s="400"/>
      <c r="BM103" s="400"/>
      <c r="BN103" s="400"/>
      <c r="BO103" s="400"/>
      <c r="BP103" s="400"/>
      <c r="BQ103" s="400"/>
      <c r="BR103" s="400"/>
      <c r="BS103" s="400"/>
      <c r="BT103" s="400"/>
      <c r="BU103" s="400"/>
      <c r="BV103" s="400"/>
    </row>
    <row r="104" spans="59:74" x14ac:dyDescent="0.2">
      <c r="BG104" s="638"/>
      <c r="BK104" s="400"/>
      <c r="BL104" s="400"/>
      <c r="BM104" s="400"/>
      <c r="BN104" s="400"/>
      <c r="BO104" s="400"/>
      <c r="BP104" s="400"/>
      <c r="BQ104" s="400"/>
      <c r="BR104" s="400"/>
      <c r="BS104" s="400"/>
      <c r="BT104" s="400"/>
      <c r="BU104" s="400"/>
      <c r="BV104" s="400"/>
    </row>
    <row r="105" spans="59:74" x14ac:dyDescent="0.2">
      <c r="BG105" s="638"/>
      <c r="BK105" s="400"/>
      <c r="BL105" s="400"/>
      <c r="BM105" s="400"/>
      <c r="BN105" s="400"/>
      <c r="BO105" s="400"/>
      <c r="BP105" s="400"/>
      <c r="BQ105" s="400"/>
      <c r="BR105" s="400"/>
      <c r="BS105" s="400"/>
      <c r="BT105" s="400"/>
      <c r="BU105" s="400"/>
      <c r="BV105" s="400"/>
    </row>
    <row r="106" spans="59:74" x14ac:dyDescent="0.2">
      <c r="BG106" s="638"/>
      <c r="BK106" s="400"/>
      <c r="BL106" s="400"/>
      <c r="BM106" s="400"/>
      <c r="BN106" s="400"/>
      <c r="BO106" s="400"/>
      <c r="BP106" s="400"/>
      <c r="BQ106" s="400"/>
      <c r="BR106" s="400"/>
      <c r="BS106" s="400"/>
      <c r="BT106" s="400"/>
      <c r="BU106" s="400"/>
      <c r="BV106" s="400"/>
    </row>
    <row r="107" spans="59:74" x14ac:dyDescent="0.2">
      <c r="BG107" s="638"/>
      <c r="BK107" s="400"/>
      <c r="BL107" s="400"/>
      <c r="BM107" s="400"/>
      <c r="BN107" s="400"/>
      <c r="BO107" s="400"/>
      <c r="BP107" s="400"/>
      <c r="BQ107" s="400"/>
      <c r="BR107" s="400"/>
      <c r="BS107" s="400"/>
      <c r="BT107" s="400"/>
      <c r="BU107" s="400"/>
      <c r="BV107" s="400"/>
    </row>
    <row r="108" spans="59:74" x14ac:dyDescent="0.2">
      <c r="BG108" s="638"/>
      <c r="BK108" s="400"/>
      <c r="BL108" s="400"/>
      <c r="BM108" s="400"/>
      <c r="BN108" s="400"/>
      <c r="BO108" s="400"/>
      <c r="BP108" s="400"/>
      <c r="BQ108" s="400"/>
      <c r="BR108" s="400"/>
      <c r="BS108" s="400"/>
      <c r="BT108" s="400"/>
      <c r="BU108" s="400"/>
      <c r="BV108" s="400"/>
    </row>
    <row r="109" spans="59:74" x14ac:dyDescent="0.2">
      <c r="BG109" s="638"/>
      <c r="BK109" s="400"/>
      <c r="BL109" s="400"/>
      <c r="BM109" s="400"/>
      <c r="BN109" s="400"/>
      <c r="BO109" s="400"/>
      <c r="BP109" s="400"/>
      <c r="BQ109" s="400"/>
      <c r="BR109" s="400"/>
      <c r="BS109" s="400"/>
      <c r="BT109" s="400"/>
      <c r="BU109" s="400"/>
      <c r="BV109" s="400"/>
    </row>
    <row r="110" spans="59:74" x14ac:dyDescent="0.2">
      <c r="BK110" s="400"/>
      <c r="BL110" s="400"/>
      <c r="BM110" s="400"/>
      <c r="BN110" s="400"/>
      <c r="BO110" s="400"/>
      <c r="BP110" s="400"/>
      <c r="BQ110" s="400"/>
      <c r="BR110" s="400"/>
      <c r="BS110" s="400"/>
      <c r="BT110" s="400"/>
      <c r="BU110" s="400"/>
      <c r="BV110" s="400"/>
    </row>
    <row r="111" spans="59:74" x14ac:dyDescent="0.2">
      <c r="BK111" s="400"/>
      <c r="BL111" s="400"/>
      <c r="BM111" s="400"/>
      <c r="BN111" s="400"/>
      <c r="BO111" s="400"/>
      <c r="BP111" s="400"/>
      <c r="BQ111" s="400"/>
      <c r="BR111" s="400"/>
      <c r="BS111" s="400"/>
      <c r="BT111" s="400"/>
      <c r="BU111" s="400"/>
      <c r="BV111" s="400"/>
    </row>
    <row r="112" spans="59:74" x14ac:dyDescent="0.2">
      <c r="BK112" s="400"/>
      <c r="BL112" s="400"/>
      <c r="BM112" s="400"/>
      <c r="BN112" s="400"/>
      <c r="BO112" s="400"/>
      <c r="BP112" s="400"/>
      <c r="BQ112" s="400"/>
      <c r="BR112" s="400"/>
      <c r="BS112" s="400"/>
      <c r="BT112" s="400"/>
      <c r="BU112" s="400"/>
      <c r="BV112" s="400"/>
    </row>
    <row r="113" spans="63:74" x14ac:dyDescent="0.2">
      <c r="BK113" s="400"/>
      <c r="BL113" s="400"/>
      <c r="BM113" s="400"/>
      <c r="BN113" s="400"/>
      <c r="BO113" s="400"/>
      <c r="BP113" s="400"/>
      <c r="BQ113" s="400"/>
      <c r="BR113" s="400"/>
      <c r="BS113" s="400"/>
      <c r="BT113" s="400"/>
      <c r="BU113" s="400"/>
      <c r="BV113" s="400"/>
    </row>
    <row r="114" spans="63:74" x14ac:dyDescent="0.2">
      <c r="BK114" s="400"/>
      <c r="BL114" s="400"/>
      <c r="BM114" s="400"/>
      <c r="BN114" s="400"/>
      <c r="BO114" s="400"/>
      <c r="BP114" s="400"/>
      <c r="BQ114" s="400"/>
      <c r="BR114" s="400"/>
      <c r="BS114" s="400"/>
      <c r="BT114" s="400"/>
      <c r="BU114" s="400"/>
      <c r="BV114" s="400"/>
    </row>
    <row r="115" spans="63:74" x14ac:dyDescent="0.2">
      <c r="BK115" s="400"/>
      <c r="BL115" s="400"/>
      <c r="BM115" s="400"/>
      <c r="BN115" s="400"/>
      <c r="BO115" s="400"/>
      <c r="BP115" s="400"/>
      <c r="BQ115" s="400"/>
      <c r="BR115" s="400"/>
      <c r="BS115" s="400"/>
      <c r="BT115" s="400"/>
      <c r="BU115" s="400"/>
      <c r="BV115" s="400"/>
    </row>
    <row r="116" spans="63:74" x14ac:dyDescent="0.2">
      <c r="BK116" s="400"/>
      <c r="BL116" s="400"/>
      <c r="BM116" s="400"/>
      <c r="BN116" s="400"/>
      <c r="BO116" s="400"/>
      <c r="BP116" s="400"/>
      <c r="BQ116" s="400"/>
      <c r="BR116" s="400"/>
      <c r="BS116" s="400"/>
      <c r="BT116" s="400"/>
      <c r="BU116" s="400"/>
      <c r="BV116" s="400"/>
    </row>
    <row r="117" spans="63:74" x14ac:dyDescent="0.2">
      <c r="BK117" s="400"/>
      <c r="BL117" s="400"/>
      <c r="BM117" s="400"/>
      <c r="BN117" s="400"/>
      <c r="BO117" s="400"/>
      <c r="BP117" s="400"/>
      <c r="BQ117" s="400"/>
      <c r="BR117" s="400"/>
      <c r="BS117" s="400"/>
      <c r="BT117" s="400"/>
      <c r="BU117" s="400"/>
      <c r="BV117" s="400"/>
    </row>
    <row r="118" spans="63:74" x14ac:dyDescent="0.2">
      <c r="BK118" s="400"/>
      <c r="BL118" s="400"/>
      <c r="BM118" s="400"/>
      <c r="BN118" s="400"/>
      <c r="BO118" s="400"/>
      <c r="BP118" s="400"/>
      <c r="BQ118" s="400"/>
      <c r="BR118" s="400"/>
      <c r="BS118" s="400"/>
      <c r="BT118" s="400"/>
      <c r="BU118" s="400"/>
      <c r="BV118" s="400"/>
    </row>
    <row r="119" spans="63:74" x14ac:dyDescent="0.2">
      <c r="BK119" s="400"/>
      <c r="BL119" s="400"/>
      <c r="BM119" s="400"/>
      <c r="BN119" s="400"/>
      <c r="BO119" s="400"/>
      <c r="BP119" s="400"/>
      <c r="BQ119" s="400"/>
      <c r="BR119" s="400"/>
      <c r="BS119" s="400"/>
      <c r="BT119" s="400"/>
      <c r="BU119" s="400"/>
      <c r="BV119" s="400"/>
    </row>
    <row r="120" spans="63:74" x14ac:dyDescent="0.2">
      <c r="BK120" s="400"/>
      <c r="BL120" s="400"/>
      <c r="BM120" s="400"/>
      <c r="BN120" s="400"/>
      <c r="BO120" s="400"/>
      <c r="BP120" s="400"/>
      <c r="BQ120" s="400"/>
      <c r="BR120" s="400"/>
      <c r="BS120" s="400"/>
      <c r="BT120" s="400"/>
      <c r="BU120" s="400"/>
      <c r="BV120" s="400"/>
    </row>
    <row r="121" spans="63:74" x14ac:dyDescent="0.2">
      <c r="BK121" s="400"/>
      <c r="BL121" s="400"/>
      <c r="BM121" s="400"/>
      <c r="BN121" s="400"/>
      <c r="BO121" s="400"/>
      <c r="BP121" s="400"/>
      <c r="BQ121" s="400"/>
      <c r="BR121" s="400"/>
      <c r="BS121" s="400"/>
      <c r="BT121" s="400"/>
      <c r="BU121" s="400"/>
      <c r="BV121" s="400"/>
    </row>
    <row r="122" spans="63:74" x14ac:dyDescent="0.2">
      <c r="BK122" s="400"/>
      <c r="BL122" s="400"/>
      <c r="BM122" s="400"/>
      <c r="BN122" s="400"/>
      <c r="BO122" s="400"/>
      <c r="BP122" s="400"/>
      <c r="BQ122" s="400"/>
      <c r="BR122" s="400"/>
      <c r="BS122" s="400"/>
      <c r="BT122" s="400"/>
      <c r="BU122" s="400"/>
      <c r="BV122" s="400"/>
    </row>
    <row r="123" spans="63:74" x14ac:dyDescent="0.2">
      <c r="BK123" s="400"/>
      <c r="BL123" s="400"/>
      <c r="BM123" s="400"/>
      <c r="BN123" s="400"/>
      <c r="BO123" s="400"/>
      <c r="BP123" s="400"/>
      <c r="BQ123" s="400"/>
      <c r="BR123" s="400"/>
      <c r="BS123" s="400"/>
      <c r="BT123" s="400"/>
      <c r="BU123" s="400"/>
      <c r="BV123" s="400"/>
    </row>
    <row r="124" spans="63:74" x14ac:dyDescent="0.2">
      <c r="BK124" s="400"/>
      <c r="BL124" s="400"/>
      <c r="BM124" s="400"/>
      <c r="BN124" s="400"/>
      <c r="BO124" s="400"/>
      <c r="BP124" s="400"/>
      <c r="BQ124" s="400"/>
      <c r="BR124" s="400"/>
      <c r="BS124" s="400"/>
      <c r="BT124" s="400"/>
      <c r="BU124" s="400"/>
      <c r="BV124" s="400"/>
    </row>
    <row r="125" spans="63:74" x14ac:dyDescent="0.2">
      <c r="BK125" s="400"/>
      <c r="BL125" s="400"/>
      <c r="BM125" s="400"/>
      <c r="BN125" s="400"/>
      <c r="BO125" s="400"/>
      <c r="BP125" s="400"/>
      <c r="BQ125" s="400"/>
      <c r="BR125" s="400"/>
      <c r="BS125" s="400"/>
      <c r="BT125" s="400"/>
      <c r="BU125" s="400"/>
      <c r="BV125" s="400"/>
    </row>
    <row r="126" spans="63:74" x14ac:dyDescent="0.2">
      <c r="BK126" s="400"/>
      <c r="BL126" s="400"/>
      <c r="BM126" s="400"/>
      <c r="BN126" s="400"/>
      <c r="BO126" s="400"/>
      <c r="BP126" s="400"/>
      <c r="BQ126" s="400"/>
      <c r="BR126" s="400"/>
      <c r="BS126" s="400"/>
      <c r="BT126" s="400"/>
      <c r="BU126" s="400"/>
      <c r="BV126" s="400"/>
    </row>
    <row r="127" spans="63:74" x14ac:dyDescent="0.2">
      <c r="BK127" s="400"/>
      <c r="BL127" s="400"/>
      <c r="BM127" s="400"/>
      <c r="BN127" s="400"/>
      <c r="BO127" s="400"/>
      <c r="BP127" s="400"/>
      <c r="BQ127" s="400"/>
      <c r="BR127" s="400"/>
      <c r="BS127" s="400"/>
      <c r="BT127" s="400"/>
      <c r="BU127" s="400"/>
      <c r="BV127" s="400"/>
    </row>
    <row r="128" spans="63:74" x14ac:dyDescent="0.2">
      <c r="BK128" s="400"/>
      <c r="BL128" s="400"/>
      <c r="BM128" s="400"/>
      <c r="BN128" s="400"/>
      <c r="BO128" s="400"/>
      <c r="BP128" s="400"/>
      <c r="BQ128" s="400"/>
      <c r="BR128" s="400"/>
      <c r="BS128" s="400"/>
      <c r="BT128" s="400"/>
      <c r="BU128" s="400"/>
      <c r="BV128" s="400"/>
    </row>
    <row r="129" spans="63:74" x14ac:dyDescent="0.2">
      <c r="BK129" s="400"/>
      <c r="BL129" s="400"/>
      <c r="BM129" s="400"/>
      <c r="BN129" s="400"/>
      <c r="BO129" s="400"/>
      <c r="BP129" s="400"/>
      <c r="BQ129" s="400"/>
      <c r="BR129" s="400"/>
      <c r="BS129" s="400"/>
      <c r="BT129" s="400"/>
      <c r="BU129" s="400"/>
      <c r="BV129" s="400"/>
    </row>
    <row r="130" spans="63:74" x14ac:dyDescent="0.2">
      <c r="BK130" s="400"/>
      <c r="BL130" s="400"/>
      <c r="BM130" s="400"/>
      <c r="BN130" s="400"/>
      <c r="BO130" s="400"/>
      <c r="BP130" s="400"/>
      <c r="BQ130" s="400"/>
      <c r="BR130" s="400"/>
      <c r="BS130" s="400"/>
      <c r="BT130" s="400"/>
      <c r="BU130" s="400"/>
      <c r="BV130" s="400"/>
    </row>
    <row r="131" spans="63:74" x14ac:dyDescent="0.2">
      <c r="BK131" s="400"/>
      <c r="BL131" s="400"/>
      <c r="BM131" s="400"/>
      <c r="BN131" s="400"/>
      <c r="BO131" s="400"/>
      <c r="BP131" s="400"/>
      <c r="BQ131" s="400"/>
      <c r="BR131" s="400"/>
      <c r="BS131" s="400"/>
      <c r="BT131" s="400"/>
      <c r="BU131" s="400"/>
      <c r="BV131" s="400"/>
    </row>
    <row r="132" spans="63:74" x14ac:dyDescent="0.2">
      <c r="BK132" s="400"/>
      <c r="BL132" s="400"/>
      <c r="BM132" s="400"/>
      <c r="BN132" s="400"/>
      <c r="BO132" s="400"/>
      <c r="BP132" s="400"/>
      <c r="BQ132" s="400"/>
      <c r="BR132" s="400"/>
      <c r="BS132" s="400"/>
      <c r="BT132" s="400"/>
      <c r="BU132" s="400"/>
      <c r="BV132" s="400"/>
    </row>
    <row r="133" spans="63:74" x14ac:dyDescent="0.2">
      <c r="BK133" s="400"/>
      <c r="BL133" s="400"/>
      <c r="BM133" s="400"/>
      <c r="BN133" s="400"/>
      <c r="BO133" s="400"/>
      <c r="BP133" s="400"/>
      <c r="BQ133" s="400"/>
      <c r="BR133" s="400"/>
      <c r="BS133" s="400"/>
      <c r="BT133" s="400"/>
      <c r="BU133" s="400"/>
      <c r="BV133" s="400"/>
    </row>
    <row r="134" spans="63:74" x14ac:dyDescent="0.2">
      <c r="BK134" s="400"/>
      <c r="BL134" s="400"/>
      <c r="BM134" s="400"/>
      <c r="BN134" s="400"/>
      <c r="BO134" s="400"/>
      <c r="BP134" s="400"/>
      <c r="BQ134" s="400"/>
      <c r="BR134" s="400"/>
      <c r="BS134" s="400"/>
      <c r="BT134" s="400"/>
      <c r="BU134" s="400"/>
      <c r="BV134" s="400"/>
    </row>
    <row r="135" spans="63:74" x14ac:dyDescent="0.2">
      <c r="BK135" s="400"/>
      <c r="BL135" s="400"/>
      <c r="BM135" s="400"/>
      <c r="BN135" s="400"/>
      <c r="BO135" s="400"/>
      <c r="BP135" s="400"/>
      <c r="BQ135" s="400"/>
      <c r="BR135" s="400"/>
      <c r="BS135" s="400"/>
      <c r="BT135" s="400"/>
      <c r="BU135" s="400"/>
      <c r="BV135" s="400"/>
    </row>
    <row r="136" spans="63:74" x14ac:dyDescent="0.2">
      <c r="BK136" s="400"/>
      <c r="BL136" s="400"/>
      <c r="BM136" s="400"/>
      <c r="BN136" s="400"/>
      <c r="BO136" s="400"/>
      <c r="BP136" s="400"/>
      <c r="BQ136" s="400"/>
      <c r="BR136" s="400"/>
      <c r="BS136" s="400"/>
      <c r="BT136" s="400"/>
      <c r="BU136" s="400"/>
      <c r="BV136" s="400"/>
    </row>
    <row r="137" spans="63:74" x14ac:dyDescent="0.2">
      <c r="BK137" s="400"/>
      <c r="BL137" s="400"/>
      <c r="BM137" s="400"/>
      <c r="BN137" s="400"/>
      <c r="BO137" s="400"/>
      <c r="BP137" s="400"/>
      <c r="BQ137" s="400"/>
      <c r="BR137" s="400"/>
      <c r="BS137" s="400"/>
      <c r="BT137" s="400"/>
      <c r="BU137" s="400"/>
      <c r="BV137" s="400"/>
    </row>
    <row r="138" spans="63:74" x14ac:dyDescent="0.2">
      <c r="BK138" s="400"/>
      <c r="BL138" s="400"/>
      <c r="BM138" s="400"/>
      <c r="BN138" s="400"/>
      <c r="BO138" s="400"/>
      <c r="BP138" s="400"/>
      <c r="BQ138" s="400"/>
      <c r="BR138" s="400"/>
      <c r="BS138" s="400"/>
      <c r="BT138" s="400"/>
      <c r="BU138" s="400"/>
      <c r="BV138" s="400"/>
    </row>
    <row r="139" spans="63:74" x14ac:dyDescent="0.2">
      <c r="BK139" s="400"/>
      <c r="BL139" s="400"/>
      <c r="BM139" s="400"/>
      <c r="BN139" s="400"/>
      <c r="BO139" s="400"/>
      <c r="BP139" s="400"/>
      <c r="BQ139" s="400"/>
      <c r="BR139" s="400"/>
      <c r="BS139" s="400"/>
      <c r="BT139" s="400"/>
      <c r="BU139" s="400"/>
      <c r="BV139" s="400"/>
    </row>
    <row r="140" spans="63:74" x14ac:dyDescent="0.2">
      <c r="BK140" s="400"/>
      <c r="BL140" s="400"/>
      <c r="BM140" s="400"/>
      <c r="BN140" s="400"/>
      <c r="BO140" s="400"/>
      <c r="BP140" s="400"/>
      <c r="BQ140" s="400"/>
      <c r="BR140" s="400"/>
      <c r="BS140" s="400"/>
      <c r="BT140" s="400"/>
      <c r="BU140" s="400"/>
      <c r="BV140" s="400"/>
    </row>
    <row r="141" spans="63:74" x14ac:dyDescent="0.2">
      <c r="BK141" s="400"/>
      <c r="BL141" s="400"/>
      <c r="BM141" s="400"/>
      <c r="BN141" s="400"/>
      <c r="BO141" s="400"/>
      <c r="BP141" s="400"/>
      <c r="BQ141" s="400"/>
      <c r="BR141" s="400"/>
      <c r="BS141" s="400"/>
      <c r="BT141" s="400"/>
      <c r="BU141" s="400"/>
      <c r="BV141" s="400"/>
    </row>
    <row r="142" spans="63:74" x14ac:dyDescent="0.2">
      <c r="BK142" s="400"/>
      <c r="BL142" s="400"/>
      <c r="BM142" s="400"/>
      <c r="BN142" s="400"/>
      <c r="BO142" s="400"/>
      <c r="BP142" s="400"/>
      <c r="BQ142" s="400"/>
      <c r="BR142" s="400"/>
      <c r="BS142" s="400"/>
      <c r="BT142" s="400"/>
      <c r="BU142" s="400"/>
      <c r="BV142" s="400"/>
    </row>
    <row r="143" spans="63:74" x14ac:dyDescent="0.2">
      <c r="BK143" s="400"/>
      <c r="BL143" s="400"/>
      <c r="BM143" s="400"/>
      <c r="BN143" s="400"/>
      <c r="BO143" s="400"/>
      <c r="BP143" s="400"/>
      <c r="BQ143" s="400"/>
      <c r="BR143" s="400"/>
      <c r="BS143" s="400"/>
      <c r="BT143" s="400"/>
      <c r="BU143" s="400"/>
      <c r="BV143" s="400"/>
    </row>
    <row r="144" spans="63:74" x14ac:dyDescent="0.2">
      <c r="BK144" s="400"/>
      <c r="BL144" s="400"/>
      <c r="BM144" s="400"/>
      <c r="BN144" s="400"/>
      <c r="BO144" s="400"/>
      <c r="BP144" s="400"/>
      <c r="BQ144" s="400"/>
      <c r="BR144" s="400"/>
      <c r="BS144" s="400"/>
      <c r="BT144" s="400"/>
      <c r="BU144" s="400"/>
      <c r="BV144" s="400"/>
    </row>
    <row r="145" spans="63:74" x14ac:dyDescent="0.2">
      <c r="BK145" s="400"/>
      <c r="BL145" s="400"/>
      <c r="BM145" s="400"/>
      <c r="BN145" s="400"/>
      <c r="BO145" s="400"/>
      <c r="BP145" s="400"/>
      <c r="BQ145" s="400"/>
      <c r="BR145" s="400"/>
      <c r="BS145" s="400"/>
      <c r="BT145" s="400"/>
      <c r="BU145" s="400"/>
      <c r="BV145" s="400"/>
    </row>
    <row r="146" spans="63:74" x14ac:dyDescent="0.2">
      <c r="BK146" s="400"/>
      <c r="BL146" s="400"/>
      <c r="BM146" s="400"/>
      <c r="BN146" s="400"/>
      <c r="BO146" s="400"/>
      <c r="BP146" s="400"/>
      <c r="BQ146" s="400"/>
      <c r="BR146" s="400"/>
      <c r="BS146" s="400"/>
      <c r="BT146" s="400"/>
      <c r="BU146" s="400"/>
      <c r="BV146" s="400"/>
    </row>
    <row r="147" spans="63:74" x14ac:dyDescent="0.2">
      <c r="BK147" s="400"/>
      <c r="BL147" s="400"/>
      <c r="BM147" s="400"/>
      <c r="BN147" s="400"/>
      <c r="BO147" s="400"/>
      <c r="BP147" s="400"/>
      <c r="BQ147" s="400"/>
      <c r="BR147" s="400"/>
      <c r="BS147" s="400"/>
      <c r="BT147" s="400"/>
      <c r="BU147" s="400"/>
      <c r="BV147" s="400"/>
    </row>
    <row r="148" spans="63:74" x14ac:dyDescent="0.2">
      <c r="BK148" s="400"/>
      <c r="BL148" s="400"/>
      <c r="BM148" s="400"/>
      <c r="BN148" s="400"/>
      <c r="BO148" s="400"/>
      <c r="BP148" s="400"/>
      <c r="BQ148" s="400"/>
      <c r="BR148" s="400"/>
      <c r="BS148" s="400"/>
      <c r="BT148" s="400"/>
      <c r="BU148" s="400"/>
      <c r="BV148" s="400"/>
    </row>
    <row r="149" spans="63:74" x14ac:dyDescent="0.2">
      <c r="BK149" s="400"/>
      <c r="BL149" s="400"/>
      <c r="BM149" s="400"/>
      <c r="BN149" s="400"/>
      <c r="BO149" s="400"/>
      <c r="BP149" s="400"/>
      <c r="BQ149" s="400"/>
      <c r="BR149" s="400"/>
      <c r="BS149" s="400"/>
      <c r="BT149" s="400"/>
      <c r="BU149" s="400"/>
      <c r="BV149" s="400"/>
    </row>
    <row r="150" spans="63:74" x14ac:dyDescent="0.2">
      <c r="BK150" s="400"/>
      <c r="BL150" s="400"/>
      <c r="BM150" s="400"/>
      <c r="BN150" s="400"/>
      <c r="BO150" s="400"/>
      <c r="BP150" s="400"/>
      <c r="BQ150" s="400"/>
      <c r="BR150" s="400"/>
      <c r="BS150" s="400"/>
      <c r="BT150" s="400"/>
      <c r="BU150" s="400"/>
      <c r="BV150" s="400"/>
    </row>
    <row r="151" spans="63:74" x14ac:dyDescent="0.2">
      <c r="BK151" s="400"/>
      <c r="BL151" s="400"/>
      <c r="BM151" s="400"/>
      <c r="BN151" s="400"/>
      <c r="BO151" s="400"/>
      <c r="BP151" s="400"/>
      <c r="BQ151" s="400"/>
      <c r="BR151" s="400"/>
      <c r="BS151" s="400"/>
      <c r="BT151" s="400"/>
      <c r="BU151" s="400"/>
      <c r="BV151" s="400"/>
    </row>
    <row r="152" spans="63:74" x14ac:dyDescent="0.2">
      <c r="BK152" s="400"/>
      <c r="BL152" s="400"/>
      <c r="BM152" s="400"/>
      <c r="BN152" s="400"/>
      <c r="BO152" s="400"/>
      <c r="BP152" s="400"/>
      <c r="BQ152" s="400"/>
      <c r="BR152" s="400"/>
      <c r="BS152" s="400"/>
      <c r="BT152" s="400"/>
      <c r="BU152" s="400"/>
      <c r="BV152" s="400"/>
    </row>
    <row r="153" spans="63:74" x14ac:dyDescent="0.2">
      <c r="BK153" s="400"/>
      <c r="BL153" s="400"/>
      <c r="BM153" s="400"/>
      <c r="BN153" s="400"/>
      <c r="BO153" s="400"/>
      <c r="BP153" s="400"/>
      <c r="BQ153" s="400"/>
      <c r="BR153" s="400"/>
      <c r="BS153" s="400"/>
      <c r="BT153" s="400"/>
      <c r="BU153" s="400"/>
      <c r="BV153" s="400"/>
    </row>
    <row r="154" spans="63:74" x14ac:dyDescent="0.2">
      <c r="BK154" s="400"/>
      <c r="BL154" s="400"/>
      <c r="BM154" s="400"/>
      <c r="BN154" s="400"/>
      <c r="BO154" s="400"/>
      <c r="BP154" s="400"/>
      <c r="BQ154" s="400"/>
      <c r="BR154" s="400"/>
      <c r="BS154" s="400"/>
      <c r="BT154" s="400"/>
      <c r="BU154" s="400"/>
      <c r="BV154" s="400"/>
    </row>
    <row r="155" spans="63:74" x14ac:dyDescent="0.2">
      <c r="BK155" s="400"/>
      <c r="BL155" s="400"/>
      <c r="BM155" s="400"/>
      <c r="BN155" s="400"/>
      <c r="BO155" s="400"/>
      <c r="BP155" s="400"/>
      <c r="BQ155" s="400"/>
      <c r="BR155" s="400"/>
      <c r="BS155" s="400"/>
      <c r="BT155" s="400"/>
      <c r="BU155" s="400"/>
      <c r="BV155" s="400"/>
    </row>
    <row r="156" spans="63:74" x14ac:dyDescent="0.2">
      <c r="BK156" s="400"/>
      <c r="BL156" s="400"/>
      <c r="BM156" s="400"/>
      <c r="BN156" s="400"/>
      <c r="BO156" s="400"/>
      <c r="BP156" s="400"/>
      <c r="BQ156" s="400"/>
      <c r="BR156" s="400"/>
      <c r="BS156" s="400"/>
      <c r="BT156" s="400"/>
      <c r="BU156" s="400"/>
      <c r="BV156" s="400"/>
    </row>
    <row r="157" spans="63:74" x14ac:dyDescent="0.2">
      <c r="BK157" s="400"/>
      <c r="BL157" s="400"/>
      <c r="BM157" s="400"/>
      <c r="BN157" s="400"/>
      <c r="BO157" s="400"/>
      <c r="BP157" s="400"/>
      <c r="BQ157" s="400"/>
      <c r="BR157" s="400"/>
      <c r="BS157" s="400"/>
      <c r="BT157" s="400"/>
      <c r="BU157" s="400"/>
      <c r="BV157" s="400"/>
    </row>
    <row r="158" spans="63:74" x14ac:dyDescent="0.2">
      <c r="BK158" s="400"/>
      <c r="BL158" s="400"/>
      <c r="BM158" s="400"/>
      <c r="BN158" s="400"/>
      <c r="BO158" s="400"/>
      <c r="BP158" s="400"/>
      <c r="BQ158" s="400"/>
      <c r="BR158" s="400"/>
      <c r="BS158" s="400"/>
      <c r="BT158" s="400"/>
      <c r="BU158" s="400"/>
      <c r="BV158" s="400"/>
    </row>
    <row r="159" spans="63:74" x14ac:dyDescent="0.2">
      <c r="BK159" s="400"/>
      <c r="BL159" s="400"/>
      <c r="BM159" s="400"/>
      <c r="BN159" s="400"/>
      <c r="BO159" s="400"/>
      <c r="BP159" s="400"/>
      <c r="BQ159" s="400"/>
      <c r="BR159" s="400"/>
      <c r="BS159" s="400"/>
      <c r="BT159" s="400"/>
      <c r="BU159" s="400"/>
      <c r="BV159" s="400"/>
    </row>
    <row r="160" spans="63:74" x14ac:dyDescent="0.2">
      <c r="BK160" s="400"/>
      <c r="BL160" s="400"/>
      <c r="BM160" s="400"/>
      <c r="BN160" s="400"/>
      <c r="BO160" s="400"/>
      <c r="BP160" s="400"/>
      <c r="BQ160" s="400"/>
      <c r="BR160" s="400"/>
      <c r="BS160" s="400"/>
      <c r="BT160" s="400"/>
      <c r="BU160" s="400"/>
      <c r="BV160" s="400"/>
    </row>
    <row r="161" spans="63:74" x14ac:dyDescent="0.2">
      <c r="BK161" s="400"/>
      <c r="BL161" s="400"/>
      <c r="BM161" s="400"/>
      <c r="BN161" s="400"/>
      <c r="BO161" s="400"/>
      <c r="BP161" s="400"/>
      <c r="BQ161" s="400"/>
      <c r="BR161" s="400"/>
      <c r="BS161" s="400"/>
      <c r="BT161" s="400"/>
      <c r="BU161" s="400"/>
      <c r="BV161" s="400"/>
    </row>
    <row r="162" spans="63:74" x14ac:dyDescent="0.2">
      <c r="BK162" s="400"/>
      <c r="BL162" s="400"/>
      <c r="BM162" s="400"/>
      <c r="BN162" s="400"/>
      <c r="BO162" s="400"/>
      <c r="BP162" s="400"/>
      <c r="BQ162" s="400"/>
      <c r="BR162" s="400"/>
      <c r="BS162" s="400"/>
      <c r="BT162" s="400"/>
      <c r="BU162" s="400"/>
      <c r="BV162" s="400"/>
    </row>
    <row r="163" spans="63:74" x14ac:dyDescent="0.2">
      <c r="BK163" s="400"/>
      <c r="BL163" s="400"/>
      <c r="BM163" s="400"/>
      <c r="BN163" s="400"/>
      <c r="BO163" s="400"/>
      <c r="BP163" s="400"/>
      <c r="BQ163" s="400"/>
      <c r="BR163" s="400"/>
      <c r="BS163" s="400"/>
      <c r="BT163" s="400"/>
      <c r="BU163" s="400"/>
      <c r="BV163" s="400"/>
    </row>
    <row r="164" spans="63:74" x14ac:dyDescent="0.2">
      <c r="BK164" s="400"/>
      <c r="BL164" s="400"/>
      <c r="BM164" s="400"/>
      <c r="BN164" s="400"/>
      <c r="BO164" s="400"/>
      <c r="BP164" s="400"/>
      <c r="BQ164" s="400"/>
      <c r="BR164" s="400"/>
      <c r="BS164" s="400"/>
      <c r="BT164" s="400"/>
      <c r="BU164" s="400"/>
      <c r="BV164" s="400"/>
    </row>
    <row r="165" spans="63:74" x14ac:dyDescent="0.2">
      <c r="BK165" s="400"/>
      <c r="BL165" s="400"/>
      <c r="BM165" s="400"/>
      <c r="BN165" s="400"/>
      <c r="BO165" s="400"/>
      <c r="BP165" s="400"/>
      <c r="BQ165" s="400"/>
      <c r="BR165" s="400"/>
      <c r="BS165" s="400"/>
      <c r="BT165" s="400"/>
      <c r="BU165" s="400"/>
      <c r="BV165" s="400"/>
    </row>
    <row r="166" spans="63:74" x14ac:dyDescent="0.2">
      <c r="BK166" s="400"/>
      <c r="BL166" s="400"/>
      <c r="BM166" s="400"/>
      <c r="BN166" s="400"/>
      <c r="BO166" s="400"/>
      <c r="BP166" s="400"/>
      <c r="BQ166" s="400"/>
      <c r="BR166" s="400"/>
      <c r="BS166" s="400"/>
      <c r="BT166" s="400"/>
      <c r="BU166" s="400"/>
      <c r="BV166" s="400"/>
    </row>
    <row r="167" spans="63:74" x14ac:dyDescent="0.2">
      <c r="BK167" s="400"/>
      <c r="BL167" s="400"/>
      <c r="BM167" s="400"/>
      <c r="BN167" s="400"/>
      <c r="BO167" s="400"/>
      <c r="BP167" s="400"/>
      <c r="BQ167" s="400"/>
      <c r="BR167" s="400"/>
      <c r="BS167" s="400"/>
      <c r="BT167" s="400"/>
      <c r="BU167" s="400"/>
      <c r="BV167" s="400"/>
    </row>
    <row r="168" spans="63:74" x14ac:dyDescent="0.2">
      <c r="BK168" s="400"/>
      <c r="BL168" s="400"/>
      <c r="BM168" s="400"/>
      <c r="BN168" s="400"/>
      <c r="BO168" s="400"/>
      <c r="BP168" s="400"/>
      <c r="BQ168" s="400"/>
      <c r="BR168" s="400"/>
      <c r="BS168" s="400"/>
      <c r="BT168" s="400"/>
      <c r="BU168" s="400"/>
      <c r="BV168" s="400"/>
    </row>
    <row r="169" spans="63:74" x14ac:dyDescent="0.2">
      <c r="BK169" s="400"/>
      <c r="BL169" s="400"/>
      <c r="BM169" s="400"/>
      <c r="BN169" s="400"/>
      <c r="BO169" s="400"/>
      <c r="BP169" s="400"/>
      <c r="BQ169" s="400"/>
      <c r="BR169" s="400"/>
      <c r="BS169" s="400"/>
      <c r="BT169" s="400"/>
      <c r="BU169" s="400"/>
      <c r="BV169" s="400"/>
    </row>
    <row r="170" spans="63:74" x14ac:dyDescent="0.2">
      <c r="BK170" s="400"/>
      <c r="BL170" s="400"/>
      <c r="BM170" s="400"/>
      <c r="BN170" s="400"/>
      <c r="BO170" s="400"/>
      <c r="BP170" s="400"/>
      <c r="BQ170" s="400"/>
      <c r="BR170" s="400"/>
      <c r="BS170" s="400"/>
      <c r="BT170" s="400"/>
      <c r="BU170" s="400"/>
      <c r="BV170" s="400"/>
    </row>
    <row r="171" spans="63:74" x14ac:dyDescent="0.2">
      <c r="BK171" s="400"/>
      <c r="BL171" s="400"/>
      <c r="BM171" s="400"/>
      <c r="BN171" s="400"/>
      <c r="BO171" s="400"/>
      <c r="BP171" s="400"/>
      <c r="BQ171" s="400"/>
      <c r="BR171" s="400"/>
      <c r="BS171" s="400"/>
      <c r="BT171" s="400"/>
      <c r="BU171" s="400"/>
      <c r="BV171" s="400"/>
    </row>
    <row r="172" spans="63:74" x14ac:dyDescent="0.2">
      <c r="BK172" s="400"/>
      <c r="BL172" s="400"/>
      <c r="BM172" s="400"/>
      <c r="BN172" s="400"/>
      <c r="BO172" s="400"/>
      <c r="BP172" s="400"/>
      <c r="BQ172" s="400"/>
      <c r="BR172" s="400"/>
      <c r="BS172" s="400"/>
      <c r="BT172" s="400"/>
      <c r="BU172" s="400"/>
      <c r="BV172" s="400"/>
    </row>
    <row r="173" spans="63:74" x14ac:dyDescent="0.2">
      <c r="BK173" s="400"/>
      <c r="BL173" s="400"/>
      <c r="BM173" s="400"/>
      <c r="BN173" s="400"/>
      <c r="BO173" s="400"/>
      <c r="BP173" s="400"/>
      <c r="BQ173" s="400"/>
      <c r="BR173" s="400"/>
      <c r="BS173" s="400"/>
      <c r="BT173" s="400"/>
      <c r="BU173" s="400"/>
      <c r="BV173" s="400"/>
    </row>
    <row r="174" spans="63:74" x14ac:dyDescent="0.2">
      <c r="BK174" s="400"/>
      <c r="BL174" s="400"/>
      <c r="BM174" s="400"/>
      <c r="BN174" s="400"/>
      <c r="BO174" s="400"/>
      <c r="BP174" s="400"/>
      <c r="BQ174" s="400"/>
      <c r="BR174" s="400"/>
      <c r="BS174" s="400"/>
      <c r="BT174" s="400"/>
      <c r="BU174" s="400"/>
      <c r="BV174" s="400"/>
    </row>
    <row r="175" spans="63:74" x14ac:dyDescent="0.2">
      <c r="BK175" s="400"/>
      <c r="BL175" s="400"/>
      <c r="BM175" s="400"/>
      <c r="BN175" s="400"/>
      <c r="BO175" s="400"/>
      <c r="BP175" s="400"/>
      <c r="BQ175" s="400"/>
      <c r="BR175" s="400"/>
      <c r="BS175" s="400"/>
      <c r="BT175" s="400"/>
      <c r="BU175" s="400"/>
      <c r="BV175" s="400"/>
    </row>
    <row r="176" spans="63:74" x14ac:dyDescent="0.2">
      <c r="BK176" s="400"/>
      <c r="BL176" s="400"/>
      <c r="BM176" s="400"/>
      <c r="BN176" s="400"/>
      <c r="BO176" s="400"/>
      <c r="BP176" s="400"/>
      <c r="BQ176" s="400"/>
      <c r="BR176" s="400"/>
      <c r="BS176" s="400"/>
      <c r="BT176" s="400"/>
      <c r="BU176" s="400"/>
      <c r="BV176" s="400"/>
    </row>
    <row r="177" spans="63:74" x14ac:dyDescent="0.2">
      <c r="BK177" s="400"/>
      <c r="BL177" s="400"/>
      <c r="BM177" s="400"/>
      <c r="BN177" s="400"/>
      <c r="BO177" s="400"/>
      <c r="BP177" s="400"/>
      <c r="BQ177" s="400"/>
      <c r="BR177" s="400"/>
      <c r="BS177" s="400"/>
      <c r="BT177" s="400"/>
      <c r="BU177" s="400"/>
      <c r="BV177" s="400"/>
    </row>
    <row r="178" spans="63:74" x14ac:dyDescent="0.2">
      <c r="BK178" s="400"/>
      <c r="BL178" s="400"/>
      <c r="BM178" s="400"/>
      <c r="BN178" s="400"/>
      <c r="BO178" s="400"/>
      <c r="BP178" s="400"/>
      <c r="BQ178" s="400"/>
      <c r="BR178" s="400"/>
      <c r="BS178" s="400"/>
      <c r="BT178" s="400"/>
      <c r="BU178" s="400"/>
      <c r="BV178" s="400"/>
    </row>
    <row r="179" spans="63:74" x14ac:dyDescent="0.2">
      <c r="BK179" s="400"/>
      <c r="BL179" s="400"/>
      <c r="BM179" s="400"/>
      <c r="BN179" s="400"/>
      <c r="BO179" s="400"/>
      <c r="BP179" s="400"/>
      <c r="BQ179" s="400"/>
      <c r="BR179" s="400"/>
      <c r="BS179" s="400"/>
      <c r="BT179" s="400"/>
      <c r="BU179" s="400"/>
      <c r="BV179" s="400"/>
    </row>
    <row r="180" spans="63:74" x14ac:dyDescent="0.2">
      <c r="BK180" s="400"/>
      <c r="BL180" s="400"/>
      <c r="BM180" s="400"/>
      <c r="BN180" s="400"/>
      <c r="BO180" s="400"/>
      <c r="BP180" s="400"/>
      <c r="BQ180" s="400"/>
      <c r="BR180" s="400"/>
      <c r="BS180" s="400"/>
      <c r="BT180" s="400"/>
      <c r="BU180" s="400"/>
      <c r="BV180" s="400"/>
    </row>
  </sheetData>
  <mergeCells count="15">
    <mergeCell ref="A1:A2"/>
    <mergeCell ref="AM3:AX3"/>
    <mergeCell ref="AY3:BJ3"/>
    <mergeCell ref="BK3:BV3"/>
    <mergeCell ref="B1:AL1"/>
    <mergeCell ref="C3:N3"/>
    <mergeCell ref="O3:Z3"/>
    <mergeCell ref="AA3:AL3"/>
    <mergeCell ref="B71:Q71"/>
    <mergeCell ref="B72:Q72"/>
    <mergeCell ref="B73:Q73"/>
    <mergeCell ref="B67:Q67"/>
    <mergeCell ref="B68:Q68"/>
    <mergeCell ref="B69:Q69"/>
    <mergeCell ref="B70:Q70"/>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397" customWidth="1"/>
    <col min="56" max="58" width="6.5703125" style="641" customWidth="1"/>
    <col min="59" max="62" width="6.5703125" style="397" customWidth="1"/>
    <col min="63" max="74" width="6.5703125" style="2" customWidth="1"/>
    <col min="75" max="16384" width="9.5703125" style="2"/>
  </cols>
  <sheetData>
    <row r="1" spans="1:74" ht="15.75" customHeight="1" x14ac:dyDescent="0.2">
      <c r="A1" s="791" t="s">
        <v>817</v>
      </c>
      <c r="B1" s="833" t="s">
        <v>244</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302"/>
    </row>
    <row r="2" spans="1:74" s="5" customFormat="1" ht="12.75" x14ac:dyDescent="0.2">
      <c r="A2" s="792"/>
      <c r="B2" s="532" t="str">
        <f>"U.S. Energy Information Administration  |  Short-Term Energy Outlook  - "&amp;Dates!D1</f>
        <v>U.S. Energy Information Administration  |  Short-Term Energy Outlook  - December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3"/>
      <c r="AY2" s="523"/>
      <c r="AZ2" s="523"/>
      <c r="BA2" s="523"/>
      <c r="BB2" s="523"/>
      <c r="BC2" s="523"/>
      <c r="BD2" s="642"/>
      <c r="BE2" s="642"/>
      <c r="BF2" s="642"/>
      <c r="BG2" s="523"/>
      <c r="BH2" s="523"/>
      <c r="BI2" s="523"/>
      <c r="BJ2" s="523"/>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ht="11.25"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3"/>
      <c r="B5" s="7" t="s">
        <v>132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1"/>
      <c r="AZ5" s="421"/>
      <c r="BA5" s="421"/>
      <c r="BB5" s="421"/>
      <c r="BC5" s="421"/>
      <c r="BD5" s="643"/>
      <c r="BE5" s="643"/>
      <c r="BF5" s="643"/>
      <c r="BG5" s="643"/>
      <c r="BH5" s="421"/>
      <c r="BI5" s="421"/>
      <c r="BJ5" s="421"/>
      <c r="BK5" s="421"/>
      <c r="BL5" s="421"/>
      <c r="BM5" s="421"/>
      <c r="BN5" s="421"/>
      <c r="BO5" s="421"/>
      <c r="BP5" s="421"/>
      <c r="BQ5" s="421"/>
      <c r="BR5" s="421"/>
      <c r="BS5" s="421"/>
      <c r="BT5" s="421"/>
      <c r="BU5" s="421"/>
      <c r="BV5" s="421"/>
    </row>
    <row r="6" spans="1:74" ht="11.1" customHeight="1" x14ac:dyDescent="0.2">
      <c r="A6" s="3" t="s">
        <v>789</v>
      </c>
      <c r="B6" s="182" t="s">
        <v>13</v>
      </c>
      <c r="C6" s="238">
        <v>136.6</v>
      </c>
      <c r="D6" s="238">
        <v>163.69999999999999</v>
      </c>
      <c r="E6" s="238">
        <v>177</v>
      </c>
      <c r="F6" s="238">
        <v>183.5</v>
      </c>
      <c r="G6" s="238">
        <v>208</v>
      </c>
      <c r="H6" s="238">
        <v>212.1</v>
      </c>
      <c r="I6" s="238">
        <v>207.2</v>
      </c>
      <c r="J6" s="238">
        <v>183.8</v>
      </c>
      <c r="K6" s="238">
        <v>160.9</v>
      </c>
      <c r="L6" s="238">
        <v>155.80000000000001</v>
      </c>
      <c r="M6" s="238">
        <v>142.6</v>
      </c>
      <c r="N6" s="238">
        <v>135.6</v>
      </c>
      <c r="O6" s="238">
        <v>118.7</v>
      </c>
      <c r="P6" s="238">
        <v>104.6</v>
      </c>
      <c r="Q6" s="238">
        <v>133.5</v>
      </c>
      <c r="R6" s="238">
        <v>147.6</v>
      </c>
      <c r="S6" s="238">
        <v>161.30000000000001</v>
      </c>
      <c r="T6" s="238">
        <v>164.3</v>
      </c>
      <c r="U6" s="238">
        <v>149</v>
      </c>
      <c r="V6" s="238">
        <v>150.80000000000001</v>
      </c>
      <c r="W6" s="238">
        <v>151.4</v>
      </c>
      <c r="X6" s="238">
        <v>156.80000000000001</v>
      </c>
      <c r="Y6" s="238">
        <v>142.69999999999999</v>
      </c>
      <c r="Z6" s="238">
        <v>158.5</v>
      </c>
      <c r="AA6" s="238">
        <v>162.69999999999999</v>
      </c>
      <c r="AB6" s="238">
        <v>162.5</v>
      </c>
      <c r="AC6" s="238">
        <v>163.4</v>
      </c>
      <c r="AD6" s="238">
        <v>172.3</v>
      </c>
      <c r="AE6" s="238">
        <v>166.8</v>
      </c>
      <c r="AF6" s="238">
        <v>157.4</v>
      </c>
      <c r="AG6" s="238">
        <v>162.1</v>
      </c>
      <c r="AH6" s="238">
        <v>171.1</v>
      </c>
      <c r="AI6" s="238">
        <v>182.6</v>
      </c>
      <c r="AJ6" s="238">
        <v>173</v>
      </c>
      <c r="AK6" s="238">
        <v>180.6</v>
      </c>
      <c r="AL6" s="238">
        <v>172</v>
      </c>
      <c r="AM6" s="238">
        <v>184.9</v>
      </c>
      <c r="AN6" s="238">
        <v>182.3</v>
      </c>
      <c r="AO6" s="238">
        <v>188.9</v>
      </c>
      <c r="AP6" s="238">
        <v>205.4</v>
      </c>
      <c r="AQ6" s="238">
        <v>220.5</v>
      </c>
      <c r="AR6" s="238">
        <v>213.5</v>
      </c>
      <c r="AS6" s="238">
        <v>214.8</v>
      </c>
      <c r="AT6" s="238">
        <v>211.8</v>
      </c>
      <c r="AU6" s="238">
        <v>213.6</v>
      </c>
      <c r="AV6" s="238">
        <v>209</v>
      </c>
      <c r="AW6" s="238">
        <v>173.2</v>
      </c>
      <c r="AX6" s="238">
        <v>151.4</v>
      </c>
      <c r="AY6" s="238">
        <v>148.30000000000001</v>
      </c>
      <c r="AZ6" s="238">
        <v>162.4</v>
      </c>
      <c r="BA6" s="238">
        <v>188.1</v>
      </c>
      <c r="BB6" s="238">
        <v>213.8</v>
      </c>
      <c r="BC6" s="238">
        <v>211</v>
      </c>
      <c r="BD6" s="238">
        <v>190.9</v>
      </c>
      <c r="BE6" s="238">
        <v>198.4</v>
      </c>
      <c r="BF6" s="238">
        <v>182</v>
      </c>
      <c r="BG6" s="238">
        <v>185.4</v>
      </c>
      <c r="BH6" s="238">
        <v>183.89859999999999</v>
      </c>
      <c r="BI6" s="238">
        <v>180.49610000000001</v>
      </c>
      <c r="BJ6" s="329">
        <v>167.9443</v>
      </c>
      <c r="BK6" s="329">
        <v>160.21850000000001</v>
      </c>
      <c r="BL6" s="329">
        <v>173.3032</v>
      </c>
      <c r="BM6" s="329">
        <v>181.60429999999999</v>
      </c>
      <c r="BN6" s="329">
        <v>179.5496</v>
      </c>
      <c r="BO6" s="329">
        <v>179.8947</v>
      </c>
      <c r="BP6" s="329">
        <v>183.57470000000001</v>
      </c>
      <c r="BQ6" s="329">
        <v>186.67590000000001</v>
      </c>
      <c r="BR6" s="329">
        <v>184.5582</v>
      </c>
      <c r="BS6" s="329">
        <v>182.52549999999999</v>
      </c>
      <c r="BT6" s="329">
        <v>180.17310000000001</v>
      </c>
      <c r="BU6" s="329">
        <v>178.10820000000001</v>
      </c>
      <c r="BV6" s="329">
        <v>173.2405</v>
      </c>
    </row>
    <row r="7" spans="1:74" ht="11.1" customHeight="1" x14ac:dyDescent="0.2">
      <c r="A7" s="1"/>
      <c r="B7" s="7" t="s">
        <v>14</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224"/>
      <c r="BD7" s="224"/>
      <c r="BE7" s="224"/>
      <c r="BF7" s="224"/>
      <c r="BG7" s="224"/>
      <c r="BH7" s="224"/>
      <c r="BI7" s="224"/>
      <c r="BJ7" s="391"/>
      <c r="BK7" s="391"/>
      <c r="BL7" s="391"/>
      <c r="BM7" s="391"/>
      <c r="BN7" s="391"/>
      <c r="BO7" s="391"/>
      <c r="BP7" s="391"/>
      <c r="BQ7" s="391"/>
      <c r="BR7" s="391"/>
      <c r="BS7" s="391"/>
      <c r="BT7" s="391"/>
      <c r="BU7" s="391"/>
      <c r="BV7" s="391"/>
    </row>
    <row r="8" spans="1:74" ht="11.1" customHeight="1" x14ac:dyDescent="0.2">
      <c r="A8" s="1" t="s">
        <v>508</v>
      </c>
      <c r="B8" s="183" t="s">
        <v>429</v>
      </c>
      <c r="C8" s="238">
        <v>221.8</v>
      </c>
      <c r="D8" s="238">
        <v>220.9</v>
      </c>
      <c r="E8" s="238">
        <v>238.8</v>
      </c>
      <c r="F8" s="238">
        <v>241.67500000000001</v>
      </c>
      <c r="G8" s="238">
        <v>262.02499999999998</v>
      </c>
      <c r="H8" s="238">
        <v>271.2</v>
      </c>
      <c r="I8" s="238">
        <v>267.85000000000002</v>
      </c>
      <c r="J8" s="238">
        <v>247.36</v>
      </c>
      <c r="K8" s="238">
        <v>223.77500000000001</v>
      </c>
      <c r="L8" s="238">
        <v>216.47499999999999</v>
      </c>
      <c r="M8" s="238">
        <v>212.54</v>
      </c>
      <c r="N8" s="238">
        <v>204.17500000000001</v>
      </c>
      <c r="O8" s="238">
        <v>193.5</v>
      </c>
      <c r="P8" s="238">
        <v>177.14</v>
      </c>
      <c r="Q8" s="238">
        <v>190.52500000000001</v>
      </c>
      <c r="R8" s="238">
        <v>207.22499999999999</v>
      </c>
      <c r="S8" s="238">
        <v>223.68</v>
      </c>
      <c r="T8" s="238">
        <v>228.875</v>
      </c>
      <c r="U8" s="238">
        <v>217.65</v>
      </c>
      <c r="V8" s="238">
        <v>210.78</v>
      </c>
      <c r="W8" s="238">
        <v>217.875</v>
      </c>
      <c r="X8" s="238">
        <v>222.46</v>
      </c>
      <c r="Y8" s="238">
        <v>219.82499999999999</v>
      </c>
      <c r="Z8" s="238">
        <v>227.32499999999999</v>
      </c>
      <c r="AA8" s="238">
        <v>236.46</v>
      </c>
      <c r="AB8" s="238">
        <v>229.35</v>
      </c>
      <c r="AC8" s="238">
        <v>227.5</v>
      </c>
      <c r="AD8" s="238">
        <v>237.25</v>
      </c>
      <c r="AE8" s="238">
        <v>234.46</v>
      </c>
      <c r="AF8" s="238">
        <v>228.75</v>
      </c>
      <c r="AG8" s="238">
        <v>224.18</v>
      </c>
      <c r="AH8" s="238">
        <v>232.57499999999999</v>
      </c>
      <c r="AI8" s="238">
        <v>269.64999999999998</v>
      </c>
      <c r="AJ8" s="238">
        <v>249.58</v>
      </c>
      <c r="AK8" s="238">
        <v>251.42500000000001</v>
      </c>
      <c r="AL8" s="238">
        <v>245.5</v>
      </c>
      <c r="AM8" s="238">
        <v>253.04</v>
      </c>
      <c r="AN8" s="238">
        <v>257.72500000000002</v>
      </c>
      <c r="AO8" s="238">
        <v>254.27500000000001</v>
      </c>
      <c r="AP8" s="238">
        <v>270.26</v>
      </c>
      <c r="AQ8" s="238">
        <v>284.55</v>
      </c>
      <c r="AR8" s="238">
        <v>281.97500000000002</v>
      </c>
      <c r="AS8" s="238">
        <v>278.33999999999997</v>
      </c>
      <c r="AT8" s="238">
        <v>278.64999999999998</v>
      </c>
      <c r="AU8" s="238">
        <v>278.02499999999998</v>
      </c>
      <c r="AV8" s="238">
        <v>278.82</v>
      </c>
      <c r="AW8" s="238">
        <v>258.82499999999999</v>
      </c>
      <c r="AX8" s="238">
        <v>234.12</v>
      </c>
      <c r="AY8" s="238">
        <v>223.1</v>
      </c>
      <c r="AZ8" s="238">
        <v>227.4</v>
      </c>
      <c r="BA8" s="238">
        <v>247.5</v>
      </c>
      <c r="BB8" s="238">
        <v>270.04000000000002</v>
      </c>
      <c r="BC8" s="238">
        <v>274.125</v>
      </c>
      <c r="BD8" s="238">
        <v>259.55</v>
      </c>
      <c r="BE8" s="238">
        <v>265.36</v>
      </c>
      <c r="BF8" s="238">
        <v>253.77500000000001</v>
      </c>
      <c r="BG8" s="238">
        <v>248.82</v>
      </c>
      <c r="BH8" s="238">
        <v>247.1</v>
      </c>
      <c r="BI8" s="238">
        <v>246.625</v>
      </c>
      <c r="BJ8" s="329">
        <v>251.62180000000001</v>
      </c>
      <c r="BK8" s="329">
        <v>233.1336</v>
      </c>
      <c r="BL8" s="329">
        <v>241.92140000000001</v>
      </c>
      <c r="BM8" s="329">
        <v>251.63740000000001</v>
      </c>
      <c r="BN8" s="329">
        <v>250.57650000000001</v>
      </c>
      <c r="BO8" s="329">
        <v>254.81720000000001</v>
      </c>
      <c r="BP8" s="329">
        <v>256.70940000000002</v>
      </c>
      <c r="BQ8" s="329">
        <v>257.83609999999999</v>
      </c>
      <c r="BR8" s="329">
        <v>256.43020000000001</v>
      </c>
      <c r="BS8" s="329">
        <v>254.81780000000001</v>
      </c>
      <c r="BT8" s="329">
        <v>251.2329</v>
      </c>
      <c r="BU8" s="329">
        <v>252.3828</v>
      </c>
      <c r="BV8" s="329">
        <v>248.78389999999999</v>
      </c>
    </row>
    <row r="9" spans="1:74" ht="11.1" customHeight="1" x14ac:dyDescent="0.2">
      <c r="A9" s="1" t="s">
        <v>509</v>
      </c>
      <c r="B9" s="183" t="s">
        <v>430</v>
      </c>
      <c r="C9" s="238">
        <v>194.45</v>
      </c>
      <c r="D9" s="238">
        <v>217.65</v>
      </c>
      <c r="E9" s="238">
        <v>235.42</v>
      </c>
      <c r="F9" s="238">
        <v>236.27500000000001</v>
      </c>
      <c r="G9" s="238">
        <v>256.47500000000002</v>
      </c>
      <c r="H9" s="238">
        <v>272.88</v>
      </c>
      <c r="I9" s="238">
        <v>267.77499999999998</v>
      </c>
      <c r="J9" s="238">
        <v>258.38</v>
      </c>
      <c r="K9" s="238">
        <v>230.52500000000001</v>
      </c>
      <c r="L9" s="238">
        <v>232.125</v>
      </c>
      <c r="M9" s="238">
        <v>207.6</v>
      </c>
      <c r="N9" s="238">
        <v>187.75</v>
      </c>
      <c r="O9" s="238">
        <v>175.57499999999999</v>
      </c>
      <c r="P9" s="238">
        <v>159.86000000000001</v>
      </c>
      <c r="Q9" s="238">
        <v>191</v>
      </c>
      <c r="R9" s="238">
        <v>202.67500000000001</v>
      </c>
      <c r="S9" s="238">
        <v>221.94</v>
      </c>
      <c r="T9" s="238">
        <v>238.4</v>
      </c>
      <c r="U9" s="238">
        <v>214.82499999999999</v>
      </c>
      <c r="V9" s="238">
        <v>214.18</v>
      </c>
      <c r="W9" s="238">
        <v>215.32499999999999</v>
      </c>
      <c r="X9" s="238">
        <v>214.62</v>
      </c>
      <c r="Y9" s="238">
        <v>203.22499999999999</v>
      </c>
      <c r="Z9" s="238">
        <v>218.52500000000001</v>
      </c>
      <c r="AA9" s="238">
        <v>227.22</v>
      </c>
      <c r="AB9" s="238">
        <v>219.85</v>
      </c>
      <c r="AC9" s="238">
        <v>222.22499999999999</v>
      </c>
      <c r="AD9" s="238">
        <v>233.42500000000001</v>
      </c>
      <c r="AE9" s="238">
        <v>228.12</v>
      </c>
      <c r="AF9" s="238">
        <v>223.05</v>
      </c>
      <c r="AG9" s="238">
        <v>220.68</v>
      </c>
      <c r="AH9" s="238">
        <v>228.47499999999999</v>
      </c>
      <c r="AI9" s="238">
        <v>247.32499999999999</v>
      </c>
      <c r="AJ9" s="238">
        <v>238.62</v>
      </c>
      <c r="AK9" s="238">
        <v>249.75</v>
      </c>
      <c r="AL9" s="238">
        <v>236.52500000000001</v>
      </c>
      <c r="AM9" s="238">
        <v>247.34</v>
      </c>
      <c r="AN9" s="238">
        <v>244.82499999999999</v>
      </c>
      <c r="AO9" s="238">
        <v>246.92500000000001</v>
      </c>
      <c r="AP9" s="238">
        <v>261.95999999999998</v>
      </c>
      <c r="AQ9" s="238">
        <v>280.27499999999998</v>
      </c>
      <c r="AR9" s="238">
        <v>279.32499999999999</v>
      </c>
      <c r="AS9" s="238">
        <v>276.89999999999998</v>
      </c>
      <c r="AT9" s="238">
        <v>275.27499999999998</v>
      </c>
      <c r="AU9" s="238">
        <v>275.52499999999998</v>
      </c>
      <c r="AV9" s="238">
        <v>274.77999999999997</v>
      </c>
      <c r="AW9" s="238">
        <v>246.17500000000001</v>
      </c>
      <c r="AX9" s="238">
        <v>212.58</v>
      </c>
      <c r="AY9" s="238">
        <v>203.52500000000001</v>
      </c>
      <c r="AZ9" s="238">
        <v>218.57499999999999</v>
      </c>
      <c r="BA9" s="238">
        <v>244.15</v>
      </c>
      <c r="BB9" s="238">
        <v>270.38</v>
      </c>
      <c r="BC9" s="238">
        <v>273.97500000000002</v>
      </c>
      <c r="BD9" s="238">
        <v>261.72500000000002</v>
      </c>
      <c r="BE9" s="238">
        <v>268.16000000000003</v>
      </c>
      <c r="BF9" s="238">
        <v>254.17500000000001</v>
      </c>
      <c r="BG9" s="238">
        <v>248.62</v>
      </c>
      <c r="BH9" s="238">
        <v>246.57499999999999</v>
      </c>
      <c r="BI9" s="238">
        <v>242.25</v>
      </c>
      <c r="BJ9" s="329">
        <v>235.31790000000001</v>
      </c>
      <c r="BK9" s="329">
        <v>222.6678</v>
      </c>
      <c r="BL9" s="329">
        <v>236.97550000000001</v>
      </c>
      <c r="BM9" s="329">
        <v>246.55719999999999</v>
      </c>
      <c r="BN9" s="329">
        <v>244.2569</v>
      </c>
      <c r="BO9" s="329">
        <v>245.934</v>
      </c>
      <c r="BP9" s="329">
        <v>250.50460000000001</v>
      </c>
      <c r="BQ9" s="329">
        <v>251.13589999999999</v>
      </c>
      <c r="BR9" s="329">
        <v>251.7901</v>
      </c>
      <c r="BS9" s="329">
        <v>252.40799999999999</v>
      </c>
      <c r="BT9" s="329">
        <v>243.62029999999999</v>
      </c>
      <c r="BU9" s="329">
        <v>240.32730000000001</v>
      </c>
      <c r="BV9" s="329">
        <v>235.42920000000001</v>
      </c>
    </row>
    <row r="10" spans="1:74" ht="11.1" customHeight="1" x14ac:dyDescent="0.2">
      <c r="A10" s="1" t="s">
        <v>510</v>
      </c>
      <c r="B10" s="183" t="s">
        <v>431</v>
      </c>
      <c r="C10" s="238">
        <v>189.95</v>
      </c>
      <c r="D10" s="238">
        <v>200.67500000000001</v>
      </c>
      <c r="E10" s="238">
        <v>220.82</v>
      </c>
      <c r="F10" s="238">
        <v>222.95</v>
      </c>
      <c r="G10" s="238">
        <v>244.3</v>
      </c>
      <c r="H10" s="238">
        <v>254.56</v>
      </c>
      <c r="I10" s="238">
        <v>249.375</v>
      </c>
      <c r="J10" s="238">
        <v>230.96</v>
      </c>
      <c r="K10" s="238">
        <v>206.7</v>
      </c>
      <c r="L10" s="238">
        <v>200.85</v>
      </c>
      <c r="M10" s="238">
        <v>189.84</v>
      </c>
      <c r="N10" s="238">
        <v>178.625</v>
      </c>
      <c r="O10" s="238">
        <v>169.42500000000001</v>
      </c>
      <c r="P10" s="238">
        <v>155.28</v>
      </c>
      <c r="Q10" s="238">
        <v>175.42500000000001</v>
      </c>
      <c r="R10" s="238">
        <v>188.17500000000001</v>
      </c>
      <c r="S10" s="238">
        <v>202.46</v>
      </c>
      <c r="T10" s="238">
        <v>211.75</v>
      </c>
      <c r="U10" s="238">
        <v>202.65</v>
      </c>
      <c r="V10" s="238">
        <v>195.66</v>
      </c>
      <c r="W10" s="238">
        <v>197.72499999999999</v>
      </c>
      <c r="X10" s="238">
        <v>203.72</v>
      </c>
      <c r="Y10" s="238">
        <v>195.35</v>
      </c>
      <c r="Z10" s="238">
        <v>203</v>
      </c>
      <c r="AA10" s="238">
        <v>213.42</v>
      </c>
      <c r="AB10" s="238">
        <v>207.22499999999999</v>
      </c>
      <c r="AC10" s="238">
        <v>208.2</v>
      </c>
      <c r="AD10" s="238">
        <v>219.55</v>
      </c>
      <c r="AE10" s="238">
        <v>215.94</v>
      </c>
      <c r="AF10" s="238">
        <v>211.4</v>
      </c>
      <c r="AG10" s="238">
        <v>204.34</v>
      </c>
      <c r="AH10" s="238">
        <v>214.32499999999999</v>
      </c>
      <c r="AI10" s="238">
        <v>247.375</v>
      </c>
      <c r="AJ10" s="238">
        <v>228</v>
      </c>
      <c r="AK10" s="238">
        <v>227.45</v>
      </c>
      <c r="AL10" s="238">
        <v>220</v>
      </c>
      <c r="AM10" s="238">
        <v>228.24</v>
      </c>
      <c r="AN10" s="238">
        <v>230.625</v>
      </c>
      <c r="AO10" s="238">
        <v>230.92500000000001</v>
      </c>
      <c r="AP10" s="238">
        <v>249.64</v>
      </c>
      <c r="AQ10" s="238">
        <v>264.97500000000002</v>
      </c>
      <c r="AR10" s="238">
        <v>267.25</v>
      </c>
      <c r="AS10" s="238">
        <v>259.82</v>
      </c>
      <c r="AT10" s="238">
        <v>257.82499999999999</v>
      </c>
      <c r="AU10" s="238">
        <v>256.02499999999998</v>
      </c>
      <c r="AV10" s="238">
        <v>259.02</v>
      </c>
      <c r="AW10" s="238">
        <v>234.15</v>
      </c>
      <c r="AX10" s="238">
        <v>202.7</v>
      </c>
      <c r="AY10" s="238">
        <v>191.72499999999999</v>
      </c>
      <c r="AZ10" s="238">
        <v>201.27500000000001</v>
      </c>
      <c r="BA10" s="238">
        <v>226.95</v>
      </c>
      <c r="BB10" s="238">
        <v>251.04</v>
      </c>
      <c r="BC10" s="238">
        <v>251.625</v>
      </c>
      <c r="BD10" s="238">
        <v>235.52500000000001</v>
      </c>
      <c r="BE10" s="238">
        <v>242.52</v>
      </c>
      <c r="BF10" s="238">
        <v>230.97499999999999</v>
      </c>
      <c r="BG10" s="238">
        <v>227.48</v>
      </c>
      <c r="BH10" s="238">
        <v>226.57499999999999</v>
      </c>
      <c r="BI10" s="238">
        <v>223.75</v>
      </c>
      <c r="BJ10" s="329">
        <v>218.3845</v>
      </c>
      <c r="BK10" s="329">
        <v>211.86529999999999</v>
      </c>
      <c r="BL10" s="329">
        <v>221.13399999999999</v>
      </c>
      <c r="BM10" s="329">
        <v>230.74430000000001</v>
      </c>
      <c r="BN10" s="329">
        <v>231.6968</v>
      </c>
      <c r="BO10" s="329">
        <v>229.898</v>
      </c>
      <c r="BP10" s="329">
        <v>233.0804</v>
      </c>
      <c r="BQ10" s="329">
        <v>234.40770000000001</v>
      </c>
      <c r="BR10" s="329">
        <v>235.22389999999999</v>
      </c>
      <c r="BS10" s="329">
        <v>232.43870000000001</v>
      </c>
      <c r="BT10" s="329">
        <v>227.1711</v>
      </c>
      <c r="BU10" s="329">
        <v>226.6318</v>
      </c>
      <c r="BV10" s="329">
        <v>223.28809999999999</v>
      </c>
    </row>
    <row r="11" spans="1:74" ht="11.1" customHeight="1" x14ac:dyDescent="0.2">
      <c r="A11" s="1" t="s">
        <v>511</v>
      </c>
      <c r="B11" s="183" t="s">
        <v>432</v>
      </c>
      <c r="C11" s="238">
        <v>197.02500000000001</v>
      </c>
      <c r="D11" s="238">
        <v>196.22499999999999</v>
      </c>
      <c r="E11" s="238">
        <v>225.18</v>
      </c>
      <c r="F11" s="238">
        <v>239.375</v>
      </c>
      <c r="G11" s="238">
        <v>265.42500000000001</v>
      </c>
      <c r="H11" s="238">
        <v>277.2</v>
      </c>
      <c r="I11" s="238">
        <v>283.125</v>
      </c>
      <c r="J11" s="238">
        <v>280.98</v>
      </c>
      <c r="K11" s="238">
        <v>263.95</v>
      </c>
      <c r="L11" s="238">
        <v>238.97499999999999</v>
      </c>
      <c r="M11" s="238">
        <v>214.02</v>
      </c>
      <c r="N11" s="238">
        <v>199.375</v>
      </c>
      <c r="O11" s="238">
        <v>191.92500000000001</v>
      </c>
      <c r="P11" s="238">
        <v>172.44</v>
      </c>
      <c r="Q11" s="238">
        <v>187.5</v>
      </c>
      <c r="R11" s="238">
        <v>204.1</v>
      </c>
      <c r="S11" s="238">
        <v>224.8</v>
      </c>
      <c r="T11" s="238">
        <v>232.125</v>
      </c>
      <c r="U11" s="238">
        <v>228.32499999999999</v>
      </c>
      <c r="V11" s="238">
        <v>223.68</v>
      </c>
      <c r="W11" s="238">
        <v>226.3</v>
      </c>
      <c r="X11" s="238">
        <v>226.68</v>
      </c>
      <c r="Y11" s="238">
        <v>220.85</v>
      </c>
      <c r="Z11" s="238">
        <v>213.8</v>
      </c>
      <c r="AA11" s="238">
        <v>225.36</v>
      </c>
      <c r="AB11" s="238">
        <v>224.7</v>
      </c>
      <c r="AC11" s="238">
        <v>229.97499999999999</v>
      </c>
      <c r="AD11" s="238">
        <v>235.47499999999999</v>
      </c>
      <c r="AE11" s="238">
        <v>239.68</v>
      </c>
      <c r="AF11" s="238">
        <v>241.4</v>
      </c>
      <c r="AG11" s="238">
        <v>234</v>
      </c>
      <c r="AH11" s="238">
        <v>243.45</v>
      </c>
      <c r="AI11" s="238">
        <v>259.95</v>
      </c>
      <c r="AJ11" s="238">
        <v>253.58</v>
      </c>
      <c r="AK11" s="238">
        <v>254</v>
      </c>
      <c r="AL11" s="238">
        <v>249.35</v>
      </c>
      <c r="AM11" s="238">
        <v>245.76</v>
      </c>
      <c r="AN11" s="238">
        <v>248.65</v>
      </c>
      <c r="AO11" s="238">
        <v>245.77500000000001</v>
      </c>
      <c r="AP11" s="238">
        <v>270.94</v>
      </c>
      <c r="AQ11" s="238">
        <v>292.55</v>
      </c>
      <c r="AR11" s="238">
        <v>298.05</v>
      </c>
      <c r="AS11" s="238">
        <v>294.72000000000003</v>
      </c>
      <c r="AT11" s="238">
        <v>295.625</v>
      </c>
      <c r="AU11" s="238">
        <v>301.07499999999999</v>
      </c>
      <c r="AV11" s="238">
        <v>298.04000000000002</v>
      </c>
      <c r="AW11" s="238">
        <v>286.25</v>
      </c>
      <c r="AX11" s="238">
        <v>257.22000000000003</v>
      </c>
      <c r="AY11" s="238">
        <v>229.55</v>
      </c>
      <c r="AZ11" s="238">
        <v>217.9</v>
      </c>
      <c r="BA11" s="238">
        <v>229.65</v>
      </c>
      <c r="BB11" s="238">
        <v>265</v>
      </c>
      <c r="BC11" s="238">
        <v>296.10000000000002</v>
      </c>
      <c r="BD11" s="238">
        <v>292.64999999999998</v>
      </c>
      <c r="BE11" s="238">
        <v>276.66000000000003</v>
      </c>
      <c r="BF11" s="238">
        <v>267.7</v>
      </c>
      <c r="BG11" s="238">
        <v>266.44</v>
      </c>
      <c r="BH11" s="238">
        <v>272.07499999999999</v>
      </c>
      <c r="BI11" s="238">
        <v>281.75</v>
      </c>
      <c r="BJ11" s="329">
        <v>247.6892</v>
      </c>
      <c r="BK11" s="329">
        <v>231.6463</v>
      </c>
      <c r="BL11" s="329">
        <v>234.57429999999999</v>
      </c>
      <c r="BM11" s="329">
        <v>245.74719999999999</v>
      </c>
      <c r="BN11" s="329">
        <v>249.29239999999999</v>
      </c>
      <c r="BO11" s="329">
        <v>253.30869999999999</v>
      </c>
      <c r="BP11" s="329">
        <v>251.05629999999999</v>
      </c>
      <c r="BQ11" s="329">
        <v>254.53620000000001</v>
      </c>
      <c r="BR11" s="329">
        <v>256.07279999999997</v>
      </c>
      <c r="BS11" s="329">
        <v>257.5788</v>
      </c>
      <c r="BT11" s="329">
        <v>253.05500000000001</v>
      </c>
      <c r="BU11" s="329">
        <v>246.48230000000001</v>
      </c>
      <c r="BV11" s="329">
        <v>236.87280000000001</v>
      </c>
    </row>
    <row r="12" spans="1:74" ht="11.1" customHeight="1" x14ac:dyDescent="0.2">
      <c r="A12" s="1" t="s">
        <v>512</v>
      </c>
      <c r="B12" s="183" t="s">
        <v>433</v>
      </c>
      <c r="C12" s="238">
        <v>244.57499999999999</v>
      </c>
      <c r="D12" s="238">
        <v>254.55</v>
      </c>
      <c r="E12" s="238">
        <v>309.5</v>
      </c>
      <c r="F12" s="238">
        <v>300.64999999999998</v>
      </c>
      <c r="G12" s="238">
        <v>346.5</v>
      </c>
      <c r="H12" s="238">
        <v>335.86</v>
      </c>
      <c r="I12" s="238">
        <v>350.875</v>
      </c>
      <c r="J12" s="238">
        <v>332.98</v>
      </c>
      <c r="K12" s="238">
        <v>295.75</v>
      </c>
      <c r="L12" s="238">
        <v>272.72500000000002</v>
      </c>
      <c r="M12" s="238">
        <v>261.58</v>
      </c>
      <c r="N12" s="238">
        <v>256.27499999999998</v>
      </c>
      <c r="O12" s="238">
        <v>256.875</v>
      </c>
      <c r="P12" s="238">
        <v>225.06</v>
      </c>
      <c r="Q12" s="238">
        <v>242.2</v>
      </c>
      <c r="R12" s="238">
        <v>258.25</v>
      </c>
      <c r="S12" s="238">
        <v>264.88</v>
      </c>
      <c r="T12" s="238">
        <v>272.57499999999999</v>
      </c>
      <c r="U12" s="238">
        <v>272.02499999999998</v>
      </c>
      <c r="V12" s="238">
        <v>257.72000000000003</v>
      </c>
      <c r="W12" s="238">
        <v>263.17500000000001</v>
      </c>
      <c r="X12" s="238">
        <v>268.2</v>
      </c>
      <c r="Y12" s="238">
        <v>262.35000000000002</v>
      </c>
      <c r="Z12" s="238">
        <v>257.05</v>
      </c>
      <c r="AA12" s="238">
        <v>267.36</v>
      </c>
      <c r="AB12" s="238">
        <v>274.45</v>
      </c>
      <c r="AC12" s="238">
        <v>284.5</v>
      </c>
      <c r="AD12" s="238">
        <v>287.5</v>
      </c>
      <c r="AE12" s="238">
        <v>290.12</v>
      </c>
      <c r="AF12" s="238">
        <v>288</v>
      </c>
      <c r="AG12" s="238">
        <v>281.64</v>
      </c>
      <c r="AH12" s="238">
        <v>287.39999999999998</v>
      </c>
      <c r="AI12" s="238">
        <v>302.02499999999998</v>
      </c>
      <c r="AJ12" s="238">
        <v>294.26</v>
      </c>
      <c r="AK12" s="238">
        <v>305.47500000000002</v>
      </c>
      <c r="AL12" s="238">
        <v>297.67500000000001</v>
      </c>
      <c r="AM12" s="238">
        <v>302.18</v>
      </c>
      <c r="AN12" s="238">
        <v>313.82499999999999</v>
      </c>
      <c r="AO12" s="238">
        <v>320</v>
      </c>
      <c r="AP12" s="238">
        <v>336.94</v>
      </c>
      <c r="AQ12" s="238">
        <v>344.17500000000001</v>
      </c>
      <c r="AR12" s="238">
        <v>343.875</v>
      </c>
      <c r="AS12" s="238">
        <v>337.44</v>
      </c>
      <c r="AT12" s="238">
        <v>332.2</v>
      </c>
      <c r="AU12" s="238">
        <v>333.97500000000002</v>
      </c>
      <c r="AV12" s="238">
        <v>347.24</v>
      </c>
      <c r="AW12" s="238">
        <v>337.67500000000001</v>
      </c>
      <c r="AX12" s="238">
        <v>313.26</v>
      </c>
      <c r="AY12" s="238">
        <v>296.92500000000001</v>
      </c>
      <c r="AZ12" s="238">
        <v>292.22500000000002</v>
      </c>
      <c r="BA12" s="238">
        <v>302.35000000000002</v>
      </c>
      <c r="BB12" s="238">
        <v>351.24</v>
      </c>
      <c r="BC12" s="238">
        <v>367.4</v>
      </c>
      <c r="BD12" s="238">
        <v>348.95</v>
      </c>
      <c r="BE12" s="238">
        <v>335.1</v>
      </c>
      <c r="BF12" s="238">
        <v>325.5</v>
      </c>
      <c r="BG12" s="238">
        <v>332.82</v>
      </c>
      <c r="BH12" s="238">
        <v>363.95</v>
      </c>
      <c r="BI12" s="238">
        <v>355.1</v>
      </c>
      <c r="BJ12" s="329">
        <v>325.56880000000001</v>
      </c>
      <c r="BK12" s="329">
        <v>297.03289999999998</v>
      </c>
      <c r="BL12" s="329">
        <v>300.40010000000001</v>
      </c>
      <c r="BM12" s="329">
        <v>316.81569999999999</v>
      </c>
      <c r="BN12" s="329">
        <v>320.56060000000002</v>
      </c>
      <c r="BO12" s="329">
        <v>326.27420000000001</v>
      </c>
      <c r="BP12" s="329">
        <v>323.90480000000002</v>
      </c>
      <c r="BQ12" s="329">
        <v>323.0324</v>
      </c>
      <c r="BR12" s="329">
        <v>319.43979999999999</v>
      </c>
      <c r="BS12" s="329">
        <v>319.82049999999998</v>
      </c>
      <c r="BT12" s="329">
        <v>308.1986</v>
      </c>
      <c r="BU12" s="329">
        <v>302.70710000000003</v>
      </c>
      <c r="BV12" s="329">
        <v>296.0489</v>
      </c>
    </row>
    <row r="13" spans="1:74" ht="11.1" customHeight="1" x14ac:dyDescent="0.2">
      <c r="A13" s="1" t="s">
        <v>513</v>
      </c>
      <c r="B13" s="183" t="s">
        <v>471</v>
      </c>
      <c r="C13" s="238">
        <v>211.57499999999999</v>
      </c>
      <c r="D13" s="238">
        <v>221.625</v>
      </c>
      <c r="E13" s="238">
        <v>246.36</v>
      </c>
      <c r="F13" s="238">
        <v>246.9</v>
      </c>
      <c r="G13" s="238">
        <v>271.82499999999999</v>
      </c>
      <c r="H13" s="238">
        <v>280.16000000000003</v>
      </c>
      <c r="I13" s="238">
        <v>279.35000000000002</v>
      </c>
      <c r="J13" s="238">
        <v>263.62</v>
      </c>
      <c r="K13" s="238">
        <v>236.52500000000001</v>
      </c>
      <c r="L13" s="238">
        <v>229</v>
      </c>
      <c r="M13" s="238">
        <v>215.8</v>
      </c>
      <c r="N13" s="238">
        <v>203.75</v>
      </c>
      <c r="O13" s="238">
        <v>194.85</v>
      </c>
      <c r="P13" s="238">
        <v>176.36</v>
      </c>
      <c r="Q13" s="238">
        <v>196.875</v>
      </c>
      <c r="R13" s="238">
        <v>211.27500000000001</v>
      </c>
      <c r="S13" s="238">
        <v>226.82</v>
      </c>
      <c r="T13" s="238">
        <v>236.55</v>
      </c>
      <c r="U13" s="238">
        <v>223.9</v>
      </c>
      <c r="V13" s="238">
        <v>217.76</v>
      </c>
      <c r="W13" s="238">
        <v>221.85</v>
      </c>
      <c r="X13" s="238">
        <v>224.94</v>
      </c>
      <c r="Y13" s="238">
        <v>218.15</v>
      </c>
      <c r="Z13" s="238">
        <v>225.42500000000001</v>
      </c>
      <c r="AA13" s="238">
        <v>234.9</v>
      </c>
      <c r="AB13" s="238">
        <v>230.4</v>
      </c>
      <c r="AC13" s="238">
        <v>232.5</v>
      </c>
      <c r="AD13" s="238">
        <v>241.72499999999999</v>
      </c>
      <c r="AE13" s="238">
        <v>239.14</v>
      </c>
      <c r="AF13" s="238">
        <v>234.65</v>
      </c>
      <c r="AG13" s="238">
        <v>229.98</v>
      </c>
      <c r="AH13" s="238">
        <v>238.02500000000001</v>
      </c>
      <c r="AI13" s="238">
        <v>264.52499999999998</v>
      </c>
      <c r="AJ13" s="238">
        <v>250.5</v>
      </c>
      <c r="AK13" s="238">
        <v>256.35000000000002</v>
      </c>
      <c r="AL13" s="238">
        <v>247.67500000000001</v>
      </c>
      <c r="AM13" s="238">
        <v>255.46</v>
      </c>
      <c r="AN13" s="238">
        <v>258.72500000000002</v>
      </c>
      <c r="AO13" s="238">
        <v>259.125</v>
      </c>
      <c r="AP13" s="238">
        <v>275.7</v>
      </c>
      <c r="AQ13" s="238">
        <v>290.07499999999999</v>
      </c>
      <c r="AR13" s="238">
        <v>289.07499999999999</v>
      </c>
      <c r="AS13" s="238">
        <v>284.86</v>
      </c>
      <c r="AT13" s="238">
        <v>283.57499999999999</v>
      </c>
      <c r="AU13" s="238">
        <v>283.55</v>
      </c>
      <c r="AV13" s="238">
        <v>286</v>
      </c>
      <c r="AW13" s="238">
        <v>264.72500000000002</v>
      </c>
      <c r="AX13" s="238">
        <v>236.56</v>
      </c>
      <c r="AY13" s="238">
        <v>224.77500000000001</v>
      </c>
      <c r="AZ13" s="238">
        <v>230.92500000000001</v>
      </c>
      <c r="BA13" s="238">
        <v>251.6</v>
      </c>
      <c r="BB13" s="238">
        <v>279.83999999999997</v>
      </c>
      <c r="BC13" s="238">
        <v>285.92500000000001</v>
      </c>
      <c r="BD13" s="238">
        <v>271.57499999999999</v>
      </c>
      <c r="BE13" s="238">
        <v>274</v>
      </c>
      <c r="BF13" s="238">
        <v>262.10000000000002</v>
      </c>
      <c r="BG13" s="238">
        <v>259.22000000000003</v>
      </c>
      <c r="BH13" s="238">
        <v>262.7</v>
      </c>
      <c r="BI13" s="238">
        <v>259.77499999999998</v>
      </c>
      <c r="BJ13" s="329">
        <v>253.96889999999999</v>
      </c>
      <c r="BK13" s="329">
        <v>237.58789999999999</v>
      </c>
      <c r="BL13" s="329">
        <v>246.92619999999999</v>
      </c>
      <c r="BM13" s="329">
        <v>257.93380000000002</v>
      </c>
      <c r="BN13" s="329">
        <v>257.73009999999999</v>
      </c>
      <c r="BO13" s="329">
        <v>260.47840000000002</v>
      </c>
      <c r="BP13" s="329">
        <v>262.51229999999998</v>
      </c>
      <c r="BQ13" s="329">
        <v>263.2217</v>
      </c>
      <c r="BR13" s="329">
        <v>262.2199</v>
      </c>
      <c r="BS13" s="329">
        <v>261.85070000000002</v>
      </c>
      <c r="BT13" s="329">
        <v>254.96700000000001</v>
      </c>
      <c r="BU13" s="329">
        <v>252.94489999999999</v>
      </c>
      <c r="BV13" s="329">
        <v>248.4308</v>
      </c>
    </row>
    <row r="14" spans="1:74" ht="11.1" customHeight="1" x14ac:dyDescent="0.2">
      <c r="A14" s="1" t="s">
        <v>536</v>
      </c>
      <c r="B14" s="10" t="s">
        <v>15</v>
      </c>
      <c r="C14" s="238">
        <v>220.75</v>
      </c>
      <c r="D14" s="238">
        <v>230.07499999999999</v>
      </c>
      <c r="E14" s="238">
        <v>254.64</v>
      </c>
      <c r="F14" s="238">
        <v>255.47499999999999</v>
      </c>
      <c r="G14" s="238">
        <v>280.22500000000002</v>
      </c>
      <c r="H14" s="238">
        <v>288.48</v>
      </c>
      <c r="I14" s="238">
        <v>287.95</v>
      </c>
      <c r="J14" s="238">
        <v>272.60000000000002</v>
      </c>
      <c r="K14" s="238">
        <v>246.15</v>
      </c>
      <c r="L14" s="238">
        <v>238.67500000000001</v>
      </c>
      <c r="M14" s="238">
        <v>226.02</v>
      </c>
      <c r="N14" s="238">
        <v>214.42500000000001</v>
      </c>
      <c r="O14" s="238">
        <v>205.65</v>
      </c>
      <c r="P14" s="238">
        <v>187.2</v>
      </c>
      <c r="Q14" s="238">
        <v>207.07499999999999</v>
      </c>
      <c r="R14" s="238">
        <v>221.57499999999999</v>
      </c>
      <c r="S14" s="238">
        <v>237.1</v>
      </c>
      <c r="T14" s="238">
        <v>246.7</v>
      </c>
      <c r="U14" s="238">
        <v>234.5</v>
      </c>
      <c r="V14" s="238">
        <v>228.38</v>
      </c>
      <c r="W14" s="238">
        <v>232.65</v>
      </c>
      <c r="X14" s="238">
        <v>235.92</v>
      </c>
      <c r="Y14" s="238">
        <v>229.5</v>
      </c>
      <c r="Z14" s="238">
        <v>236.55</v>
      </c>
      <c r="AA14" s="238">
        <v>245.84</v>
      </c>
      <c r="AB14" s="238">
        <v>241.6</v>
      </c>
      <c r="AC14" s="238">
        <v>243.67500000000001</v>
      </c>
      <c r="AD14" s="238">
        <v>252.75</v>
      </c>
      <c r="AE14" s="238">
        <v>250.26</v>
      </c>
      <c r="AF14" s="238">
        <v>246.02500000000001</v>
      </c>
      <c r="AG14" s="238">
        <v>241.44</v>
      </c>
      <c r="AH14" s="238">
        <v>249.4</v>
      </c>
      <c r="AI14" s="238">
        <v>276.125</v>
      </c>
      <c r="AJ14" s="238">
        <v>262.10000000000002</v>
      </c>
      <c r="AK14" s="238">
        <v>267.75</v>
      </c>
      <c r="AL14" s="238">
        <v>259.375</v>
      </c>
      <c r="AM14" s="238">
        <v>267.12</v>
      </c>
      <c r="AN14" s="238">
        <v>270.47500000000002</v>
      </c>
      <c r="AO14" s="238">
        <v>270.89999999999998</v>
      </c>
      <c r="AP14" s="238">
        <v>287.32</v>
      </c>
      <c r="AQ14" s="238">
        <v>298.67500000000001</v>
      </c>
      <c r="AR14" s="238">
        <v>296.95</v>
      </c>
      <c r="AS14" s="238">
        <v>292.77999999999997</v>
      </c>
      <c r="AT14" s="238">
        <v>291.42500000000001</v>
      </c>
      <c r="AU14" s="238">
        <v>291.47500000000002</v>
      </c>
      <c r="AV14" s="238">
        <v>294.26</v>
      </c>
      <c r="AW14" s="238">
        <v>273.57499999999999</v>
      </c>
      <c r="AX14" s="238">
        <v>245.72</v>
      </c>
      <c r="AY14" s="238">
        <v>233.75</v>
      </c>
      <c r="AZ14" s="238">
        <v>239.32499999999999</v>
      </c>
      <c r="BA14" s="238">
        <v>259.42500000000001</v>
      </c>
      <c r="BB14" s="238">
        <v>288.12</v>
      </c>
      <c r="BC14" s="238">
        <v>294.625</v>
      </c>
      <c r="BD14" s="238">
        <v>280.35000000000002</v>
      </c>
      <c r="BE14" s="238">
        <v>282.32</v>
      </c>
      <c r="BF14" s="238">
        <v>270.67500000000001</v>
      </c>
      <c r="BG14" s="238">
        <v>268.14</v>
      </c>
      <c r="BH14" s="238">
        <v>272.39999999999998</v>
      </c>
      <c r="BI14" s="238">
        <v>269.32499999999999</v>
      </c>
      <c r="BJ14" s="329">
        <v>264.601</v>
      </c>
      <c r="BK14" s="329">
        <v>248.73699999999999</v>
      </c>
      <c r="BL14" s="329">
        <v>258.48590000000002</v>
      </c>
      <c r="BM14" s="329">
        <v>269.53390000000002</v>
      </c>
      <c r="BN14" s="329">
        <v>269.56040000000002</v>
      </c>
      <c r="BO14" s="329">
        <v>272.48829999999998</v>
      </c>
      <c r="BP14" s="329">
        <v>274.50459999999998</v>
      </c>
      <c r="BQ14" s="329">
        <v>275.46980000000002</v>
      </c>
      <c r="BR14" s="329">
        <v>274.56970000000001</v>
      </c>
      <c r="BS14" s="329">
        <v>274.31490000000002</v>
      </c>
      <c r="BT14" s="329">
        <v>267.63830000000002</v>
      </c>
      <c r="BU14" s="329">
        <v>265.77719999999999</v>
      </c>
      <c r="BV14" s="329">
        <v>261.4359</v>
      </c>
    </row>
    <row r="15" spans="1:74" ht="11.1" customHeight="1" x14ac:dyDescent="0.2">
      <c r="A15" s="1"/>
      <c r="B15" s="10"/>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c r="AS15" s="223"/>
      <c r="AT15" s="223"/>
      <c r="AU15" s="223"/>
      <c r="AV15" s="223"/>
      <c r="AW15" s="223"/>
      <c r="AX15" s="223"/>
      <c r="AY15" s="223"/>
      <c r="AZ15" s="223"/>
      <c r="BA15" s="223"/>
      <c r="BB15" s="223"/>
      <c r="BC15" s="223"/>
      <c r="BD15" s="223"/>
      <c r="BE15" s="223"/>
      <c r="BF15" s="223"/>
      <c r="BG15" s="223"/>
      <c r="BH15" s="223"/>
      <c r="BI15" s="223"/>
      <c r="BJ15" s="392"/>
      <c r="BK15" s="392"/>
      <c r="BL15" s="392"/>
      <c r="BM15" s="392"/>
      <c r="BN15" s="392"/>
      <c r="BO15" s="392"/>
      <c r="BP15" s="392"/>
      <c r="BQ15" s="392"/>
      <c r="BR15" s="392"/>
      <c r="BS15" s="392"/>
      <c r="BT15" s="392"/>
      <c r="BU15" s="392"/>
      <c r="BV15" s="392"/>
    </row>
    <row r="16" spans="1:74" ht="11.1" customHeight="1" x14ac:dyDescent="0.2">
      <c r="A16" s="1"/>
      <c r="B16" s="7" t="s">
        <v>767</v>
      </c>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225"/>
      <c r="AZ16" s="225"/>
      <c r="BA16" s="225"/>
      <c r="BB16" s="225"/>
      <c r="BC16" s="225"/>
      <c r="BD16" s="225"/>
      <c r="BE16" s="225"/>
      <c r="BF16" s="225"/>
      <c r="BG16" s="225"/>
      <c r="BH16" s="225"/>
      <c r="BI16" s="225"/>
      <c r="BJ16" s="393"/>
      <c r="BK16" s="393"/>
      <c r="BL16" s="393"/>
      <c r="BM16" s="393"/>
      <c r="BN16" s="393"/>
      <c r="BO16" s="393"/>
      <c r="BP16" s="393"/>
      <c r="BQ16" s="393"/>
      <c r="BR16" s="393"/>
      <c r="BS16" s="393"/>
      <c r="BT16" s="393"/>
      <c r="BU16" s="393"/>
      <c r="BV16" s="393"/>
    </row>
    <row r="17" spans="1:74" ht="11.1" customHeight="1" x14ac:dyDescent="0.2">
      <c r="A17" s="1"/>
      <c r="B17" s="7" t="s">
        <v>118</v>
      </c>
      <c r="C17" s="226"/>
      <c r="D17" s="226"/>
      <c r="E17" s="226"/>
      <c r="F17" s="226"/>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6"/>
      <c r="AE17" s="226"/>
      <c r="AF17" s="226"/>
      <c r="AG17" s="226"/>
      <c r="AH17" s="226"/>
      <c r="AI17" s="226"/>
      <c r="AJ17" s="226"/>
      <c r="AK17" s="226"/>
      <c r="AL17" s="226"/>
      <c r="AM17" s="226"/>
      <c r="AN17" s="226"/>
      <c r="AO17" s="226"/>
      <c r="AP17" s="226"/>
      <c r="AQ17" s="226"/>
      <c r="AR17" s="226"/>
      <c r="AS17" s="226"/>
      <c r="AT17" s="226"/>
      <c r="AU17" s="226"/>
      <c r="AV17" s="226"/>
      <c r="AW17" s="226"/>
      <c r="AX17" s="226"/>
      <c r="AY17" s="226"/>
      <c r="AZ17" s="226"/>
      <c r="BA17" s="226"/>
      <c r="BB17" s="226"/>
      <c r="BC17" s="226"/>
      <c r="BD17" s="226"/>
      <c r="BE17" s="226"/>
      <c r="BF17" s="226"/>
      <c r="BG17" s="226"/>
      <c r="BH17" s="226"/>
      <c r="BI17" s="226"/>
      <c r="BJ17" s="394"/>
      <c r="BK17" s="394"/>
      <c r="BL17" s="394"/>
      <c r="BM17" s="394"/>
      <c r="BN17" s="394"/>
      <c r="BO17" s="394"/>
      <c r="BP17" s="394"/>
      <c r="BQ17" s="394"/>
      <c r="BR17" s="394"/>
      <c r="BS17" s="394"/>
      <c r="BT17" s="394"/>
      <c r="BU17" s="394"/>
      <c r="BV17" s="394"/>
    </row>
    <row r="18" spans="1:74" ht="11.1" customHeight="1" x14ac:dyDescent="0.2">
      <c r="A18" s="1" t="s">
        <v>498</v>
      </c>
      <c r="B18" s="183" t="s">
        <v>429</v>
      </c>
      <c r="C18" s="68">
        <v>69.031999999999996</v>
      </c>
      <c r="D18" s="68">
        <v>68.141999999999996</v>
      </c>
      <c r="E18" s="68">
        <v>64.542000000000002</v>
      </c>
      <c r="F18" s="68">
        <v>63.271999999999998</v>
      </c>
      <c r="G18" s="68">
        <v>61.203000000000003</v>
      </c>
      <c r="H18" s="68">
        <v>61.35</v>
      </c>
      <c r="I18" s="68">
        <v>58.703000000000003</v>
      </c>
      <c r="J18" s="68">
        <v>60.374000000000002</v>
      </c>
      <c r="K18" s="68">
        <v>62.622</v>
      </c>
      <c r="L18" s="68">
        <v>59.686999999999998</v>
      </c>
      <c r="M18" s="68">
        <v>58.578000000000003</v>
      </c>
      <c r="N18" s="68">
        <v>60.722000000000001</v>
      </c>
      <c r="O18" s="68">
        <v>70.308999999999997</v>
      </c>
      <c r="P18" s="68">
        <v>71.066000000000003</v>
      </c>
      <c r="Q18" s="68">
        <v>65.92</v>
      </c>
      <c r="R18" s="68">
        <v>69.090999999999994</v>
      </c>
      <c r="S18" s="68">
        <v>69.707999999999998</v>
      </c>
      <c r="T18" s="68">
        <v>73.138000000000005</v>
      </c>
      <c r="U18" s="68">
        <v>72.616</v>
      </c>
      <c r="V18" s="68">
        <v>65.183999999999997</v>
      </c>
      <c r="W18" s="68">
        <v>58.841999999999999</v>
      </c>
      <c r="X18" s="68">
        <v>60.975000000000001</v>
      </c>
      <c r="Y18" s="68">
        <v>63.052</v>
      </c>
      <c r="Z18" s="68">
        <v>65.379000000000005</v>
      </c>
      <c r="AA18" s="68">
        <v>74.582999999999998</v>
      </c>
      <c r="AB18" s="68">
        <v>72.956999999999994</v>
      </c>
      <c r="AC18" s="68">
        <v>65.468999999999994</v>
      </c>
      <c r="AD18" s="68">
        <v>68.481999999999999</v>
      </c>
      <c r="AE18" s="68">
        <v>70.683999999999997</v>
      </c>
      <c r="AF18" s="68">
        <v>67.745000000000005</v>
      </c>
      <c r="AG18" s="68">
        <v>64.144000000000005</v>
      </c>
      <c r="AH18" s="68">
        <v>60.66</v>
      </c>
      <c r="AI18" s="68">
        <v>59.006999999999998</v>
      </c>
      <c r="AJ18" s="68">
        <v>54.456000000000003</v>
      </c>
      <c r="AK18" s="68">
        <v>58.906999999999996</v>
      </c>
      <c r="AL18" s="68">
        <v>60.642000000000003</v>
      </c>
      <c r="AM18" s="68">
        <v>65.037000000000006</v>
      </c>
      <c r="AN18" s="68">
        <v>63.106000000000002</v>
      </c>
      <c r="AO18" s="68">
        <v>58.372</v>
      </c>
      <c r="AP18" s="68">
        <v>64.718000000000004</v>
      </c>
      <c r="AQ18" s="68">
        <v>68.311000000000007</v>
      </c>
      <c r="AR18" s="68">
        <v>66.777000000000001</v>
      </c>
      <c r="AS18" s="68">
        <v>64.870999999999995</v>
      </c>
      <c r="AT18" s="68">
        <v>66.650999999999996</v>
      </c>
      <c r="AU18" s="68">
        <v>70.203999999999994</v>
      </c>
      <c r="AV18" s="68">
        <v>66.430000000000007</v>
      </c>
      <c r="AW18" s="68">
        <v>60.886000000000003</v>
      </c>
      <c r="AX18" s="68">
        <v>62.893999999999998</v>
      </c>
      <c r="AY18" s="68">
        <v>72.135999999999996</v>
      </c>
      <c r="AZ18" s="68">
        <v>65.798000000000002</v>
      </c>
      <c r="BA18" s="68">
        <v>62.418999999999997</v>
      </c>
      <c r="BB18" s="68">
        <v>60.738999999999997</v>
      </c>
      <c r="BC18" s="68">
        <v>65.691000000000003</v>
      </c>
      <c r="BD18" s="68">
        <v>59.728000000000002</v>
      </c>
      <c r="BE18" s="68">
        <v>61.075000000000003</v>
      </c>
      <c r="BF18" s="68">
        <v>65.227000000000004</v>
      </c>
      <c r="BG18" s="68">
        <v>64.927999999999997</v>
      </c>
      <c r="BH18" s="68">
        <v>59.326000000000001</v>
      </c>
      <c r="BI18" s="68">
        <v>60.674488666999999</v>
      </c>
      <c r="BJ18" s="325">
        <v>62.960189999999997</v>
      </c>
      <c r="BK18" s="325">
        <v>65.302670000000006</v>
      </c>
      <c r="BL18" s="325">
        <v>64.051659999999998</v>
      </c>
      <c r="BM18" s="325">
        <v>59.626399999999997</v>
      </c>
      <c r="BN18" s="325">
        <v>57.577660000000002</v>
      </c>
      <c r="BO18" s="325">
        <v>58.648359999999997</v>
      </c>
      <c r="BP18" s="325">
        <v>59.784080000000003</v>
      </c>
      <c r="BQ18" s="325">
        <v>58.570160000000001</v>
      </c>
      <c r="BR18" s="325">
        <v>58.083260000000003</v>
      </c>
      <c r="BS18" s="325">
        <v>57.848439999999997</v>
      </c>
      <c r="BT18" s="325">
        <v>55.562390000000001</v>
      </c>
      <c r="BU18" s="325">
        <v>57.305610000000001</v>
      </c>
      <c r="BV18" s="325">
        <v>61.937750000000001</v>
      </c>
    </row>
    <row r="19" spans="1:74" ht="11.1" customHeight="1" x14ac:dyDescent="0.2">
      <c r="A19" s="1" t="s">
        <v>499</v>
      </c>
      <c r="B19" s="183" t="s">
        <v>430</v>
      </c>
      <c r="C19" s="68">
        <v>53.424999999999997</v>
      </c>
      <c r="D19" s="68">
        <v>53.384999999999998</v>
      </c>
      <c r="E19" s="68">
        <v>52.860999999999997</v>
      </c>
      <c r="F19" s="68">
        <v>53.286000000000001</v>
      </c>
      <c r="G19" s="68">
        <v>49.145000000000003</v>
      </c>
      <c r="H19" s="68">
        <v>50.387</v>
      </c>
      <c r="I19" s="68">
        <v>48.21</v>
      </c>
      <c r="J19" s="68">
        <v>49.387</v>
      </c>
      <c r="K19" s="68">
        <v>47.040999999999997</v>
      </c>
      <c r="L19" s="68">
        <v>45.966999999999999</v>
      </c>
      <c r="M19" s="68">
        <v>50.052999999999997</v>
      </c>
      <c r="N19" s="68">
        <v>53.673999999999999</v>
      </c>
      <c r="O19" s="68">
        <v>62.335999999999999</v>
      </c>
      <c r="P19" s="68">
        <v>60.365000000000002</v>
      </c>
      <c r="Q19" s="68">
        <v>57.094000000000001</v>
      </c>
      <c r="R19" s="68">
        <v>54.581000000000003</v>
      </c>
      <c r="S19" s="68">
        <v>54.210999999999999</v>
      </c>
      <c r="T19" s="68">
        <v>53.898000000000003</v>
      </c>
      <c r="U19" s="68">
        <v>51.933</v>
      </c>
      <c r="V19" s="68">
        <v>51.959000000000003</v>
      </c>
      <c r="W19" s="68">
        <v>51.100999999999999</v>
      </c>
      <c r="X19" s="68">
        <v>49.811</v>
      </c>
      <c r="Y19" s="68">
        <v>50.31</v>
      </c>
      <c r="Z19" s="68">
        <v>53.228999999999999</v>
      </c>
      <c r="AA19" s="68">
        <v>60.494</v>
      </c>
      <c r="AB19" s="68">
        <v>60.249000000000002</v>
      </c>
      <c r="AC19" s="68">
        <v>57.338999999999999</v>
      </c>
      <c r="AD19" s="68">
        <v>56.828000000000003</v>
      </c>
      <c r="AE19" s="68">
        <v>55.45</v>
      </c>
      <c r="AF19" s="68">
        <v>53.587000000000003</v>
      </c>
      <c r="AG19" s="68">
        <v>53.143999999999998</v>
      </c>
      <c r="AH19" s="68">
        <v>51.524999999999999</v>
      </c>
      <c r="AI19" s="68">
        <v>50.366</v>
      </c>
      <c r="AJ19" s="68">
        <v>45.863</v>
      </c>
      <c r="AK19" s="68">
        <v>47.896999999999998</v>
      </c>
      <c r="AL19" s="68">
        <v>52.209000000000003</v>
      </c>
      <c r="AM19" s="68">
        <v>57.692</v>
      </c>
      <c r="AN19" s="68">
        <v>60.232999999999997</v>
      </c>
      <c r="AO19" s="68">
        <v>57.183</v>
      </c>
      <c r="AP19" s="68">
        <v>57.2</v>
      </c>
      <c r="AQ19" s="68">
        <v>53.886000000000003</v>
      </c>
      <c r="AR19" s="68">
        <v>53.488</v>
      </c>
      <c r="AS19" s="68">
        <v>53.406999999999996</v>
      </c>
      <c r="AT19" s="68">
        <v>53.040999999999997</v>
      </c>
      <c r="AU19" s="68">
        <v>53.164000000000001</v>
      </c>
      <c r="AV19" s="68">
        <v>47.779000000000003</v>
      </c>
      <c r="AW19" s="68">
        <v>49.088000000000001</v>
      </c>
      <c r="AX19" s="68">
        <v>56.136000000000003</v>
      </c>
      <c r="AY19" s="68">
        <v>60.405000000000001</v>
      </c>
      <c r="AZ19" s="68">
        <v>58.470999999999997</v>
      </c>
      <c r="BA19" s="68">
        <v>53.856999999999999</v>
      </c>
      <c r="BB19" s="68">
        <v>51.069000000000003</v>
      </c>
      <c r="BC19" s="68">
        <v>47.38</v>
      </c>
      <c r="BD19" s="68">
        <v>49.584000000000003</v>
      </c>
      <c r="BE19" s="68">
        <v>50.218000000000004</v>
      </c>
      <c r="BF19" s="68">
        <v>51.274000000000001</v>
      </c>
      <c r="BG19" s="68">
        <v>50.95</v>
      </c>
      <c r="BH19" s="68">
        <v>46.536000000000001</v>
      </c>
      <c r="BI19" s="68">
        <v>48.863227332999998</v>
      </c>
      <c r="BJ19" s="325">
        <v>51.430959999999999</v>
      </c>
      <c r="BK19" s="325">
        <v>54.844380000000001</v>
      </c>
      <c r="BL19" s="325">
        <v>55.664380000000001</v>
      </c>
      <c r="BM19" s="325">
        <v>53.309809999999999</v>
      </c>
      <c r="BN19" s="325">
        <v>51.383330000000001</v>
      </c>
      <c r="BO19" s="325">
        <v>48.818779999999997</v>
      </c>
      <c r="BP19" s="325">
        <v>50.03622</v>
      </c>
      <c r="BQ19" s="325">
        <v>49.602600000000002</v>
      </c>
      <c r="BR19" s="325">
        <v>49.083669999999998</v>
      </c>
      <c r="BS19" s="325">
        <v>49.296309999999998</v>
      </c>
      <c r="BT19" s="325">
        <v>47.361930000000001</v>
      </c>
      <c r="BU19" s="325">
        <v>48.311250000000001</v>
      </c>
      <c r="BV19" s="325">
        <v>51.312240000000003</v>
      </c>
    </row>
    <row r="20" spans="1:74" ht="11.1" customHeight="1" x14ac:dyDescent="0.2">
      <c r="A20" s="1" t="s">
        <v>500</v>
      </c>
      <c r="B20" s="183" t="s">
        <v>431</v>
      </c>
      <c r="C20" s="68">
        <v>80.766000000000005</v>
      </c>
      <c r="D20" s="68">
        <v>81.436000000000007</v>
      </c>
      <c r="E20" s="68">
        <v>79.84</v>
      </c>
      <c r="F20" s="68">
        <v>76.581000000000003</v>
      </c>
      <c r="G20" s="68">
        <v>76.801000000000002</v>
      </c>
      <c r="H20" s="68">
        <v>74.575000000000003</v>
      </c>
      <c r="I20" s="68">
        <v>77.251999999999995</v>
      </c>
      <c r="J20" s="68">
        <v>74.930000000000007</v>
      </c>
      <c r="K20" s="68">
        <v>78.105000000000004</v>
      </c>
      <c r="L20" s="68">
        <v>76.052000000000007</v>
      </c>
      <c r="M20" s="68">
        <v>77.370999999999995</v>
      </c>
      <c r="N20" s="68">
        <v>84.606999999999999</v>
      </c>
      <c r="O20" s="68">
        <v>86.569000000000003</v>
      </c>
      <c r="P20" s="68">
        <v>83.823999999999998</v>
      </c>
      <c r="Q20" s="68">
        <v>82.876999999999995</v>
      </c>
      <c r="R20" s="68">
        <v>82.477000000000004</v>
      </c>
      <c r="S20" s="68">
        <v>82.111000000000004</v>
      </c>
      <c r="T20" s="68">
        <v>80.28</v>
      </c>
      <c r="U20" s="68">
        <v>79.007000000000005</v>
      </c>
      <c r="V20" s="68">
        <v>78.138000000000005</v>
      </c>
      <c r="W20" s="68">
        <v>83.221000000000004</v>
      </c>
      <c r="X20" s="68">
        <v>79.302000000000007</v>
      </c>
      <c r="Y20" s="68">
        <v>82.506</v>
      </c>
      <c r="Z20" s="68">
        <v>82.783000000000001</v>
      </c>
      <c r="AA20" s="68">
        <v>86.447000000000003</v>
      </c>
      <c r="AB20" s="68">
        <v>81.206999999999994</v>
      </c>
      <c r="AC20" s="68">
        <v>79.147999999999996</v>
      </c>
      <c r="AD20" s="68">
        <v>80.278999999999996</v>
      </c>
      <c r="AE20" s="68">
        <v>81.254000000000005</v>
      </c>
      <c r="AF20" s="68">
        <v>82.403999999999996</v>
      </c>
      <c r="AG20" s="68">
        <v>81.641999999999996</v>
      </c>
      <c r="AH20" s="68">
        <v>80.844999999999999</v>
      </c>
      <c r="AI20" s="68">
        <v>77.695999999999998</v>
      </c>
      <c r="AJ20" s="68">
        <v>80.370999999999995</v>
      </c>
      <c r="AK20" s="68">
        <v>80.144000000000005</v>
      </c>
      <c r="AL20" s="68">
        <v>83.304000000000002</v>
      </c>
      <c r="AM20" s="68">
        <v>84.108000000000004</v>
      </c>
      <c r="AN20" s="68">
        <v>87.947999999999993</v>
      </c>
      <c r="AO20" s="68">
        <v>84.445999999999998</v>
      </c>
      <c r="AP20" s="68">
        <v>80.048000000000002</v>
      </c>
      <c r="AQ20" s="68">
        <v>82.352999999999994</v>
      </c>
      <c r="AR20" s="68">
        <v>82.534000000000006</v>
      </c>
      <c r="AS20" s="68">
        <v>78.759</v>
      </c>
      <c r="AT20" s="68">
        <v>80.692999999999998</v>
      </c>
      <c r="AU20" s="68">
        <v>80.802999999999997</v>
      </c>
      <c r="AV20" s="68">
        <v>84.022999999999996</v>
      </c>
      <c r="AW20" s="68">
        <v>84.421999999999997</v>
      </c>
      <c r="AX20" s="68">
        <v>90.756</v>
      </c>
      <c r="AY20" s="68">
        <v>88.707999999999998</v>
      </c>
      <c r="AZ20" s="68">
        <v>88.198999999999998</v>
      </c>
      <c r="BA20" s="68">
        <v>82.531000000000006</v>
      </c>
      <c r="BB20" s="68">
        <v>83.995000000000005</v>
      </c>
      <c r="BC20" s="68">
        <v>84.48</v>
      </c>
      <c r="BD20" s="68">
        <v>82.403999999999996</v>
      </c>
      <c r="BE20" s="68">
        <v>84.76</v>
      </c>
      <c r="BF20" s="68">
        <v>77.528999999999996</v>
      </c>
      <c r="BG20" s="68">
        <v>81.53</v>
      </c>
      <c r="BH20" s="68">
        <v>78.427999999999997</v>
      </c>
      <c r="BI20" s="68">
        <v>83.247296000000006</v>
      </c>
      <c r="BJ20" s="325">
        <v>84.604780000000005</v>
      </c>
      <c r="BK20" s="325">
        <v>84.446349999999995</v>
      </c>
      <c r="BL20" s="325">
        <v>83.722970000000004</v>
      </c>
      <c r="BM20" s="325">
        <v>83.585480000000004</v>
      </c>
      <c r="BN20" s="325">
        <v>82.501080000000002</v>
      </c>
      <c r="BO20" s="325">
        <v>83.289510000000007</v>
      </c>
      <c r="BP20" s="325">
        <v>82.717449999999999</v>
      </c>
      <c r="BQ20" s="325">
        <v>82.649919999999995</v>
      </c>
      <c r="BR20" s="325">
        <v>80.519549999999995</v>
      </c>
      <c r="BS20" s="325">
        <v>81.016499999999994</v>
      </c>
      <c r="BT20" s="325">
        <v>80.264979999999994</v>
      </c>
      <c r="BU20" s="325">
        <v>83.274450000000002</v>
      </c>
      <c r="BV20" s="325">
        <v>84.785740000000004</v>
      </c>
    </row>
    <row r="21" spans="1:74" ht="11.1" customHeight="1" x14ac:dyDescent="0.2">
      <c r="A21" s="1" t="s">
        <v>501</v>
      </c>
      <c r="B21" s="183" t="s">
        <v>432</v>
      </c>
      <c r="C21" s="68">
        <v>7.6509999999999998</v>
      </c>
      <c r="D21" s="68">
        <v>7.7709999999999999</v>
      </c>
      <c r="E21" s="68">
        <v>6.46</v>
      </c>
      <c r="F21" s="68">
        <v>6.7919999999999998</v>
      </c>
      <c r="G21" s="68">
        <v>7.0640000000000001</v>
      </c>
      <c r="H21" s="68">
        <v>6.7610000000000001</v>
      </c>
      <c r="I21" s="68">
        <v>6.4480000000000004</v>
      </c>
      <c r="J21" s="68">
        <v>6.8620000000000001</v>
      </c>
      <c r="K21" s="68">
        <v>7.1539999999999999</v>
      </c>
      <c r="L21" s="68">
        <v>6.8</v>
      </c>
      <c r="M21" s="68">
        <v>7.226</v>
      </c>
      <c r="N21" s="68">
        <v>7.7160000000000002</v>
      </c>
      <c r="O21" s="68">
        <v>8.0009999999999994</v>
      </c>
      <c r="P21" s="68">
        <v>8.3789999999999996</v>
      </c>
      <c r="Q21" s="68">
        <v>8.3859999999999992</v>
      </c>
      <c r="R21" s="68">
        <v>7.6059999999999999</v>
      </c>
      <c r="S21" s="68">
        <v>7.5670000000000002</v>
      </c>
      <c r="T21" s="68">
        <v>7.444</v>
      </c>
      <c r="U21" s="68">
        <v>7.4180000000000001</v>
      </c>
      <c r="V21" s="68">
        <v>6.8330000000000002</v>
      </c>
      <c r="W21" s="68">
        <v>6.9370000000000003</v>
      </c>
      <c r="X21" s="68">
        <v>7.2949999999999999</v>
      </c>
      <c r="Y21" s="68">
        <v>8.0960000000000001</v>
      </c>
      <c r="Z21" s="68">
        <v>7.91</v>
      </c>
      <c r="AA21" s="68">
        <v>8.6150000000000002</v>
      </c>
      <c r="AB21" s="68">
        <v>8.4559999999999995</v>
      </c>
      <c r="AC21" s="68">
        <v>7.94</v>
      </c>
      <c r="AD21" s="68">
        <v>7.8090000000000002</v>
      </c>
      <c r="AE21" s="68">
        <v>7.665</v>
      </c>
      <c r="AF21" s="68">
        <v>7.0209999999999999</v>
      </c>
      <c r="AG21" s="68">
        <v>6.6959999999999997</v>
      </c>
      <c r="AH21" s="68">
        <v>6.5069999999999997</v>
      </c>
      <c r="AI21" s="68">
        <v>6.8940000000000001</v>
      </c>
      <c r="AJ21" s="68">
        <v>7.08</v>
      </c>
      <c r="AK21" s="68">
        <v>7.1120000000000001</v>
      </c>
      <c r="AL21" s="68">
        <v>7.5579999999999998</v>
      </c>
      <c r="AM21" s="68">
        <v>7.65</v>
      </c>
      <c r="AN21" s="68">
        <v>8.4</v>
      </c>
      <c r="AO21" s="68">
        <v>7.7110000000000003</v>
      </c>
      <c r="AP21" s="68">
        <v>7.17</v>
      </c>
      <c r="AQ21" s="68">
        <v>6.7930000000000001</v>
      </c>
      <c r="AR21" s="68">
        <v>7.2750000000000004</v>
      </c>
      <c r="AS21" s="68">
        <v>6.9660000000000002</v>
      </c>
      <c r="AT21" s="68">
        <v>6.4059999999999997</v>
      </c>
      <c r="AU21" s="68">
        <v>6.9980000000000002</v>
      </c>
      <c r="AV21" s="68">
        <v>6.8159999999999998</v>
      </c>
      <c r="AW21" s="68">
        <v>6.9390000000000001</v>
      </c>
      <c r="AX21" s="68">
        <v>7.3239999999999998</v>
      </c>
      <c r="AY21" s="68">
        <v>7.4729999999999999</v>
      </c>
      <c r="AZ21" s="68">
        <v>7.3920000000000003</v>
      </c>
      <c r="BA21" s="68">
        <v>6.86</v>
      </c>
      <c r="BB21" s="68">
        <v>6.516</v>
      </c>
      <c r="BC21" s="68">
        <v>7.2229999999999999</v>
      </c>
      <c r="BD21" s="68">
        <v>7.4569999999999999</v>
      </c>
      <c r="BE21" s="68">
        <v>7.4349999999999996</v>
      </c>
      <c r="BF21" s="68">
        <v>7.4370000000000003</v>
      </c>
      <c r="BG21" s="68">
        <v>7.6509999999999998</v>
      </c>
      <c r="BH21" s="68">
        <v>6.7450000000000001</v>
      </c>
      <c r="BI21" s="68">
        <v>7.3269321999999999</v>
      </c>
      <c r="BJ21" s="325">
        <v>7.2831159999999997</v>
      </c>
      <c r="BK21" s="325">
        <v>7.2271109999999998</v>
      </c>
      <c r="BL21" s="325">
        <v>7.2069270000000003</v>
      </c>
      <c r="BM21" s="325">
        <v>7.2319709999999997</v>
      </c>
      <c r="BN21" s="325">
        <v>7.1375780000000004</v>
      </c>
      <c r="BO21" s="325">
        <v>7.1125369999999997</v>
      </c>
      <c r="BP21" s="325">
        <v>7.2483409999999999</v>
      </c>
      <c r="BQ21" s="325">
        <v>7.3167790000000004</v>
      </c>
      <c r="BR21" s="325">
        <v>6.8081230000000001</v>
      </c>
      <c r="BS21" s="325">
        <v>6.8170669999999998</v>
      </c>
      <c r="BT21" s="325">
        <v>6.8060280000000004</v>
      </c>
      <c r="BU21" s="325">
        <v>7.3916219999999999</v>
      </c>
      <c r="BV21" s="325">
        <v>7.213495</v>
      </c>
    </row>
    <row r="22" spans="1:74" ht="11.1" customHeight="1" x14ac:dyDescent="0.2">
      <c r="A22" s="1" t="s">
        <v>502</v>
      </c>
      <c r="B22" s="183" t="s">
        <v>433</v>
      </c>
      <c r="C22" s="68">
        <v>33.103000000000002</v>
      </c>
      <c r="D22" s="68">
        <v>30.614000000000001</v>
      </c>
      <c r="E22" s="68">
        <v>29.228000000000002</v>
      </c>
      <c r="F22" s="68">
        <v>28.65</v>
      </c>
      <c r="G22" s="68">
        <v>28.370999999999999</v>
      </c>
      <c r="H22" s="68">
        <v>28.026</v>
      </c>
      <c r="I22" s="68">
        <v>27.106000000000002</v>
      </c>
      <c r="J22" s="68">
        <v>26.702000000000002</v>
      </c>
      <c r="K22" s="68">
        <v>30.294</v>
      </c>
      <c r="L22" s="68">
        <v>28.85</v>
      </c>
      <c r="M22" s="68">
        <v>29.709</v>
      </c>
      <c r="N22" s="68">
        <v>28.745999999999999</v>
      </c>
      <c r="O22" s="68">
        <v>34.433</v>
      </c>
      <c r="P22" s="68">
        <v>32.585000000000001</v>
      </c>
      <c r="Q22" s="68">
        <v>29.439</v>
      </c>
      <c r="R22" s="68">
        <v>29.724</v>
      </c>
      <c r="S22" s="68">
        <v>29.812000000000001</v>
      </c>
      <c r="T22" s="68">
        <v>27.902000000000001</v>
      </c>
      <c r="U22" s="68">
        <v>29.957999999999998</v>
      </c>
      <c r="V22" s="68">
        <v>28.297000000000001</v>
      </c>
      <c r="W22" s="68">
        <v>27.596</v>
      </c>
      <c r="X22" s="68">
        <v>28.210999999999999</v>
      </c>
      <c r="Y22" s="68">
        <v>29.878</v>
      </c>
      <c r="Z22" s="68">
        <v>29.286000000000001</v>
      </c>
      <c r="AA22" s="68">
        <v>30.97</v>
      </c>
      <c r="AB22" s="68">
        <v>30.765999999999998</v>
      </c>
      <c r="AC22" s="68">
        <v>29.661999999999999</v>
      </c>
      <c r="AD22" s="68">
        <v>30.113</v>
      </c>
      <c r="AE22" s="68">
        <v>27.431000000000001</v>
      </c>
      <c r="AF22" s="68">
        <v>27.66</v>
      </c>
      <c r="AG22" s="68">
        <v>27.233000000000001</v>
      </c>
      <c r="AH22" s="68">
        <v>27.251000000000001</v>
      </c>
      <c r="AI22" s="68">
        <v>29.241</v>
      </c>
      <c r="AJ22" s="68">
        <v>28.126000000000001</v>
      </c>
      <c r="AK22" s="68">
        <v>30.858000000000001</v>
      </c>
      <c r="AL22" s="68">
        <v>33.103000000000002</v>
      </c>
      <c r="AM22" s="68">
        <v>34.4</v>
      </c>
      <c r="AN22" s="68">
        <v>33.561999999999998</v>
      </c>
      <c r="AO22" s="68">
        <v>31.957999999999998</v>
      </c>
      <c r="AP22" s="68">
        <v>31.009</v>
      </c>
      <c r="AQ22" s="68">
        <v>31.544</v>
      </c>
      <c r="AR22" s="68">
        <v>30.641999999999999</v>
      </c>
      <c r="AS22" s="68">
        <v>30.29</v>
      </c>
      <c r="AT22" s="68">
        <v>29.510999999999999</v>
      </c>
      <c r="AU22" s="68">
        <v>28.800999999999998</v>
      </c>
      <c r="AV22" s="68">
        <v>27.623999999999999</v>
      </c>
      <c r="AW22" s="68">
        <v>28.901</v>
      </c>
      <c r="AX22" s="68">
        <v>29.39</v>
      </c>
      <c r="AY22" s="68">
        <v>32.603999999999999</v>
      </c>
      <c r="AZ22" s="68">
        <v>31.507000000000001</v>
      </c>
      <c r="BA22" s="68">
        <v>30.385000000000002</v>
      </c>
      <c r="BB22" s="68">
        <v>27.928999999999998</v>
      </c>
      <c r="BC22" s="68">
        <v>30.943000000000001</v>
      </c>
      <c r="BD22" s="68">
        <v>30.556999999999999</v>
      </c>
      <c r="BE22" s="68">
        <v>31.756</v>
      </c>
      <c r="BF22" s="68">
        <v>28.98</v>
      </c>
      <c r="BG22" s="68">
        <v>26.824999999999999</v>
      </c>
      <c r="BH22" s="68">
        <v>26.192</v>
      </c>
      <c r="BI22" s="68">
        <v>29.743683999999998</v>
      </c>
      <c r="BJ22" s="325">
        <v>31.339279999999999</v>
      </c>
      <c r="BK22" s="325">
        <v>32.749969999999998</v>
      </c>
      <c r="BL22" s="325">
        <v>31.560020000000002</v>
      </c>
      <c r="BM22" s="325">
        <v>30.124110000000002</v>
      </c>
      <c r="BN22" s="325">
        <v>28.822859999999999</v>
      </c>
      <c r="BO22" s="325">
        <v>28.339279999999999</v>
      </c>
      <c r="BP22" s="325">
        <v>28.80237</v>
      </c>
      <c r="BQ22" s="325">
        <v>28.87857</v>
      </c>
      <c r="BR22" s="325">
        <v>28.756049999999998</v>
      </c>
      <c r="BS22" s="325">
        <v>29.106639999999999</v>
      </c>
      <c r="BT22" s="325">
        <v>28.844200000000001</v>
      </c>
      <c r="BU22" s="325">
        <v>30.236059999999998</v>
      </c>
      <c r="BV22" s="325">
        <v>31.702829999999999</v>
      </c>
    </row>
    <row r="23" spans="1:74" ht="11.1" customHeight="1" x14ac:dyDescent="0.2">
      <c r="A23" s="1" t="s">
        <v>503</v>
      </c>
      <c r="B23" s="183" t="s">
        <v>117</v>
      </c>
      <c r="C23" s="68">
        <v>243.977</v>
      </c>
      <c r="D23" s="68">
        <v>241.34800000000001</v>
      </c>
      <c r="E23" s="68">
        <v>232.93100000000001</v>
      </c>
      <c r="F23" s="68">
        <v>228.58099999999999</v>
      </c>
      <c r="G23" s="68">
        <v>222.584</v>
      </c>
      <c r="H23" s="68">
        <v>221.09899999999999</v>
      </c>
      <c r="I23" s="68">
        <v>217.71899999999999</v>
      </c>
      <c r="J23" s="68">
        <v>218.255</v>
      </c>
      <c r="K23" s="68">
        <v>225.21600000000001</v>
      </c>
      <c r="L23" s="68">
        <v>217.35599999999999</v>
      </c>
      <c r="M23" s="68">
        <v>222.93700000000001</v>
      </c>
      <c r="N23" s="68">
        <v>235.465</v>
      </c>
      <c r="O23" s="68">
        <v>261.64800000000002</v>
      </c>
      <c r="P23" s="68">
        <v>256.21899999999999</v>
      </c>
      <c r="Q23" s="68">
        <v>243.71600000000001</v>
      </c>
      <c r="R23" s="68">
        <v>243.47900000000001</v>
      </c>
      <c r="S23" s="68">
        <v>243.40899999999999</v>
      </c>
      <c r="T23" s="68">
        <v>242.66200000000001</v>
      </c>
      <c r="U23" s="68">
        <v>240.93199999999999</v>
      </c>
      <c r="V23" s="68">
        <v>230.411</v>
      </c>
      <c r="W23" s="68">
        <v>227.697</v>
      </c>
      <c r="X23" s="68">
        <v>225.59399999999999</v>
      </c>
      <c r="Y23" s="68">
        <v>233.84200000000001</v>
      </c>
      <c r="Z23" s="68">
        <v>238.58699999999999</v>
      </c>
      <c r="AA23" s="68">
        <v>261.10899999999998</v>
      </c>
      <c r="AB23" s="68">
        <v>253.63499999999999</v>
      </c>
      <c r="AC23" s="68">
        <v>239.55799999999999</v>
      </c>
      <c r="AD23" s="68">
        <v>243.511</v>
      </c>
      <c r="AE23" s="68">
        <v>242.48400000000001</v>
      </c>
      <c r="AF23" s="68">
        <v>238.417</v>
      </c>
      <c r="AG23" s="68">
        <v>232.85900000000001</v>
      </c>
      <c r="AH23" s="68">
        <v>226.78800000000001</v>
      </c>
      <c r="AI23" s="68">
        <v>223.20400000000001</v>
      </c>
      <c r="AJ23" s="68">
        <v>215.89599999999999</v>
      </c>
      <c r="AK23" s="68">
        <v>224.91800000000001</v>
      </c>
      <c r="AL23" s="68">
        <v>236.816</v>
      </c>
      <c r="AM23" s="68">
        <v>248.887</v>
      </c>
      <c r="AN23" s="68">
        <v>253.249</v>
      </c>
      <c r="AO23" s="68">
        <v>239.67</v>
      </c>
      <c r="AP23" s="68">
        <v>240.14500000000001</v>
      </c>
      <c r="AQ23" s="68">
        <v>242.887</v>
      </c>
      <c r="AR23" s="68">
        <v>240.71600000000001</v>
      </c>
      <c r="AS23" s="68">
        <v>234.29300000000001</v>
      </c>
      <c r="AT23" s="68">
        <v>236.30199999999999</v>
      </c>
      <c r="AU23" s="68">
        <v>239.97</v>
      </c>
      <c r="AV23" s="68">
        <v>232.672</v>
      </c>
      <c r="AW23" s="68">
        <v>230.23599999999999</v>
      </c>
      <c r="AX23" s="68">
        <v>246.5</v>
      </c>
      <c r="AY23" s="68">
        <v>261.32600000000002</v>
      </c>
      <c r="AZ23" s="68">
        <v>251.36699999999999</v>
      </c>
      <c r="BA23" s="68">
        <v>236.05199999999999</v>
      </c>
      <c r="BB23" s="68">
        <v>230.24799999999999</v>
      </c>
      <c r="BC23" s="68">
        <v>235.71700000000001</v>
      </c>
      <c r="BD23" s="68">
        <v>229.73</v>
      </c>
      <c r="BE23" s="68">
        <v>235.244</v>
      </c>
      <c r="BF23" s="68">
        <v>230.447</v>
      </c>
      <c r="BG23" s="68">
        <v>231.88399999999999</v>
      </c>
      <c r="BH23" s="68">
        <v>217.227</v>
      </c>
      <c r="BI23" s="68">
        <v>229.85562820000001</v>
      </c>
      <c r="BJ23" s="325">
        <v>237.6183</v>
      </c>
      <c r="BK23" s="325">
        <v>244.57050000000001</v>
      </c>
      <c r="BL23" s="325">
        <v>242.20590000000001</v>
      </c>
      <c r="BM23" s="325">
        <v>233.87780000000001</v>
      </c>
      <c r="BN23" s="325">
        <v>227.42250000000001</v>
      </c>
      <c r="BO23" s="325">
        <v>226.20849999999999</v>
      </c>
      <c r="BP23" s="325">
        <v>228.58850000000001</v>
      </c>
      <c r="BQ23" s="325">
        <v>227.018</v>
      </c>
      <c r="BR23" s="325">
        <v>223.25069999999999</v>
      </c>
      <c r="BS23" s="325">
        <v>224.08500000000001</v>
      </c>
      <c r="BT23" s="325">
        <v>218.83949999999999</v>
      </c>
      <c r="BU23" s="325">
        <v>226.51900000000001</v>
      </c>
      <c r="BV23" s="325">
        <v>236.952</v>
      </c>
    </row>
    <row r="24" spans="1:74" ht="11.1" customHeight="1" x14ac:dyDescent="0.2">
      <c r="A24" s="1"/>
      <c r="B24" s="7" t="s">
        <v>119</v>
      </c>
      <c r="C24" s="226"/>
      <c r="D24" s="226"/>
      <c r="E24" s="226"/>
      <c r="F24" s="226"/>
      <c r="G24" s="226"/>
      <c r="H24" s="226"/>
      <c r="I24" s="226"/>
      <c r="J24" s="226"/>
      <c r="K24" s="226"/>
      <c r="L24" s="226"/>
      <c r="M24" s="226"/>
      <c r="N24" s="226"/>
      <c r="O24" s="226"/>
      <c r="P24" s="226"/>
      <c r="Q24" s="226"/>
      <c r="R24" s="226"/>
      <c r="S24" s="226"/>
      <c r="T24" s="226"/>
      <c r="U24" s="226"/>
      <c r="V24" s="226"/>
      <c r="W24" s="226"/>
      <c r="X24" s="226"/>
      <c r="Y24" s="226"/>
      <c r="Z24" s="226"/>
      <c r="AA24" s="226"/>
      <c r="AB24" s="226"/>
      <c r="AC24" s="226"/>
      <c r="AD24" s="226"/>
      <c r="AE24" s="226"/>
      <c r="AF24" s="226"/>
      <c r="AG24" s="226"/>
      <c r="AH24" s="226"/>
      <c r="AI24" s="226"/>
      <c r="AJ24" s="226"/>
      <c r="AK24" s="226"/>
      <c r="AL24" s="226"/>
      <c r="AM24" s="226"/>
      <c r="AN24" s="226"/>
      <c r="AO24" s="226"/>
      <c r="AP24" s="226"/>
      <c r="AQ24" s="226"/>
      <c r="AR24" s="226"/>
      <c r="AS24" s="226"/>
      <c r="AT24" s="226"/>
      <c r="AU24" s="226"/>
      <c r="AV24" s="226"/>
      <c r="AW24" s="226"/>
      <c r="AX24" s="226"/>
      <c r="AY24" s="226"/>
      <c r="AZ24" s="226"/>
      <c r="BA24" s="226"/>
      <c r="BB24" s="226"/>
      <c r="BC24" s="226"/>
      <c r="BD24" s="226"/>
      <c r="BE24" s="226"/>
      <c r="BF24" s="226"/>
      <c r="BG24" s="226"/>
      <c r="BH24" s="226"/>
      <c r="BI24" s="226"/>
      <c r="BJ24" s="394"/>
      <c r="BK24" s="394"/>
      <c r="BL24" s="394"/>
      <c r="BM24" s="394"/>
      <c r="BN24" s="394"/>
      <c r="BO24" s="394"/>
      <c r="BP24" s="394"/>
      <c r="BQ24" s="394"/>
      <c r="BR24" s="394"/>
      <c r="BS24" s="394"/>
      <c r="BT24" s="394"/>
      <c r="BU24" s="394"/>
      <c r="BV24" s="394"/>
    </row>
    <row r="25" spans="1:74" ht="11.1" customHeight="1" x14ac:dyDescent="0.2">
      <c r="A25" s="1" t="s">
        <v>504</v>
      </c>
      <c r="B25" s="183" t="s">
        <v>117</v>
      </c>
      <c r="C25" s="68">
        <v>30.54</v>
      </c>
      <c r="D25" s="68">
        <v>30.423999999999999</v>
      </c>
      <c r="E25" s="68">
        <v>26.725000000000001</v>
      </c>
      <c r="F25" s="68">
        <v>25.096</v>
      </c>
      <c r="G25" s="68">
        <v>26.062000000000001</v>
      </c>
      <c r="H25" s="68">
        <v>25.212</v>
      </c>
      <c r="I25" s="68">
        <v>24.056000000000001</v>
      </c>
      <c r="J25" s="68">
        <v>26.03</v>
      </c>
      <c r="K25" s="68">
        <v>29.026</v>
      </c>
      <c r="L25" s="68">
        <v>27.698</v>
      </c>
      <c r="M25" s="68">
        <v>27.754000000000001</v>
      </c>
      <c r="N25" s="68">
        <v>28.594999999999999</v>
      </c>
      <c r="O25" s="68">
        <v>26.513000000000002</v>
      </c>
      <c r="P25" s="68">
        <v>26.896999999999998</v>
      </c>
      <c r="Q25" s="68">
        <v>26.262</v>
      </c>
      <c r="R25" s="68">
        <v>24.664999999999999</v>
      </c>
      <c r="S25" s="68">
        <v>23.375</v>
      </c>
      <c r="T25" s="68">
        <v>24.655999999999999</v>
      </c>
      <c r="U25" s="68">
        <v>24.445</v>
      </c>
      <c r="V25" s="68">
        <v>25.552</v>
      </c>
      <c r="W25" s="68">
        <v>24.803000000000001</v>
      </c>
      <c r="X25" s="68">
        <v>25.751999999999999</v>
      </c>
      <c r="Y25" s="68">
        <v>26.134</v>
      </c>
      <c r="Z25" s="68">
        <v>28.382999999999999</v>
      </c>
      <c r="AA25" s="68">
        <v>28.434999999999999</v>
      </c>
      <c r="AB25" s="68">
        <v>25.41</v>
      </c>
      <c r="AC25" s="68">
        <v>21.53</v>
      </c>
      <c r="AD25" s="68">
        <v>21.65</v>
      </c>
      <c r="AE25" s="68">
        <v>22.007999999999999</v>
      </c>
      <c r="AF25" s="68">
        <v>22.48</v>
      </c>
      <c r="AG25" s="68">
        <v>23.152999999999999</v>
      </c>
      <c r="AH25" s="68">
        <v>24.584</v>
      </c>
      <c r="AI25" s="68">
        <v>21.763999999999999</v>
      </c>
      <c r="AJ25" s="68">
        <v>23.140999999999998</v>
      </c>
      <c r="AK25" s="68">
        <v>23.606999999999999</v>
      </c>
      <c r="AL25" s="68">
        <v>24.523</v>
      </c>
      <c r="AM25" s="68">
        <v>24.969000000000001</v>
      </c>
      <c r="AN25" s="68">
        <v>24.768999999999998</v>
      </c>
      <c r="AO25" s="68">
        <v>22.863</v>
      </c>
      <c r="AP25" s="68">
        <v>22.582999999999998</v>
      </c>
      <c r="AQ25" s="68">
        <v>23.776</v>
      </c>
      <c r="AR25" s="68">
        <v>24.55</v>
      </c>
      <c r="AS25" s="68">
        <v>24.228999999999999</v>
      </c>
      <c r="AT25" s="68">
        <v>23.227</v>
      </c>
      <c r="AU25" s="68">
        <v>24.748000000000001</v>
      </c>
      <c r="AV25" s="68">
        <v>24.888000000000002</v>
      </c>
      <c r="AW25" s="68">
        <v>24.106999999999999</v>
      </c>
      <c r="AX25" s="68">
        <v>25.768999999999998</v>
      </c>
      <c r="AY25" s="68">
        <v>29.516999999999999</v>
      </c>
      <c r="AZ25" s="68">
        <v>24.196999999999999</v>
      </c>
      <c r="BA25" s="68">
        <v>21.652000000000001</v>
      </c>
      <c r="BB25" s="68">
        <v>21.544</v>
      </c>
      <c r="BC25" s="68">
        <v>22.559000000000001</v>
      </c>
      <c r="BD25" s="68">
        <v>20.978999999999999</v>
      </c>
      <c r="BE25" s="68">
        <v>21.872</v>
      </c>
      <c r="BF25" s="68">
        <v>23.073</v>
      </c>
      <c r="BG25" s="68">
        <v>22.997</v>
      </c>
      <c r="BH25" s="68">
        <v>22.207000000000001</v>
      </c>
      <c r="BI25" s="68">
        <v>24.721846667000001</v>
      </c>
      <c r="BJ25" s="325">
        <v>25.571000000000002</v>
      </c>
      <c r="BK25" s="325">
        <v>26.358370000000001</v>
      </c>
      <c r="BL25" s="325">
        <v>26.861039999999999</v>
      </c>
      <c r="BM25" s="325">
        <v>23.972370000000002</v>
      </c>
      <c r="BN25" s="325">
        <v>21.404699999999998</v>
      </c>
      <c r="BO25" s="325">
        <v>22.60069</v>
      </c>
      <c r="BP25" s="325">
        <v>22.703779999999998</v>
      </c>
      <c r="BQ25" s="325">
        <v>22.651430000000001</v>
      </c>
      <c r="BR25" s="325">
        <v>23.15326</v>
      </c>
      <c r="BS25" s="325">
        <v>23.773340000000001</v>
      </c>
      <c r="BT25" s="325">
        <v>23.288489999999999</v>
      </c>
      <c r="BU25" s="325">
        <v>23.762370000000001</v>
      </c>
      <c r="BV25" s="325">
        <v>24.062249999999999</v>
      </c>
    </row>
    <row r="26" spans="1:74" ht="11.1" customHeight="1" x14ac:dyDescent="0.2">
      <c r="A26" s="1"/>
      <c r="B26" s="7" t="s">
        <v>120</v>
      </c>
      <c r="C26" s="227"/>
      <c r="D26" s="227"/>
      <c r="E26" s="227"/>
      <c r="F26" s="227"/>
      <c r="G26" s="227"/>
      <c r="H26" s="227"/>
      <c r="I26" s="227"/>
      <c r="J26" s="227"/>
      <c r="K26" s="227"/>
      <c r="L26" s="227"/>
      <c r="M26" s="227"/>
      <c r="N26" s="227"/>
      <c r="O26" s="227"/>
      <c r="P26" s="227"/>
      <c r="Q26" s="227"/>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27"/>
      <c r="AV26" s="227"/>
      <c r="AW26" s="227"/>
      <c r="AX26" s="227"/>
      <c r="AY26" s="227"/>
      <c r="AZ26" s="227"/>
      <c r="BA26" s="227"/>
      <c r="BB26" s="227"/>
      <c r="BC26" s="227"/>
      <c r="BD26" s="227"/>
      <c r="BE26" s="227"/>
      <c r="BF26" s="227"/>
      <c r="BG26" s="227"/>
      <c r="BH26" s="227"/>
      <c r="BI26" s="227"/>
      <c r="BJ26" s="395"/>
      <c r="BK26" s="395"/>
      <c r="BL26" s="395"/>
      <c r="BM26" s="395"/>
      <c r="BN26" s="395"/>
      <c r="BO26" s="395"/>
      <c r="BP26" s="395"/>
      <c r="BQ26" s="395"/>
      <c r="BR26" s="395"/>
      <c r="BS26" s="395"/>
      <c r="BT26" s="395"/>
      <c r="BU26" s="395"/>
      <c r="BV26" s="395"/>
    </row>
    <row r="27" spans="1:74" ht="11.1" customHeight="1" x14ac:dyDescent="0.2">
      <c r="A27" s="1" t="s">
        <v>505</v>
      </c>
      <c r="B27" s="184" t="s">
        <v>117</v>
      </c>
      <c r="C27" s="69">
        <v>213.43700000000001</v>
      </c>
      <c r="D27" s="69">
        <v>210.92400000000001</v>
      </c>
      <c r="E27" s="69">
        <v>206.20599999999999</v>
      </c>
      <c r="F27" s="69">
        <v>203.48500000000001</v>
      </c>
      <c r="G27" s="69">
        <v>196.52199999999999</v>
      </c>
      <c r="H27" s="69">
        <v>195.887</v>
      </c>
      <c r="I27" s="69">
        <v>193.66300000000001</v>
      </c>
      <c r="J27" s="69">
        <v>192.22499999999999</v>
      </c>
      <c r="K27" s="69">
        <v>196.19</v>
      </c>
      <c r="L27" s="69">
        <v>189.65799999999999</v>
      </c>
      <c r="M27" s="69">
        <v>195.18299999999999</v>
      </c>
      <c r="N27" s="69">
        <v>206.87</v>
      </c>
      <c r="O27" s="69">
        <v>235.13499999999999</v>
      </c>
      <c r="P27" s="69">
        <v>229.322</v>
      </c>
      <c r="Q27" s="69">
        <v>217.45400000000001</v>
      </c>
      <c r="R27" s="69">
        <v>218.81399999999999</v>
      </c>
      <c r="S27" s="69">
        <v>220.03399999999999</v>
      </c>
      <c r="T27" s="69">
        <v>218.006</v>
      </c>
      <c r="U27" s="69">
        <v>216.48699999999999</v>
      </c>
      <c r="V27" s="69">
        <v>204.85900000000001</v>
      </c>
      <c r="W27" s="69">
        <v>202.89400000000001</v>
      </c>
      <c r="X27" s="69">
        <v>199.84200000000001</v>
      </c>
      <c r="Y27" s="69">
        <v>207.708</v>
      </c>
      <c r="Z27" s="69">
        <v>210.20400000000001</v>
      </c>
      <c r="AA27" s="69">
        <v>232.67400000000001</v>
      </c>
      <c r="AB27" s="69">
        <v>228.22499999999999</v>
      </c>
      <c r="AC27" s="69">
        <v>218.02799999999999</v>
      </c>
      <c r="AD27" s="69">
        <v>221.86099999999999</v>
      </c>
      <c r="AE27" s="69">
        <v>220.476</v>
      </c>
      <c r="AF27" s="69">
        <v>215.93700000000001</v>
      </c>
      <c r="AG27" s="69">
        <v>209.70599999999999</v>
      </c>
      <c r="AH27" s="69">
        <v>202.20400000000001</v>
      </c>
      <c r="AI27" s="69">
        <v>201.44</v>
      </c>
      <c r="AJ27" s="69">
        <v>192.755</v>
      </c>
      <c r="AK27" s="69">
        <v>201.31100000000001</v>
      </c>
      <c r="AL27" s="69">
        <v>212.29300000000001</v>
      </c>
      <c r="AM27" s="69">
        <v>223.91800000000001</v>
      </c>
      <c r="AN27" s="69">
        <v>228.48</v>
      </c>
      <c r="AO27" s="69">
        <v>216.80699999999999</v>
      </c>
      <c r="AP27" s="69">
        <v>217.56200000000001</v>
      </c>
      <c r="AQ27" s="69">
        <v>219.11099999999999</v>
      </c>
      <c r="AR27" s="69">
        <v>216.166</v>
      </c>
      <c r="AS27" s="69">
        <v>210.06399999999999</v>
      </c>
      <c r="AT27" s="69">
        <v>213.07499999999999</v>
      </c>
      <c r="AU27" s="69">
        <v>215.22200000000001</v>
      </c>
      <c r="AV27" s="69">
        <v>207.78399999999999</v>
      </c>
      <c r="AW27" s="69">
        <v>206.12899999999999</v>
      </c>
      <c r="AX27" s="69">
        <v>220.73099999999999</v>
      </c>
      <c r="AY27" s="69">
        <v>231.809</v>
      </c>
      <c r="AZ27" s="69">
        <v>227.17</v>
      </c>
      <c r="BA27" s="69">
        <v>214.4</v>
      </c>
      <c r="BB27" s="69">
        <v>208.70400000000001</v>
      </c>
      <c r="BC27" s="69">
        <v>213.15799999999999</v>
      </c>
      <c r="BD27" s="69">
        <v>208.751</v>
      </c>
      <c r="BE27" s="69">
        <v>213.37200000000001</v>
      </c>
      <c r="BF27" s="69">
        <v>207.374</v>
      </c>
      <c r="BG27" s="69">
        <v>208.887</v>
      </c>
      <c r="BH27" s="69">
        <v>195.02199999999999</v>
      </c>
      <c r="BI27" s="69">
        <v>205.13164667000001</v>
      </c>
      <c r="BJ27" s="346">
        <v>212.04730000000001</v>
      </c>
      <c r="BK27" s="346">
        <v>218.21209999999999</v>
      </c>
      <c r="BL27" s="346">
        <v>215.3449</v>
      </c>
      <c r="BM27" s="346">
        <v>209.90539999999999</v>
      </c>
      <c r="BN27" s="346">
        <v>206.01779999999999</v>
      </c>
      <c r="BO27" s="346">
        <v>203.6078</v>
      </c>
      <c r="BP27" s="346">
        <v>205.88470000000001</v>
      </c>
      <c r="BQ27" s="346">
        <v>204.36660000000001</v>
      </c>
      <c r="BR27" s="346">
        <v>200.09739999999999</v>
      </c>
      <c r="BS27" s="346">
        <v>200.3116</v>
      </c>
      <c r="BT27" s="346">
        <v>195.55099999999999</v>
      </c>
      <c r="BU27" s="346">
        <v>202.75659999999999</v>
      </c>
      <c r="BV27" s="346">
        <v>212.88980000000001</v>
      </c>
    </row>
    <row r="28" spans="1:74" s="278" customFormat="1" ht="11.1" customHeight="1" x14ac:dyDescent="0.2">
      <c r="A28" s="1"/>
      <c r="B28" s="276"/>
      <c r="C28" s="277"/>
      <c r="D28" s="277"/>
      <c r="E28" s="277"/>
      <c r="F28" s="277"/>
      <c r="G28" s="277"/>
      <c r="H28" s="277"/>
      <c r="I28" s="277"/>
      <c r="J28" s="277"/>
      <c r="K28" s="277"/>
      <c r="L28" s="277"/>
      <c r="M28" s="277"/>
      <c r="N28" s="277"/>
      <c r="O28" s="277"/>
      <c r="P28" s="277"/>
      <c r="Q28" s="277"/>
      <c r="R28" s="277"/>
      <c r="S28" s="277"/>
      <c r="T28" s="277"/>
      <c r="U28" s="277"/>
      <c r="V28" s="277"/>
      <c r="W28" s="277"/>
      <c r="X28" s="277"/>
      <c r="Y28" s="277"/>
      <c r="Z28" s="277"/>
      <c r="AA28" s="277"/>
      <c r="AB28" s="277"/>
      <c r="AC28" s="277"/>
      <c r="AD28" s="277"/>
      <c r="AE28" s="277"/>
      <c r="AF28" s="277"/>
      <c r="AG28" s="277"/>
      <c r="AH28" s="277"/>
      <c r="AI28" s="277"/>
      <c r="AJ28" s="277"/>
      <c r="AK28" s="277"/>
      <c r="AL28" s="277"/>
      <c r="AM28" s="277"/>
      <c r="AN28" s="277"/>
      <c r="AO28" s="277"/>
      <c r="AP28" s="277"/>
      <c r="AQ28" s="277"/>
      <c r="AR28" s="277"/>
      <c r="AS28" s="277"/>
      <c r="AT28" s="277"/>
      <c r="AU28" s="277"/>
      <c r="AV28" s="277"/>
      <c r="AW28" s="277"/>
      <c r="AX28" s="277"/>
      <c r="AY28" s="396"/>
      <c r="AZ28" s="396"/>
      <c r="BA28" s="396"/>
      <c r="BB28" s="396"/>
      <c r="BC28" s="396"/>
      <c r="BD28" s="277"/>
      <c r="BE28" s="277"/>
      <c r="BF28" s="277"/>
      <c r="BG28" s="396"/>
      <c r="BH28" s="396"/>
      <c r="BI28" s="396"/>
      <c r="BJ28" s="396"/>
      <c r="BK28" s="396"/>
      <c r="BL28" s="396"/>
      <c r="BM28" s="396"/>
      <c r="BN28" s="396"/>
      <c r="BO28" s="396"/>
      <c r="BP28" s="396"/>
      <c r="BQ28" s="396"/>
      <c r="BR28" s="396"/>
      <c r="BS28" s="396"/>
      <c r="BT28" s="396"/>
      <c r="BU28" s="396"/>
      <c r="BV28" s="396"/>
    </row>
    <row r="29" spans="1:74" s="278" customFormat="1" ht="12" customHeight="1" x14ac:dyDescent="0.2">
      <c r="A29" s="1"/>
      <c r="B29" s="802" t="s">
        <v>834</v>
      </c>
      <c r="C29" s="799"/>
      <c r="D29" s="799"/>
      <c r="E29" s="799"/>
      <c r="F29" s="799"/>
      <c r="G29" s="799"/>
      <c r="H29" s="799"/>
      <c r="I29" s="799"/>
      <c r="J29" s="799"/>
      <c r="K29" s="799"/>
      <c r="L29" s="799"/>
      <c r="M29" s="799"/>
      <c r="N29" s="799"/>
      <c r="O29" s="799"/>
      <c r="P29" s="799"/>
      <c r="Q29" s="799"/>
      <c r="AY29" s="524"/>
      <c r="AZ29" s="524"/>
      <c r="BA29" s="524"/>
      <c r="BB29" s="524"/>
      <c r="BC29" s="524"/>
      <c r="BD29" s="644"/>
      <c r="BE29" s="644"/>
      <c r="BF29" s="644"/>
      <c r="BG29" s="524"/>
      <c r="BH29" s="524"/>
      <c r="BI29" s="524"/>
      <c r="BJ29" s="524"/>
    </row>
    <row r="30" spans="1:74" s="278" customFormat="1" ht="12" customHeight="1" x14ac:dyDescent="0.2">
      <c r="A30" s="1"/>
      <c r="B30" s="804" t="s">
        <v>133</v>
      </c>
      <c r="C30" s="799"/>
      <c r="D30" s="799"/>
      <c r="E30" s="799"/>
      <c r="F30" s="799"/>
      <c r="G30" s="799"/>
      <c r="H30" s="799"/>
      <c r="I30" s="799"/>
      <c r="J30" s="799"/>
      <c r="K30" s="799"/>
      <c r="L30" s="799"/>
      <c r="M30" s="799"/>
      <c r="N30" s="799"/>
      <c r="O30" s="799"/>
      <c r="P30" s="799"/>
      <c r="Q30" s="799"/>
      <c r="AY30" s="524"/>
      <c r="AZ30" s="524"/>
      <c r="BA30" s="524"/>
      <c r="BB30" s="524"/>
      <c r="BC30" s="524"/>
      <c r="BD30" s="644"/>
      <c r="BE30" s="644"/>
      <c r="BF30" s="644"/>
      <c r="BG30" s="524"/>
      <c r="BH30" s="524"/>
      <c r="BI30" s="524"/>
      <c r="BJ30" s="524"/>
    </row>
    <row r="31" spans="1:74" s="439" customFormat="1" ht="12" customHeight="1" x14ac:dyDescent="0.2">
      <c r="A31" s="438"/>
      <c r="B31" s="788" t="s">
        <v>859</v>
      </c>
      <c r="C31" s="789"/>
      <c r="D31" s="789"/>
      <c r="E31" s="789"/>
      <c r="F31" s="789"/>
      <c r="G31" s="789"/>
      <c r="H31" s="789"/>
      <c r="I31" s="789"/>
      <c r="J31" s="789"/>
      <c r="K31" s="789"/>
      <c r="L31" s="789"/>
      <c r="M31" s="789"/>
      <c r="N31" s="789"/>
      <c r="O31" s="789"/>
      <c r="P31" s="789"/>
      <c r="Q31" s="785"/>
      <c r="AY31" s="525"/>
      <c r="AZ31" s="525"/>
      <c r="BA31" s="525"/>
      <c r="BB31" s="525"/>
      <c r="BC31" s="525"/>
      <c r="BD31" s="645"/>
      <c r="BE31" s="645"/>
      <c r="BF31" s="645"/>
      <c r="BG31" s="525"/>
      <c r="BH31" s="525"/>
      <c r="BI31" s="525"/>
      <c r="BJ31" s="525"/>
    </row>
    <row r="32" spans="1:74" s="439" customFormat="1" ht="12" customHeight="1" x14ac:dyDescent="0.2">
      <c r="A32" s="438"/>
      <c r="B32" s="783" t="s">
        <v>879</v>
      </c>
      <c r="C32" s="785"/>
      <c r="D32" s="785"/>
      <c r="E32" s="785"/>
      <c r="F32" s="785"/>
      <c r="G32" s="785"/>
      <c r="H32" s="785"/>
      <c r="I32" s="785"/>
      <c r="J32" s="785"/>
      <c r="K32" s="785"/>
      <c r="L32" s="785"/>
      <c r="M32" s="785"/>
      <c r="N32" s="785"/>
      <c r="O32" s="785"/>
      <c r="P32" s="785"/>
      <c r="Q32" s="785"/>
      <c r="AY32" s="525"/>
      <c r="AZ32" s="525"/>
      <c r="BA32" s="525"/>
      <c r="BB32" s="525"/>
      <c r="BC32" s="525"/>
      <c r="BD32" s="645"/>
      <c r="BE32" s="645"/>
      <c r="BF32" s="645"/>
      <c r="BG32" s="525"/>
      <c r="BH32" s="525"/>
      <c r="BI32" s="525"/>
      <c r="BJ32" s="525"/>
    </row>
    <row r="33" spans="1:74" s="439" customFormat="1" ht="12" customHeight="1" x14ac:dyDescent="0.2">
      <c r="A33" s="438"/>
      <c r="B33" s="832" t="s">
        <v>880</v>
      </c>
      <c r="C33" s="785"/>
      <c r="D33" s="785"/>
      <c r="E33" s="785"/>
      <c r="F33" s="785"/>
      <c r="G33" s="785"/>
      <c r="H33" s="785"/>
      <c r="I33" s="785"/>
      <c r="J33" s="785"/>
      <c r="K33" s="785"/>
      <c r="L33" s="785"/>
      <c r="M33" s="785"/>
      <c r="N33" s="785"/>
      <c r="O33" s="785"/>
      <c r="P33" s="785"/>
      <c r="Q33" s="785"/>
      <c r="AY33" s="525"/>
      <c r="AZ33" s="525"/>
      <c r="BA33" s="525"/>
      <c r="BB33" s="525"/>
      <c r="BC33" s="525"/>
      <c r="BD33" s="645"/>
      <c r="BE33" s="645"/>
      <c r="BF33" s="645"/>
      <c r="BG33" s="525"/>
      <c r="BH33" s="525"/>
      <c r="BI33" s="525"/>
      <c r="BJ33" s="525"/>
    </row>
    <row r="34" spans="1:74" s="439" customFormat="1" ht="12" customHeight="1" x14ac:dyDescent="0.2">
      <c r="A34" s="438"/>
      <c r="B34" s="788" t="s">
        <v>882</v>
      </c>
      <c r="C34" s="789"/>
      <c r="D34" s="789"/>
      <c r="E34" s="789"/>
      <c r="F34" s="789"/>
      <c r="G34" s="789"/>
      <c r="H34" s="789"/>
      <c r="I34" s="789"/>
      <c r="J34" s="789"/>
      <c r="K34" s="789"/>
      <c r="L34" s="789"/>
      <c r="M34" s="789"/>
      <c r="N34" s="789"/>
      <c r="O34" s="789"/>
      <c r="P34" s="789"/>
      <c r="Q34" s="785"/>
      <c r="AY34" s="525"/>
      <c r="AZ34" s="525"/>
      <c r="BA34" s="525"/>
      <c r="BB34" s="525"/>
      <c r="BC34" s="525"/>
      <c r="BD34" s="645"/>
      <c r="BE34" s="645"/>
      <c r="BF34" s="645"/>
      <c r="BG34" s="525"/>
      <c r="BH34" s="525"/>
      <c r="BI34" s="525"/>
      <c r="BJ34" s="525"/>
    </row>
    <row r="35" spans="1:74" s="439" customFormat="1" ht="12" customHeight="1" x14ac:dyDescent="0.2">
      <c r="A35" s="438"/>
      <c r="B35" s="790" t="s">
        <v>883</v>
      </c>
      <c r="C35" s="784"/>
      <c r="D35" s="784"/>
      <c r="E35" s="784"/>
      <c r="F35" s="784"/>
      <c r="G35" s="784"/>
      <c r="H35" s="784"/>
      <c r="I35" s="784"/>
      <c r="J35" s="784"/>
      <c r="K35" s="784"/>
      <c r="L35" s="784"/>
      <c r="M35" s="784"/>
      <c r="N35" s="784"/>
      <c r="O35" s="784"/>
      <c r="P35" s="784"/>
      <c r="Q35" s="785"/>
      <c r="AY35" s="525"/>
      <c r="AZ35" s="525"/>
      <c r="BA35" s="525"/>
      <c r="BB35" s="525"/>
      <c r="BC35" s="525"/>
      <c r="BD35" s="645"/>
      <c r="BE35" s="645"/>
      <c r="BF35" s="645"/>
      <c r="BG35" s="525"/>
      <c r="BH35" s="525"/>
      <c r="BI35" s="525"/>
      <c r="BJ35" s="525"/>
    </row>
    <row r="36" spans="1:74" s="439" customFormat="1" ht="12" customHeight="1" x14ac:dyDescent="0.2">
      <c r="A36" s="438"/>
      <c r="B36" s="783" t="s">
        <v>863</v>
      </c>
      <c r="C36" s="784"/>
      <c r="D36" s="784"/>
      <c r="E36" s="784"/>
      <c r="F36" s="784"/>
      <c r="G36" s="784"/>
      <c r="H36" s="784"/>
      <c r="I36" s="784"/>
      <c r="J36" s="784"/>
      <c r="K36" s="784"/>
      <c r="L36" s="784"/>
      <c r="M36" s="784"/>
      <c r="N36" s="784"/>
      <c r="O36" s="784"/>
      <c r="P36" s="784"/>
      <c r="Q36" s="785"/>
      <c r="AY36" s="525"/>
      <c r="AZ36" s="525"/>
      <c r="BA36" s="525"/>
      <c r="BB36" s="525"/>
      <c r="BC36" s="525"/>
      <c r="BD36" s="645"/>
      <c r="BE36" s="645"/>
      <c r="BF36" s="645"/>
      <c r="BG36" s="525"/>
      <c r="BH36" s="525"/>
      <c r="BI36" s="525"/>
      <c r="BJ36" s="525"/>
    </row>
    <row r="37" spans="1:74" s="440" customFormat="1" ht="12" customHeight="1" x14ac:dyDescent="0.2">
      <c r="A37" s="429"/>
      <c r="B37" s="805" t="s">
        <v>959</v>
      </c>
      <c r="C37" s="785"/>
      <c r="D37" s="785"/>
      <c r="E37" s="785"/>
      <c r="F37" s="785"/>
      <c r="G37" s="785"/>
      <c r="H37" s="785"/>
      <c r="I37" s="785"/>
      <c r="J37" s="785"/>
      <c r="K37" s="785"/>
      <c r="L37" s="785"/>
      <c r="M37" s="785"/>
      <c r="N37" s="785"/>
      <c r="O37" s="785"/>
      <c r="P37" s="785"/>
      <c r="Q37" s="785"/>
      <c r="AY37" s="526"/>
      <c r="AZ37" s="526"/>
      <c r="BA37" s="526"/>
      <c r="BB37" s="526"/>
      <c r="BC37" s="526"/>
      <c r="BD37" s="646"/>
      <c r="BE37" s="646"/>
      <c r="BF37" s="646"/>
      <c r="BG37" s="526"/>
      <c r="BH37" s="526"/>
      <c r="BI37" s="526"/>
      <c r="BJ37" s="526"/>
    </row>
    <row r="38" spans="1:74" x14ac:dyDescent="0.15">
      <c r="BK38" s="397"/>
      <c r="BL38" s="397"/>
      <c r="BM38" s="397"/>
      <c r="BN38" s="397"/>
      <c r="BO38" s="397"/>
      <c r="BP38" s="397"/>
      <c r="BQ38" s="397"/>
      <c r="BR38" s="397"/>
      <c r="BS38" s="397"/>
      <c r="BT38" s="397"/>
      <c r="BU38" s="397"/>
      <c r="BV38" s="397"/>
    </row>
    <row r="39" spans="1:74" x14ac:dyDescent="0.15">
      <c r="BK39" s="397"/>
      <c r="BL39" s="397"/>
      <c r="BM39" s="397"/>
      <c r="BN39" s="397"/>
      <c r="BO39" s="397"/>
      <c r="BP39" s="397"/>
      <c r="BQ39" s="397"/>
      <c r="BR39" s="397"/>
      <c r="BS39" s="397"/>
      <c r="BT39" s="397"/>
      <c r="BU39" s="397"/>
      <c r="BV39" s="397"/>
    </row>
    <row r="40" spans="1:74" x14ac:dyDescent="0.15">
      <c r="BK40" s="397"/>
      <c r="BL40" s="397"/>
      <c r="BM40" s="397"/>
      <c r="BN40" s="397"/>
      <c r="BO40" s="397"/>
      <c r="BP40" s="397"/>
      <c r="BQ40" s="397"/>
      <c r="BR40" s="397"/>
      <c r="BS40" s="397"/>
      <c r="BT40" s="397"/>
      <c r="BU40" s="397"/>
      <c r="BV40" s="397"/>
    </row>
    <row r="41" spans="1:74" x14ac:dyDescent="0.15">
      <c r="BK41" s="397"/>
      <c r="BL41" s="397"/>
      <c r="BM41" s="397"/>
      <c r="BN41" s="397"/>
      <c r="BO41" s="397"/>
      <c r="BP41" s="397"/>
      <c r="BQ41" s="397"/>
      <c r="BR41" s="397"/>
      <c r="BS41" s="397"/>
      <c r="BT41" s="397"/>
      <c r="BU41" s="397"/>
      <c r="BV41" s="397"/>
    </row>
    <row r="42" spans="1:74" x14ac:dyDescent="0.15">
      <c r="BK42" s="397"/>
      <c r="BL42" s="397"/>
      <c r="BM42" s="397"/>
      <c r="BN42" s="397"/>
      <c r="BO42" s="397"/>
      <c r="BP42" s="397"/>
      <c r="BQ42" s="397"/>
      <c r="BR42" s="397"/>
      <c r="BS42" s="397"/>
      <c r="BT42" s="397"/>
      <c r="BU42" s="397"/>
      <c r="BV42" s="397"/>
    </row>
    <row r="43" spans="1:74" x14ac:dyDescent="0.15">
      <c r="BK43" s="397"/>
      <c r="BL43" s="397"/>
      <c r="BM43" s="397"/>
      <c r="BN43" s="397"/>
      <c r="BO43" s="397"/>
      <c r="BP43" s="397"/>
      <c r="BQ43" s="397"/>
      <c r="BR43" s="397"/>
      <c r="BS43" s="397"/>
      <c r="BT43" s="397"/>
      <c r="BU43" s="397"/>
      <c r="BV43" s="397"/>
    </row>
    <row r="44" spans="1:74" x14ac:dyDescent="0.15">
      <c r="BK44" s="397"/>
      <c r="BL44" s="397"/>
      <c r="BM44" s="397"/>
      <c r="BN44" s="397"/>
      <c r="BO44" s="397"/>
      <c r="BP44" s="397"/>
      <c r="BQ44" s="397"/>
      <c r="BR44" s="397"/>
      <c r="BS44" s="397"/>
      <c r="BT44" s="397"/>
      <c r="BU44" s="397"/>
      <c r="BV44" s="397"/>
    </row>
    <row r="45" spans="1:74" x14ac:dyDescent="0.15">
      <c r="BK45" s="397"/>
      <c r="BL45" s="397"/>
      <c r="BM45" s="397"/>
      <c r="BN45" s="397"/>
      <c r="BO45" s="397"/>
      <c r="BP45" s="397"/>
      <c r="BQ45" s="397"/>
      <c r="BR45" s="397"/>
      <c r="BS45" s="397"/>
      <c r="BT45" s="397"/>
      <c r="BU45" s="397"/>
      <c r="BV45" s="397"/>
    </row>
    <row r="46" spans="1:74" x14ac:dyDescent="0.15">
      <c r="BK46" s="397"/>
      <c r="BL46" s="397"/>
      <c r="BM46" s="397"/>
      <c r="BN46" s="397"/>
      <c r="BO46" s="397"/>
      <c r="BP46" s="397"/>
      <c r="BQ46" s="397"/>
      <c r="BR46" s="397"/>
      <c r="BS46" s="397"/>
      <c r="BT46" s="397"/>
      <c r="BU46" s="397"/>
      <c r="BV46" s="397"/>
    </row>
    <row r="47" spans="1:74" x14ac:dyDescent="0.15">
      <c r="BK47" s="397"/>
      <c r="BL47" s="397"/>
      <c r="BM47" s="397"/>
      <c r="BN47" s="397"/>
      <c r="BO47" s="397"/>
      <c r="BP47" s="397"/>
      <c r="BQ47" s="397"/>
      <c r="BR47" s="397"/>
      <c r="BS47" s="397"/>
      <c r="BT47" s="397"/>
      <c r="BU47" s="397"/>
      <c r="BV47" s="397"/>
    </row>
    <row r="48" spans="1:74" x14ac:dyDescent="0.15">
      <c r="BK48" s="397"/>
      <c r="BL48" s="397"/>
      <c r="BM48" s="397"/>
      <c r="BN48" s="397"/>
      <c r="BO48" s="397"/>
      <c r="BP48" s="397"/>
      <c r="BQ48" s="397"/>
      <c r="BR48" s="397"/>
      <c r="BS48" s="397"/>
      <c r="BT48" s="397"/>
      <c r="BU48" s="397"/>
      <c r="BV48" s="397"/>
    </row>
    <row r="49" spans="63:74" x14ac:dyDescent="0.15">
      <c r="BK49" s="397"/>
      <c r="BL49" s="397"/>
      <c r="BM49" s="397"/>
      <c r="BN49" s="397"/>
      <c r="BO49" s="397"/>
      <c r="BP49" s="397"/>
      <c r="BQ49" s="397"/>
      <c r="BR49" s="397"/>
      <c r="BS49" s="397"/>
      <c r="BT49" s="397"/>
      <c r="BU49" s="397"/>
      <c r="BV49" s="397"/>
    </row>
    <row r="50" spans="63:74" x14ac:dyDescent="0.15">
      <c r="BK50" s="397"/>
      <c r="BL50" s="397"/>
      <c r="BM50" s="397"/>
      <c r="BN50" s="397"/>
      <c r="BO50" s="397"/>
      <c r="BP50" s="397"/>
      <c r="BQ50" s="397"/>
      <c r="BR50" s="397"/>
      <c r="BS50" s="397"/>
      <c r="BT50" s="397"/>
      <c r="BU50" s="397"/>
      <c r="BV50" s="397"/>
    </row>
    <row r="51" spans="63:74" x14ac:dyDescent="0.15">
      <c r="BK51" s="397"/>
      <c r="BL51" s="397"/>
      <c r="BM51" s="397"/>
      <c r="BN51" s="397"/>
      <c r="BO51" s="397"/>
      <c r="BP51" s="397"/>
      <c r="BQ51" s="397"/>
      <c r="BR51" s="397"/>
      <c r="BS51" s="397"/>
      <c r="BT51" s="397"/>
      <c r="BU51" s="397"/>
      <c r="BV51" s="397"/>
    </row>
    <row r="52" spans="63:74" x14ac:dyDescent="0.15">
      <c r="BK52" s="397"/>
      <c r="BL52" s="397"/>
      <c r="BM52" s="397"/>
      <c r="BN52" s="397"/>
      <c r="BO52" s="397"/>
      <c r="BP52" s="397"/>
      <c r="BQ52" s="397"/>
      <c r="BR52" s="397"/>
      <c r="BS52" s="397"/>
      <c r="BT52" s="397"/>
      <c r="BU52" s="397"/>
      <c r="BV52" s="397"/>
    </row>
    <row r="53" spans="63:74" x14ac:dyDescent="0.15">
      <c r="BK53" s="397"/>
      <c r="BL53" s="397"/>
      <c r="BM53" s="397"/>
      <c r="BN53" s="397"/>
      <c r="BO53" s="397"/>
      <c r="BP53" s="397"/>
      <c r="BQ53" s="397"/>
      <c r="BR53" s="397"/>
      <c r="BS53" s="397"/>
      <c r="BT53" s="397"/>
      <c r="BU53" s="397"/>
      <c r="BV53" s="397"/>
    </row>
    <row r="54" spans="63:74" x14ac:dyDescent="0.15">
      <c r="BK54" s="397"/>
      <c r="BL54" s="397"/>
      <c r="BM54" s="397"/>
      <c r="BN54" s="397"/>
      <c r="BO54" s="397"/>
      <c r="BP54" s="397"/>
      <c r="BQ54" s="397"/>
      <c r="BR54" s="397"/>
      <c r="BS54" s="397"/>
      <c r="BT54" s="397"/>
      <c r="BU54" s="397"/>
      <c r="BV54" s="397"/>
    </row>
    <row r="55" spans="63:74" x14ac:dyDescent="0.15">
      <c r="BK55" s="397"/>
      <c r="BL55" s="397"/>
      <c r="BM55" s="397"/>
      <c r="BN55" s="397"/>
      <c r="BO55" s="397"/>
      <c r="BP55" s="397"/>
      <c r="BQ55" s="397"/>
      <c r="BR55" s="397"/>
      <c r="BS55" s="397"/>
      <c r="BT55" s="397"/>
      <c r="BU55" s="397"/>
      <c r="BV55" s="397"/>
    </row>
    <row r="56" spans="63:74" x14ac:dyDescent="0.15">
      <c r="BK56" s="397"/>
      <c r="BL56" s="397"/>
      <c r="BM56" s="397"/>
      <c r="BN56" s="397"/>
      <c r="BO56" s="397"/>
      <c r="BP56" s="397"/>
      <c r="BQ56" s="397"/>
      <c r="BR56" s="397"/>
      <c r="BS56" s="397"/>
      <c r="BT56" s="397"/>
      <c r="BU56" s="397"/>
      <c r="BV56" s="397"/>
    </row>
    <row r="57" spans="63:74" x14ac:dyDescent="0.15">
      <c r="BK57" s="397"/>
      <c r="BL57" s="397"/>
      <c r="BM57" s="397"/>
      <c r="BN57" s="397"/>
      <c r="BO57" s="397"/>
      <c r="BP57" s="397"/>
      <c r="BQ57" s="397"/>
      <c r="BR57" s="397"/>
      <c r="BS57" s="397"/>
      <c r="BT57" s="397"/>
      <c r="BU57" s="397"/>
      <c r="BV57" s="397"/>
    </row>
    <row r="58" spans="63:74" x14ac:dyDescent="0.15">
      <c r="BK58" s="397"/>
      <c r="BL58" s="397"/>
      <c r="BM58" s="397"/>
      <c r="BN58" s="397"/>
      <c r="BO58" s="397"/>
      <c r="BP58" s="397"/>
      <c r="BQ58" s="397"/>
      <c r="BR58" s="397"/>
      <c r="BS58" s="397"/>
      <c r="BT58" s="397"/>
      <c r="BU58" s="397"/>
      <c r="BV58" s="397"/>
    </row>
    <row r="59" spans="63:74" x14ac:dyDescent="0.15">
      <c r="BK59" s="397"/>
      <c r="BL59" s="397"/>
      <c r="BM59" s="397"/>
      <c r="BN59" s="397"/>
      <c r="BO59" s="397"/>
      <c r="BP59" s="397"/>
      <c r="BQ59" s="397"/>
      <c r="BR59" s="397"/>
      <c r="BS59" s="397"/>
      <c r="BT59" s="397"/>
      <c r="BU59" s="397"/>
      <c r="BV59" s="397"/>
    </row>
    <row r="60" spans="63:74" x14ac:dyDescent="0.15">
      <c r="BK60" s="397"/>
      <c r="BL60" s="397"/>
      <c r="BM60" s="397"/>
      <c r="BN60" s="397"/>
      <c r="BO60" s="397"/>
      <c r="BP60" s="397"/>
      <c r="BQ60" s="397"/>
      <c r="BR60" s="397"/>
      <c r="BS60" s="397"/>
      <c r="BT60" s="397"/>
      <c r="BU60" s="397"/>
      <c r="BV60" s="397"/>
    </row>
    <row r="61" spans="63:74" x14ac:dyDescent="0.15">
      <c r="BK61" s="397"/>
      <c r="BL61" s="397"/>
      <c r="BM61" s="397"/>
      <c r="BN61" s="397"/>
      <c r="BO61" s="397"/>
      <c r="BP61" s="397"/>
      <c r="BQ61" s="397"/>
      <c r="BR61" s="397"/>
      <c r="BS61" s="397"/>
      <c r="BT61" s="397"/>
      <c r="BU61" s="397"/>
      <c r="BV61" s="397"/>
    </row>
    <row r="62" spans="63:74" x14ac:dyDescent="0.15">
      <c r="BK62" s="397"/>
      <c r="BL62" s="397"/>
      <c r="BM62" s="397"/>
      <c r="BN62" s="397"/>
      <c r="BO62" s="397"/>
      <c r="BP62" s="397"/>
      <c r="BQ62" s="397"/>
      <c r="BR62" s="397"/>
      <c r="BS62" s="397"/>
      <c r="BT62" s="397"/>
      <c r="BU62" s="397"/>
      <c r="BV62" s="397"/>
    </row>
    <row r="63" spans="63:74" x14ac:dyDescent="0.15">
      <c r="BK63" s="397"/>
      <c r="BL63" s="397"/>
      <c r="BM63" s="397"/>
      <c r="BN63" s="397"/>
      <c r="BO63" s="397"/>
      <c r="BP63" s="397"/>
      <c r="BQ63" s="397"/>
      <c r="BR63" s="397"/>
      <c r="BS63" s="397"/>
      <c r="BT63" s="397"/>
      <c r="BU63" s="397"/>
      <c r="BV63" s="397"/>
    </row>
    <row r="64" spans="63:74" x14ac:dyDescent="0.15">
      <c r="BK64" s="397"/>
      <c r="BL64" s="397"/>
      <c r="BM64" s="397"/>
      <c r="BN64" s="397"/>
      <c r="BO64" s="397"/>
      <c r="BP64" s="397"/>
      <c r="BQ64" s="397"/>
      <c r="BR64" s="397"/>
      <c r="BS64" s="397"/>
      <c r="BT64" s="397"/>
      <c r="BU64" s="397"/>
      <c r="BV64" s="397"/>
    </row>
    <row r="65" spans="63:74" x14ac:dyDescent="0.15">
      <c r="BK65" s="397"/>
      <c r="BL65" s="397"/>
      <c r="BM65" s="397"/>
      <c r="BN65" s="397"/>
      <c r="BO65" s="397"/>
      <c r="BP65" s="397"/>
      <c r="BQ65" s="397"/>
      <c r="BR65" s="397"/>
      <c r="BS65" s="397"/>
      <c r="BT65" s="397"/>
      <c r="BU65" s="397"/>
      <c r="BV65" s="397"/>
    </row>
    <row r="66" spans="63:74" x14ac:dyDescent="0.15">
      <c r="BK66" s="397"/>
      <c r="BL66" s="397"/>
      <c r="BM66" s="397"/>
      <c r="BN66" s="397"/>
      <c r="BO66" s="397"/>
      <c r="BP66" s="397"/>
      <c r="BQ66" s="397"/>
      <c r="BR66" s="397"/>
      <c r="BS66" s="397"/>
      <c r="BT66" s="397"/>
      <c r="BU66" s="397"/>
      <c r="BV66" s="397"/>
    </row>
    <row r="67" spans="63:74" x14ac:dyDescent="0.15">
      <c r="BK67" s="397"/>
      <c r="BL67" s="397"/>
      <c r="BM67" s="397"/>
      <c r="BN67" s="397"/>
      <c r="BO67" s="397"/>
      <c r="BP67" s="397"/>
      <c r="BQ67" s="397"/>
      <c r="BR67" s="397"/>
      <c r="BS67" s="397"/>
      <c r="BT67" s="397"/>
      <c r="BU67" s="397"/>
      <c r="BV67" s="397"/>
    </row>
    <row r="68" spans="63:74" x14ac:dyDescent="0.15">
      <c r="BK68" s="397"/>
      <c r="BL68" s="397"/>
      <c r="BM68" s="397"/>
      <c r="BN68" s="397"/>
      <c r="BO68" s="397"/>
      <c r="BP68" s="397"/>
      <c r="BQ68" s="397"/>
      <c r="BR68" s="397"/>
      <c r="BS68" s="397"/>
      <c r="BT68" s="397"/>
      <c r="BU68" s="397"/>
      <c r="BV68" s="397"/>
    </row>
    <row r="69" spans="63:74" x14ac:dyDescent="0.15">
      <c r="BK69" s="397"/>
      <c r="BL69" s="397"/>
      <c r="BM69" s="397"/>
      <c r="BN69" s="397"/>
      <c r="BO69" s="397"/>
      <c r="BP69" s="397"/>
      <c r="BQ69" s="397"/>
      <c r="BR69" s="397"/>
      <c r="BS69" s="397"/>
      <c r="BT69" s="397"/>
      <c r="BU69" s="397"/>
      <c r="BV69" s="397"/>
    </row>
    <row r="70" spans="63:74" x14ac:dyDescent="0.15">
      <c r="BK70" s="397"/>
      <c r="BL70" s="397"/>
      <c r="BM70" s="397"/>
      <c r="BN70" s="397"/>
      <c r="BO70" s="397"/>
      <c r="BP70" s="397"/>
      <c r="BQ70" s="397"/>
      <c r="BR70" s="397"/>
      <c r="BS70" s="397"/>
      <c r="BT70" s="397"/>
      <c r="BU70" s="397"/>
      <c r="BV70" s="397"/>
    </row>
    <row r="71" spans="63:74" x14ac:dyDescent="0.15">
      <c r="BK71" s="397"/>
      <c r="BL71" s="397"/>
      <c r="BM71" s="397"/>
      <c r="BN71" s="397"/>
      <c r="BO71" s="397"/>
      <c r="BP71" s="397"/>
      <c r="BQ71" s="397"/>
      <c r="BR71" s="397"/>
      <c r="BS71" s="397"/>
      <c r="BT71" s="397"/>
      <c r="BU71" s="397"/>
      <c r="BV71" s="397"/>
    </row>
    <row r="72" spans="63:74" x14ac:dyDescent="0.15">
      <c r="BK72" s="397"/>
      <c r="BL72" s="397"/>
      <c r="BM72" s="397"/>
      <c r="BN72" s="397"/>
      <c r="BO72" s="397"/>
      <c r="BP72" s="397"/>
      <c r="BQ72" s="397"/>
      <c r="BR72" s="397"/>
      <c r="BS72" s="397"/>
      <c r="BT72" s="397"/>
      <c r="BU72" s="397"/>
      <c r="BV72" s="397"/>
    </row>
    <row r="73" spans="63:74" x14ac:dyDescent="0.15">
      <c r="BK73" s="397"/>
      <c r="BL73" s="397"/>
      <c r="BM73" s="397"/>
      <c r="BN73" s="397"/>
      <c r="BO73" s="397"/>
      <c r="BP73" s="397"/>
      <c r="BQ73" s="397"/>
      <c r="BR73" s="397"/>
      <c r="BS73" s="397"/>
      <c r="BT73" s="397"/>
      <c r="BU73" s="397"/>
      <c r="BV73" s="397"/>
    </row>
    <row r="74" spans="63:74" x14ac:dyDescent="0.15">
      <c r="BK74" s="397"/>
      <c r="BL74" s="397"/>
      <c r="BM74" s="397"/>
      <c r="BN74" s="397"/>
      <c r="BO74" s="397"/>
      <c r="BP74" s="397"/>
      <c r="BQ74" s="397"/>
      <c r="BR74" s="397"/>
      <c r="BS74" s="397"/>
      <c r="BT74" s="397"/>
      <c r="BU74" s="397"/>
      <c r="BV74" s="397"/>
    </row>
    <row r="75" spans="63:74" x14ac:dyDescent="0.15">
      <c r="BK75" s="397"/>
      <c r="BL75" s="397"/>
      <c r="BM75" s="397"/>
      <c r="BN75" s="397"/>
      <c r="BO75" s="397"/>
      <c r="BP75" s="397"/>
      <c r="BQ75" s="397"/>
      <c r="BR75" s="397"/>
      <c r="BS75" s="397"/>
      <c r="BT75" s="397"/>
      <c r="BU75" s="397"/>
      <c r="BV75" s="397"/>
    </row>
    <row r="76" spans="63:74" x14ac:dyDescent="0.15">
      <c r="BK76" s="397"/>
      <c r="BL76" s="397"/>
      <c r="BM76" s="397"/>
      <c r="BN76" s="397"/>
      <c r="BO76" s="397"/>
      <c r="BP76" s="397"/>
      <c r="BQ76" s="397"/>
      <c r="BR76" s="397"/>
      <c r="BS76" s="397"/>
      <c r="BT76" s="397"/>
      <c r="BU76" s="397"/>
      <c r="BV76" s="397"/>
    </row>
    <row r="77" spans="63:74" x14ac:dyDescent="0.15">
      <c r="BK77" s="397"/>
      <c r="BL77" s="397"/>
      <c r="BM77" s="397"/>
      <c r="BN77" s="397"/>
      <c r="BO77" s="397"/>
      <c r="BP77" s="397"/>
      <c r="BQ77" s="397"/>
      <c r="BR77" s="397"/>
      <c r="BS77" s="397"/>
      <c r="BT77" s="397"/>
      <c r="BU77" s="397"/>
      <c r="BV77" s="397"/>
    </row>
    <row r="78" spans="63:74" x14ac:dyDescent="0.15">
      <c r="BK78" s="397"/>
      <c r="BL78" s="397"/>
      <c r="BM78" s="397"/>
      <c r="BN78" s="397"/>
      <c r="BO78" s="397"/>
      <c r="BP78" s="397"/>
      <c r="BQ78" s="397"/>
      <c r="BR78" s="397"/>
      <c r="BS78" s="397"/>
      <c r="BT78" s="397"/>
      <c r="BU78" s="397"/>
      <c r="BV78" s="397"/>
    </row>
    <row r="79" spans="63:74" x14ac:dyDescent="0.15">
      <c r="BK79" s="397"/>
      <c r="BL79" s="397"/>
      <c r="BM79" s="397"/>
      <c r="BN79" s="397"/>
      <c r="BO79" s="397"/>
      <c r="BP79" s="397"/>
      <c r="BQ79" s="397"/>
      <c r="BR79" s="397"/>
      <c r="BS79" s="397"/>
      <c r="BT79" s="397"/>
      <c r="BU79" s="397"/>
      <c r="BV79" s="397"/>
    </row>
    <row r="80" spans="63:74" x14ac:dyDescent="0.15">
      <c r="BK80" s="397"/>
      <c r="BL80" s="397"/>
      <c r="BM80" s="397"/>
      <c r="BN80" s="397"/>
      <c r="BO80" s="397"/>
      <c r="BP80" s="397"/>
      <c r="BQ80" s="397"/>
      <c r="BR80" s="397"/>
      <c r="BS80" s="397"/>
      <c r="BT80" s="397"/>
      <c r="BU80" s="397"/>
      <c r="BV80" s="397"/>
    </row>
    <row r="81" spans="63:74" x14ac:dyDescent="0.15">
      <c r="BK81" s="397"/>
      <c r="BL81" s="397"/>
      <c r="BM81" s="397"/>
      <c r="BN81" s="397"/>
      <c r="BO81" s="397"/>
      <c r="BP81" s="397"/>
      <c r="BQ81" s="397"/>
      <c r="BR81" s="397"/>
      <c r="BS81" s="397"/>
      <c r="BT81" s="397"/>
      <c r="BU81" s="397"/>
      <c r="BV81" s="397"/>
    </row>
    <row r="82" spans="63:74" x14ac:dyDescent="0.15">
      <c r="BK82" s="397"/>
      <c r="BL82" s="397"/>
      <c r="BM82" s="397"/>
      <c r="BN82" s="397"/>
      <c r="BO82" s="397"/>
      <c r="BP82" s="397"/>
      <c r="BQ82" s="397"/>
      <c r="BR82" s="397"/>
      <c r="BS82" s="397"/>
      <c r="BT82" s="397"/>
      <c r="BU82" s="397"/>
      <c r="BV82" s="397"/>
    </row>
    <row r="83" spans="63:74" x14ac:dyDescent="0.15">
      <c r="BK83" s="397"/>
      <c r="BL83" s="397"/>
      <c r="BM83" s="397"/>
      <c r="BN83" s="397"/>
      <c r="BO83" s="397"/>
      <c r="BP83" s="397"/>
      <c r="BQ83" s="397"/>
      <c r="BR83" s="397"/>
      <c r="BS83" s="397"/>
      <c r="BT83" s="397"/>
      <c r="BU83" s="397"/>
      <c r="BV83" s="397"/>
    </row>
    <row r="84" spans="63:74" x14ac:dyDescent="0.15">
      <c r="BK84" s="397"/>
      <c r="BL84" s="397"/>
      <c r="BM84" s="397"/>
      <c r="BN84" s="397"/>
      <c r="BO84" s="397"/>
      <c r="BP84" s="397"/>
      <c r="BQ84" s="397"/>
      <c r="BR84" s="397"/>
      <c r="BS84" s="397"/>
      <c r="BT84" s="397"/>
      <c r="BU84" s="397"/>
      <c r="BV84" s="397"/>
    </row>
    <row r="85" spans="63:74" x14ac:dyDescent="0.15">
      <c r="BK85" s="397"/>
      <c r="BL85" s="397"/>
      <c r="BM85" s="397"/>
      <c r="BN85" s="397"/>
      <c r="BO85" s="397"/>
      <c r="BP85" s="397"/>
      <c r="BQ85" s="397"/>
      <c r="BR85" s="397"/>
      <c r="BS85" s="397"/>
      <c r="BT85" s="397"/>
      <c r="BU85" s="397"/>
      <c r="BV85" s="397"/>
    </row>
    <row r="86" spans="63:74" x14ac:dyDescent="0.15">
      <c r="BK86" s="397"/>
      <c r="BL86" s="397"/>
      <c r="BM86" s="397"/>
      <c r="BN86" s="397"/>
      <c r="BO86" s="397"/>
      <c r="BP86" s="397"/>
      <c r="BQ86" s="397"/>
      <c r="BR86" s="397"/>
      <c r="BS86" s="397"/>
      <c r="BT86" s="397"/>
      <c r="BU86" s="397"/>
      <c r="BV86" s="397"/>
    </row>
    <row r="87" spans="63:74" x14ac:dyDescent="0.15">
      <c r="BK87" s="397"/>
      <c r="BL87" s="397"/>
      <c r="BM87" s="397"/>
      <c r="BN87" s="397"/>
      <c r="BO87" s="397"/>
      <c r="BP87" s="397"/>
      <c r="BQ87" s="397"/>
      <c r="BR87" s="397"/>
      <c r="BS87" s="397"/>
      <c r="BT87" s="397"/>
      <c r="BU87" s="397"/>
      <c r="BV87" s="397"/>
    </row>
    <row r="88" spans="63:74" x14ac:dyDescent="0.15">
      <c r="BK88" s="397"/>
      <c r="BL88" s="397"/>
      <c r="BM88" s="397"/>
      <c r="BN88" s="397"/>
      <c r="BO88" s="397"/>
      <c r="BP88" s="397"/>
      <c r="BQ88" s="397"/>
      <c r="BR88" s="397"/>
      <c r="BS88" s="397"/>
      <c r="BT88" s="397"/>
      <c r="BU88" s="397"/>
      <c r="BV88" s="397"/>
    </row>
    <row r="89" spans="63:74" x14ac:dyDescent="0.15">
      <c r="BK89" s="397"/>
      <c r="BL89" s="397"/>
      <c r="BM89" s="397"/>
      <c r="BN89" s="397"/>
      <c r="BO89" s="397"/>
      <c r="BP89" s="397"/>
      <c r="BQ89" s="397"/>
      <c r="BR89" s="397"/>
      <c r="BS89" s="397"/>
      <c r="BT89" s="397"/>
      <c r="BU89" s="397"/>
      <c r="BV89" s="397"/>
    </row>
    <row r="90" spans="63:74" x14ac:dyDescent="0.15">
      <c r="BK90" s="397"/>
      <c r="BL90" s="397"/>
      <c r="BM90" s="397"/>
      <c r="BN90" s="397"/>
      <c r="BO90" s="397"/>
      <c r="BP90" s="397"/>
      <c r="BQ90" s="397"/>
      <c r="BR90" s="397"/>
      <c r="BS90" s="397"/>
      <c r="BT90" s="397"/>
      <c r="BU90" s="397"/>
      <c r="BV90" s="397"/>
    </row>
    <row r="91" spans="63:74" x14ac:dyDescent="0.15">
      <c r="BK91" s="397"/>
      <c r="BL91" s="397"/>
      <c r="BM91" s="397"/>
      <c r="BN91" s="397"/>
      <c r="BO91" s="397"/>
      <c r="BP91" s="397"/>
      <c r="BQ91" s="397"/>
      <c r="BR91" s="397"/>
      <c r="BS91" s="397"/>
      <c r="BT91" s="397"/>
      <c r="BU91" s="397"/>
      <c r="BV91" s="397"/>
    </row>
    <row r="92" spans="63:74" x14ac:dyDescent="0.15">
      <c r="BK92" s="397"/>
      <c r="BL92" s="397"/>
      <c r="BM92" s="397"/>
      <c r="BN92" s="397"/>
      <c r="BO92" s="397"/>
      <c r="BP92" s="397"/>
      <c r="BQ92" s="397"/>
      <c r="BR92" s="397"/>
      <c r="BS92" s="397"/>
      <c r="BT92" s="397"/>
      <c r="BU92" s="397"/>
      <c r="BV92" s="397"/>
    </row>
    <row r="93" spans="63:74" x14ac:dyDescent="0.15">
      <c r="BK93" s="397"/>
      <c r="BL93" s="397"/>
      <c r="BM93" s="397"/>
      <c r="BN93" s="397"/>
      <c r="BO93" s="397"/>
      <c r="BP93" s="397"/>
      <c r="BQ93" s="397"/>
      <c r="BR93" s="397"/>
      <c r="BS93" s="397"/>
      <c r="BT93" s="397"/>
      <c r="BU93" s="397"/>
      <c r="BV93" s="397"/>
    </row>
    <row r="94" spans="63:74" x14ac:dyDescent="0.15">
      <c r="BK94" s="397"/>
      <c r="BL94" s="397"/>
      <c r="BM94" s="397"/>
      <c r="BN94" s="397"/>
      <c r="BO94" s="397"/>
      <c r="BP94" s="397"/>
      <c r="BQ94" s="397"/>
      <c r="BR94" s="397"/>
      <c r="BS94" s="397"/>
      <c r="BT94" s="397"/>
      <c r="BU94" s="397"/>
      <c r="BV94" s="397"/>
    </row>
    <row r="95" spans="63:74" x14ac:dyDescent="0.15">
      <c r="BK95" s="397"/>
      <c r="BL95" s="397"/>
      <c r="BM95" s="397"/>
      <c r="BN95" s="397"/>
      <c r="BO95" s="397"/>
      <c r="BP95" s="397"/>
      <c r="BQ95" s="397"/>
      <c r="BR95" s="397"/>
      <c r="BS95" s="397"/>
      <c r="BT95" s="397"/>
      <c r="BU95" s="397"/>
      <c r="BV95" s="397"/>
    </row>
    <row r="96" spans="63:74" x14ac:dyDescent="0.15">
      <c r="BK96" s="397"/>
      <c r="BL96" s="397"/>
      <c r="BM96" s="397"/>
      <c r="BN96" s="397"/>
      <c r="BO96" s="397"/>
      <c r="BP96" s="397"/>
      <c r="BQ96" s="397"/>
      <c r="BR96" s="397"/>
      <c r="BS96" s="397"/>
      <c r="BT96" s="397"/>
      <c r="BU96" s="397"/>
      <c r="BV96" s="397"/>
    </row>
    <row r="97" spans="63:74" x14ac:dyDescent="0.15">
      <c r="BK97" s="397"/>
      <c r="BL97" s="397"/>
      <c r="BM97" s="397"/>
      <c r="BN97" s="397"/>
      <c r="BO97" s="397"/>
      <c r="BP97" s="397"/>
      <c r="BQ97" s="397"/>
      <c r="BR97" s="397"/>
      <c r="BS97" s="397"/>
      <c r="BT97" s="397"/>
      <c r="BU97" s="397"/>
      <c r="BV97" s="397"/>
    </row>
    <row r="98" spans="63:74" x14ac:dyDescent="0.15">
      <c r="BK98" s="397"/>
      <c r="BL98" s="397"/>
      <c r="BM98" s="397"/>
      <c r="BN98" s="397"/>
      <c r="BO98" s="397"/>
      <c r="BP98" s="397"/>
      <c r="BQ98" s="397"/>
      <c r="BR98" s="397"/>
      <c r="BS98" s="397"/>
      <c r="BT98" s="397"/>
      <c r="BU98" s="397"/>
      <c r="BV98" s="397"/>
    </row>
    <row r="99" spans="63:74" x14ac:dyDescent="0.15">
      <c r="BK99" s="397"/>
      <c r="BL99" s="397"/>
      <c r="BM99" s="397"/>
      <c r="BN99" s="397"/>
      <c r="BO99" s="397"/>
      <c r="BP99" s="397"/>
      <c r="BQ99" s="397"/>
      <c r="BR99" s="397"/>
      <c r="BS99" s="397"/>
      <c r="BT99" s="397"/>
      <c r="BU99" s="397"/>
      <c r="BV99" s="397"/>
    </row>
    <row r="100" spans="63:74" x14ac:dyDescent="0.15">
      <c r="BK100" s="397"/>
      <c r="BL100" s="397"/>
      <c r="BM100" s="397"/>
      <c r="BN100" s="397"/>
      <c r="BO100" s="397"/>
      <c r="BP100" s="397"/>
      <c r="BQ100" s="397"/>
      <c r="BR100" s="397"/>
      <c r="BS100" s="397"/>
      <c r="BT100" s="397"/>
      <c r="BU100" s="397"/>
      <c r="BV100" s="397"/>
    </row>
    <row r="101" spans="63:74" x14ac:dyDescent="0.15">
      <c r="BK101" s="397"/>
      <c r="BL101" s="397"/>
      <c r="BM101" s="397"/>
      <c r="BN101" s="397"/>
      <c r="BO101" s="397"/>
      <c r="BP101" s="397"/>
      <c r="BQ101" s="397"/>
      <c r="BR101" s="397"/>
      <c r="BS101" s="397"/>
      <c r="BT101" s="397"/>
      <c r="BU101" s="397"/>
      <c r="BV101" s="397"/>
    </row>
    <row r="102" spans="63:74" x14ac:dyDescent="0.15">
      <c r="BK102" s="397"/>
      <c r="BL102" s="397"/>
      <c r="BM102" s="397"/>
      <c r="BN102" s="397"/>
      <c r="BO102" s="397"/>
      <c r="BP102" s="397"/>
      <c r="BQ102" s="397"/>
      <c r="BR102" s="397"/>
      <c r="BS102" s="397"/>
      <c r="BT102" s="397"/>
      <c r="BU102" s="397"/>
      <c r="BV102" s="397"/>
    </row>
    <row r="103" spans="63:74" x14ac:dyDescent="0.15">
      <c r="BK103" s="397"/>
      <c r="BL103" s="397"/>
      <c r="BM103" s="397"/>
      <c r="BN103" s="397"/>
      <c r="BO103" s="397"/>
      <c r="BP103" s="397"/>
      <c r="BQ103" s="397"/>
      <c r="BR103" s="397"/>
      <c r="BS103" s="397"/>
      <c r="BT103" s="397"/>
      <c r="BU103" s="397"/>
      <c r="BV103" s="397"/>
    </row>
    <row r="104" spans="63:74" x14ac:dyDescent="0.15">
      <c r="BK104" s="397"/>
      <c r="BL104" s="397"/>
      <c r="BM104" s="397"/>
      <c r="BN104" s="397"/>
      <c r="BO104" s="397"/>
      <c r="BP104" s="397"/>
      <c r="BQ104" s="397"/>
      <c r="BR104" s="397"/>
      <c r="BS104" s="397"/>
      <c r="BT104" s="397"/>
      <c r="BU104" s="397"/>
      <c r="BV104" s="397"/>
    </row>
    <row r="105" spans="63:74" x14ac:dyDescent="0.15">
      <c r="BK105" s="397"/>
      <c r="BL105" s="397"/>
      <c r="BM105" s="397"/>
      <c r="BN105" s="397"/>
      <c r="BO105" s="397"/>
      <c r="BP105" s="397"/>
      <c r="BQ105" s="397"/>
      <c r="BR105" s="397"/>
      <c r="BS105" s="397"/>
      <c r="BT105" s="397"/>
      <c r="BU105" s="397"/>
      <c r="BV105" s="397"/>
    </row>
    <row r="106" spans="63:74" x14ac:dyDescent="0.15">
      <c r="BK106" s="397"/>
      <c r="BL106" s="397"/>
      <c r="BM106" s="397"/>
      <c r="BN106" s="397"/>
      <c r="BO106" s="397"/>
      <c r="BP106" s="397"/>
      <c r="BQ106" s="397"/>
      <c r="BR106" s="397"/>
      <c r="BS106" s="397"/>
      <c r="BT106" s="397"/>
      <c r="BU106" s="397"/>
      <c r="BV106" s="397"/>
    </row>
    <row r="107" spans="63:74" x14ac:dyDescent="0.15">
      <c r="BK107" s="397"/>
      <c r="BL107" s="397"/>
      <c r="BM107" s="397"/>
      <c r="BN107" s="397"/>
      <c r="BO107" s="397"/>
      <c r="BP107" s="397"/>
      <c r="BQ107" s="397"/>
      <c r="BR107" s="397"/>
      <c r="BS107" s="397"/>
      <c r="BT107" s="397"/>
      <c r="BU107" s="397"/>
      <c r="BV107" s="397"/>
    </row>
    <row r="108" spans="63:74" x14ac:dyDescent="0.15">
      <c r="BK108" s="397"/>
      <c r="BL108" s="397"/>
      <c r="BM108" s="397"/>
      <c r="BN108" s="397"/>
      <c r="BO108" s="397"/>
      <c r="BP108" s="397"/>
      <c r="BQ108" s="397"/>
      <c r="BR108" s="397"/>
      <c r="BS108" s="397"/>
      <c r="BT108" s="397"/>
      <c r="BU108" s="397"/>
      <c r="BV108" s="397"/>
    </row>
    <row r="109" spans="63:74" x14ac:dyDescent="0.15">
      <c r="BK109" s="397"/>
      <c r="BL109" s="397"/>
      <c r="BM109" s="397"/>
      <c r="BN109" s="397"/>
      <c r="BO109" s="397"/>
      <c r="BP109" s="397"/>
      <c r="BQ109" s="397"/>
      <c r="BR109" s="397"/>
      <c r="BS109" s="397"/>
      <c r="BT109" s="397"/>
      <c r="BU109" s="397"/>
      <c r="BV109" s="397"/>
    </row>
    <row r="110" spans="63:74" x14ac:dyDescent="0.15">
      <c r="BK110" s="397"/>
      <c r="BL110" s="397"/>
      <c r="BM110" s="397"/>
      <c r="BN110" s="397"/>
      <c r="BO110" s="397"/>
      <c r="BP110" s="397"/>
      <c r="BQ110" s="397"/>
      <c r="BR110" s="397"/>
      <c r="BS110" s="397"/>
      <c r="BT110" s="397"/>
      <c r="BU110" s="397"/>
      <c r="BV110" s="397"/>
    </row>
    <row r="111" spans="63:74" x14ac:dyDescent="0.15">
      <c r="BK111" s="397"/>
      <c r="BL111" s="397"/>
      <c r="BM111" s="397"/>
      <c r="BN111" s="397"/>
      <c r="BO111" s="397"/>
      <c r="BP111" s="397"/>
      <c r="BQ111" s="397"/>
      <c r="BR111" s="397"/>
      <c r="BS111" s="397"/>
      <c r="BT111" s="397"/>
      <c r="BU111" s="397"/>
      <c r="BV111" s="397"/>
    </row>
    <row r="112" spans="63:74" x14ac:dyDescent="0.15">
      <c r="BK112" s="397"/>
      <c r="BL112" s="397"/>
      <c r="BM112" s="397"/>
      <c r="BN112" s="397"/>
      <c r="BO112" s="397"/>
      <c r="BP112" s="397"/>
      <c r="BQ112" s="397"/>
      <c r="BR112" s="397"/>
      <c r="BS112" s="397"/>
      <c r="BT112" s="397"/>
      <c r="BU112" s="397"/>
      <c r="BV112" s="397"/>
    </row>
    <row r="113" spans="63:74" x14ac:dyDescent="0.15">
      <c r="BK113" s="397"/>
      <c r="BL113" s="397"/>
      <c r="BM113" s="397"/>
      <c r="BN113" s="397"/>
      <c r="BO113" s="397"/>
      <c r="BP113" s="397"/>
      <c r="BQ113" s="397"/>
      <c r="BR113" s="397"/>
      <c r="BS113" s="397"/>
      <c r="BT113" s="397"/>
      <c r="BU113" s="397"/>
      <c r="BV113" s="397"/>
    </row>
    <row r="114" spans="63:74" x14ac:dyDescent="0.15">
      <c r="BK114" s="397"/>
      <c r="BL114" s="397"/>
      <c r="BM114" s="397"/>
      <c r="BN114" s="397"/>
      <c r="BO114" s="397"/>
      <c r="BP114" s="397"/>
      <c r="BQ114" s="397"/>
      <c r="BR114" s="397"/>
      <c r="BS114" s="397"/>
      <c r="BT114" s="397"/>
      <c r="BU114" s="397"/>
      <c r="BV114" s="397"/>
    </row>
    <row r="115" spans="63:74" x14ac:dyDescent="0.15">
      <c r="BK115" s="397"/>
      <c r="BL115" s="397"/>
      <c r="BM115" s="397"/>
      <c r="BN115" s="397"/>
      <c r="BO115" s="397"/>
      <c r="BP115" s="397"/>
      <c r="BQ115" s="397"/>
      <c r="BR115" s="397"/>
      <c r="BS115" s="397"/>
      <c r="BT115" s="397"/>
      <c r="BU115" s="397"/>
      <c r="BV115" s="397"/>
    </row>
    <row r="116" spans="63:74" x14ac:dyDescent="0.15">
      <c r="BK116" s="397"/>
      <c r="BL116" s="397"/>
      <c r="BM116" s="397"/>
      <c r="BN116" s="397"/>
      <c r="BO116" s="397"/>
      <c r="BP116" s="397"/>
      <c r="BQ116" s="397"/>
      <c r="BR116" s="397"/>
      <c r="BS116" s="397"/>
      <c r="BT116" s="397"/>
      <c r="BU116" s="397"/>
      <c r="BV116" s="397"/>
    </row>
    <row r="117" spans="63:74" x14ac:dyDescent="0.15">
      <c r="BK117" s="397"/>
      <c r="BL117" s="397"/>
      <c r="BM117" s="397"/>
      <c r="BN117" s="397"/>
      <c r="BO117" s="397"/>
      <c r="BP117" s="397"/>
      <c r="BQ117" s="397"/>
      <c r="BR117" s="397"/>
      <c r="BS117" s="397"/>
      <c r="BT117" s="397"/>
      <c r="BU117" s="397"/>
      <c r="BV117" s="397"/>
    </row>
    <row r="118" spans="63:74" x14ac:dyDescent="0.15">
      <c r="BK118" s="397"/>
      <c r="BL118" s="397"/>
      <c r="BM118" s="397"/>
      <c r="BN118" s="397"/>
      <c r="BO118" s="397"/>
      <c r="BP118" s="397"/>
      <c r="BQ118" s="397"/>
      <c r="BR118" s="397"/>
      <c r="BS118" s="397"/>
      <c r="BT118" s="397"/>
      <c r="BU118" s="397"/>
      <c r="BV118" s="397"/>
    </row>
    <row r="119" spans="63:74" x14ac:dyDescent="0.15">
      <c r="BK119" s="397"/>
      <c r="BL119" s="397"/>
      <c r="BM119" s="397"/>
      <c r="BN119" s="397"/>
      <c r="BO119" s="397"/>
      <c r="BP119" s="397"/>
      <c r="BQ119" s="397"/>
      <c r="BR119" s="397"/>
      <c r="BS119" s="397"/>
      <c r="BT119" s="397"/>
      <c r="BU119" s="397"/>
      <c r="BV119" s="397"/>
    </row>
    <row r="120" spans="63:74" x14ac:dyDescent="0.15">
      <c r="BK120" s="397"/>
      <c r="BL120" s="397"/>
      <c r="BM120" s="397"/>
      <c r="BN120" s="397"/>
      <c r="BO120" s="397"/>
      <c r="BP120" s="397"/>
      <c r="BQ120" s="397"/>
      <c r="BR120" s="397"/>
      <c r="BS120" s="397"/>
      <c r="BT120" s="397"/>
      <c r="BU120" s="397"/>
      <c r="BV120" s="397"/>
    </row>
    <row r="121" spans="63:74" x14ac:dyDescent="0.15">
      <c r="BK121" s="397"/>
      <c r="BL121" s="397"/>
      <c r="BM121" s="397"/>
      <c r="BN121" s="397"/>
      <c r="BO121" s="397"/>
      <c r="BP121" s="397"/>
      <c r="BQ121" s="397"/>
      <c r="BR121" s="397"/>
      <c r="BS121" s="397"/>
      <c r="BT121" s="397"/>
      <c r="BU121" s="397"/>
      <c r="BV121" s="397"/>
    </row>
    <row r="122" spans="63:74" x14ac:dyDescent="0.15">
      <c r="BK122" s="397"/>
      <c r="BL122" s="397"/>
      <c r="BM122" s="397"/>
      <c r="BN122" s="397"/>
      <c r="BO122" s="397"/>
      <c r="BP122" s="397"/>
      <c r="BQ122" s="397"/>
      <c r="BR122" s="397"/>
      <c r="BS122" s="397"/>
      <c r="BT122" s="397"/>
      <c r="BU122" s="397"/>
      <c r="BV122" s="397"/>
    </row>
    <row r="123" spans="63:74" x14ac:dyDescent="0.15">
      <c r="BK123" s="397"/>
      <c r="BL123" s="397"/>
      <c r="BM123" s="397"/>
      <c r="BN123" s="397"/>
      <c r="BO123" s="397"/>
      <c r="BP123" s="397"/>
      <c r="BQ123" s="397"/>
      <c r="BR123" s="397"/>
      <c r="BS123" s="397"/>
      <c r="BT123" s="397"/>
      <c r="BU123" s="397"/>
      <c r="BV123" s="397"/>
    </row>
    <row r="124" spans="63:74" x14ac:dyDescent="0.15">
      <c r="BK124" s="397"/>
      <c r="BL124" s="397"/>
      <c r="BM124" s="397"/>
      <c r="BN124" s="397"/>
      <c r="BO124" s="397"/>
      <c r="BP124" s="397"/>
      <c r="BQ124" s="397"/>
      <c r="BR124" s="397"/>
      <c r="BS124" s="397"/>
      <c r="BT124" s="397"/>
      <c r="BU124" s="397"/>
      <c r="BV124" s="397"/>
    </row>
    <row r="125" spans="63:74" x14ac:dyDescent="0.15">
      <c r="BK125" s="397"/>
      <c r="BL125" s="397"/>
      <c r="BM125" s="397"/>
      <c r="BN125" s="397"/>
      <c r="BO125" s="397"/>
      <c r="BP125" s="397"/>
      <c r="BQ125" s="397"/>
      <c r="BR125" s="397"/>
      <c r="BS125" s="397"/>
      <c r="BT125" s="397"/>
      <c r="BU125" s="397"/>
      <c r="BV125" s="397"/>
    </row>
    <row r="126" spans="63:74" x14ac:dyDescent="0.15">
      <c r="BK126" s="397"/>
      <c r="BL126" s="397"/>
      <c r="BM126" s="397"/>
      <c r="BN126" s="397"/>
      <c r="BO126" s="397"/>
      <c r="BP126" s="397"/>
      <c r="BQ126" s="397"/>
      <c r="BR126" s="397"/>
      <c r="BS126" s="397"/>
      <c r="BT126" s="397"/>
      <c r="BU126" s="397"/>
      <c r="BV126" s="397"/>
    </row>
    <row r="127" spans="63:74" x14ac:dyDescent="0.15">
      <c r="BK127" s="397"/>
      <c r="BL127" s="397"/>
      <c r="BM127" s="397"/>
      <c r="BN127" s="397"/>
      <c r="BO127" s="397"/>
      <c r="BP127" s="397"/>
      <c r="BQ127" s="397"/>
      <c r="BR127" s="397"/>
      <c r="BS127" s="397"/>
      <c r="BT127" s="397"/>
      <c r="BU127" s="397"/>
      <c r="BV127" s="397"/>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L5" transitionEvaluation="1" transitionEntry="1" codeName="Sheet11">
    <pageSetUpPr fitToPage="1"/>
  </sheetPr>
  <dimension ref="A1:BV343"/>
  <sheetViews>
    <sheetView showGridLines="0" workbookViewId="0">
      <pane xSplit="2" ySplit="4" topLeftCell="AL5" activePane="bottomRight" state="frozen"/>
      <selection activeCell="BF63" sqref="BF63"/>
      <selection pane="topRight" activeCell="BF63" sqref="BF63"/>
      <selection pane="bottomLeft" activeCell="BF63" sqref="BF63"/>
      <selection pane="bottomRight" activeCell="BJ36" sqref="BJ36"/>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0" customWidth="1"/>
    <col min="56" max="58" width="6.5703125" style="647" customWidth="1"/>
    <col min="59" max="62" width="6.5703125" style="390" customWidth="1"/>
    <col min="63" max="74" width="6.5703125" style="72" customWidth="1"/>
    <col min="75" max="16384" width="9.5703125" style="72"/>
  </cols>
  <sheetData>
    <row r="1" spans="1:74" ht="13.35" customHeight="1" x14ac:dyDescent="0.2">
      <c r="A1" s="791" t="s">
        <v>817</v>
      </c>
      <c r="B1" s="837" t="s">
        <v>245</v>
      </c>
      <c r="C1" s="838"/>
      <c r="D1" s="838"/>
      <c r="E1" s="838"/>
      <c r="F1" s="838"/>
      <c r="G1" s="838"/>
      <c r="H1" s="838"/>
      <c r="I1" s="838"/>
      <c r="J1" s="838"/>
      <c r="K1" s="838"/>
      <c r="L1" s="838"/>
      <c r="M1" s="838"/>
      <c r="N1" s="838"/>
      <c r="O1" s="838"/>
      <c r="P1" s="838"/>
      <c r="Q1" s="838"/>
      <c r="R1" s="838"/>
      <c r="S1" s="838"/>
      <c r="T1" s="838"/>
      <c r="U1" s="838"/>
      <c r="V1" s="838"/>
      <c r="W1" s="838"/>
      <c r="X1" s="838"/>
      <c r="Y1" s="838"/>
      <c r="Z1" s="838"/>
      <c r="AA1" s="838"/>
      <c r="AB1" s="838"/>
      <c r="AC1" s="838"/>
      <c r="AD1" s="838"/>
      <c r="AE1" s="838"/>
      <c r="AF1" s="838"/>
      <c r="AG1" s="838"/>
      <c r="AH1" s="838"/>
      <c r="AI1" s="838"/>
      <c r="AJ1" s="838"/>
      <c r="AK1" s="838"/>
      <c r="AL1" s="838"/>
      <c r="AM1" s="301"/>
    </row>
    <row r="2" spans="1:74" ht="12.75" x14ac:dyDescent="0.2">
      <c r="A2" s="792"/>
      <c r="B2" s="532" t="str">
        <f>"U.S. Energy Information Administration  |  Short-Term Energy Outlook  - "&amp;Dates!D1</f>
        <v>U.S. Energy Information Administration  |  Short-Term Energy Outlook  - December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73"/>
      <c r="B5" s="74" t="s">
        <v>800</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0"/>
      <c r="AZ5" s="713"/>
      <c r="BA5" s="713"/>
      <c r="BB5" s="713"/>
      <c r="BC5" s="713"/>
      <c r="BD5" s="745"/>
      <c r="BE5" s="75"/>
      <c r="BF5" s="75"/>
      <c r="BG5" s="75"/>
      <c r="BH5" s="75"/>
      <c r="BI5" s="75"/>
      <c r="BJ5" s="420"/>
      <c r="BK5" s="420"/>
      <c r="BL5" s="420"/>
      <c r="BM5" s="420"/>
      <c r="BN5" s="420"/>
      <c r="BO5" s="420"/>
      <c r="BP5" s="420"/>
      <c r="BQ5" s="420"/>
      <c r="BR5" s="420"/>
      <c r="BS5" s="420"/>
      <c r="BT5" s="420"/>
      <c r="BU5" s="420"/>
      <c r="BV5" s="420"/>
    </row>
    <row r="6" spans="1:74" ht="11.1" customHeight="1" x14ac:dyDescent="0.2">
      <c r="A6" s="76" t="s">
        <v>794</v>
      </c>
      <c r="B6" s="185" t="s">
        <v>434</v>
      </c>
      <c r="C6" s="213">
        <v>78.075868548000003</v>
      </c>
      <c r="D6" s="213">
        <v>78.463815107000002</v>
      </c>
      <c r="E6" s="213">
        <v>78.810305774</v>
      </c>
      <c r="F6" s="213">
        <v>79.947986</v>
      </c>
      <c r="G6" s="213">
        <v>78.797208032</v>
      </c>
      <c r="H6" s="213">
        <v>78.613866866999999</v>
      </c>
      <c r="I6" s="213">
        <v>78.862992581</v>
      </c>
      <c r="J6" s="213">
        <v>78.952723355000003</v>
      </c>
      <c r="K6" s="213">
        <v>79.451042999999999</v>
      </c>
      <c r="L6" s="213">
        <v>78.872316902999998</v>
      </c>
      <c r="M6" s="213">
        <v>78.541217433</v>
      </c>
      <c r="N6" s="213">
        <v>78.545799935000005</v>
      </c>
      <c r="O6" s="213">
        <v>78.560495516000003</v>
      </c>
      <c r="P6" s="213">
        <v>79.673152793</v>
      </c>
      <c r="Q6" s="213">
        <v>78.773416452000006</v>
      </c>
      <c r="R6" s="213">
        <v>78.718453533000002</v>
      </c>
      <c r="S6" s="213">
        <v>77.821785289999994</v>
      </c>
      <c r="T6" s="213">
        <v>77.076280967000002</v>
      </c>
      <c r="U6" s="213">
        <v>77.706927194000002</v>
      </c>
      <c r="V6" s="213">
        <v>77.090734257999998</v>
      </c>
      <c r="W6" s="213">
        <v>76.580057832999998</v>
      </c>
      <c r="X6" s="213">
        <v>76.279981226000004</v>
      </c>
      <c r="Y6" s="213">
        <v>76.916482966999993</v>
      </c>
      <c r="Z6" s="213">
        <v>76.050186354999994</v>
      </c>
      <c r="AA6" s="213">
        <v>75.465512451999999</v>
      </c>
      <c r="AB6" s="213">
        <v>76.521014356999999</v>
      </c>
      <c r="AC6" s="213">
        <v>78.251577581000006</v>
      </c>
      <c r="AD6" s="213">
        <v>78.347716933000001</v>
      </c>
      <c r="AE6" s="213">
        <v>78.346423354999999</v>
      </c>
      <c r="AF6" s="213">
        <v>79.105870033000002</v>
      </c>
      <c r="AG6" s="213">
        <v>79.921699871000001</v>
      </c>
      <c r="AH6" s="213">
        <v>79.876760032000007</v>
      </c>
      <c r="AI6" s="213">
        <v>81.273754199999999</v>
      </c>
      <c r="AJ6" s="213">
        <v>82.717891323000003</v>
      </c>
      <c r="AK6" s="213">
        <v>85.292362132999997</v>
      </c>
      <c r="AL6" s="213">
        <v>84.786924741999997</v>
      </c>
      <c r="AM6" s="213">
        <v>84.273825193999997</v>
      </c>
      <c r="AN6" s="213">
        <v>86.085584964000006</v>
      </c>
      <c r="AO6" s="213">
        <v>87.763992806000005</v>
      </c>
      <c r="AP6" s="213">
        <v>87.234921299999996</v>
      </c>
      <c r="AQ6" s="213">
        <v>88.050157193999993</v>
      </c>
      <c r="AR6" s="213">
        <v>88.177088132999998</v>
      </c>
      <c r="AS6" s="213">
        <v>88.994897386999995</v>
      </c>
      <c r="AT6" s="213">
        <v>90.798082871000005</v>
      </c>
      <c r="AU6" s="213">
        <v>93.230538832999997</v>
      </c>
      <c r="AV6" s="213">
        <v>93.391527515999996</v>
      </c>
      <c r="AW6" s="213">
        <v>95.674455433000006</v>
      </c>
      <c r="AX6" s="213">
        <v>95.223908289999997</v>
      </c>
      <c r="AY6" s="213">
        <v>95.218880548000001</v>
      </c>
      <c r="AZ6" s="213">
        <v>96.226242249999999</v>
      </c>
      <c r="BA6" s="213">
        <v>96.801294838999993</v>
      </c>
      <c r="BB6" s="213">
        <v>97.328030666999993</v>
      </c>
      <c r="BC6" s="213">
        <v>96.900846000000001</v>
      </c>
      <c r="BD6" s="213">
        <v>98.115709499999994</v>
      </c>
      <c r="BE6" s="213">
        <v>98.057237870999998</v>
      </c>
      <c r="BF6" s="213">
        <v>100.22253696999999</v>
      </c>
      <c r="BG6" s="213">
        <v>101.12140162999999</v>
      </c>
      <c r="BH6" s="213">
        <v>102.14279999999999</v>
      </c>
      <c r="BI6" s="213">
        <v>102.7867</v>
      </c>
      <c r="BJ6" s="351">
        <v>102.8386</v>
      </c>
      <c r="BK6" s="351">
        <v>102.4652</v>
      </c>
      <c r="BL6" s="351">
        <v>102.16630000000001</v>
      </c>
      <c r="BM6" s="351">
        <v>101.97369999999999</v>
      </c>
      <c r="BN6" s="351">
        <v>102.02670000000001</v>
      </c>
      <c r="BO6" s="351">
        <v>102.2025</v>
      </c>
      <c r="BP6" s="351">
        <v>102.3177</v>
      </c>
      <c r="BQ6" s="351">
        <v>102.3314</v>
      </c>
      <c r="BR6" s="351">
        <v>102.5453</v>
      </c>
      <c r="BS6" s="351">
        <v>102.72790000000001</v>
      </c>
      <c r="BT6" s="351">
        <v>102.64100000000001</v>
      </c>
      <c r="BU6" s="351">
        <v>102.5976</v>
      </c>
      <c r="BV6" s="351">
        <v>101.9667</v>
      </c>
    </row>
    <row r="7" spans="1:74" ht="11.1" customHeight="1" x14ac:dyDescent="0.2">
      <c r="A7" s="76" t="s">
        <v>795</v>
      </c>
      <c r="B7" s="185" t="s">
        <v>435</v>
      </c>
      <c r="C7" s="213">
        <v>1.0141756773999999</v>
      </c>
      <c r="D7" s="213">
        <v>0.98249407143</v>
      </c>
      <c r="E7" s="213">
        <v>0.98460487097000005</v>
      </c>
      <c r="F7" s="213">
        <v>0.99196016666999998</v>
      </c>
      <c r="G7" s="213">
        <v>0.93947148387000001</v>
      </c>
      <c r="H7" s="213">
        <v>0.86666433333000004</v>
      </c>
      <c r="I7" s="213">
        <v>0.86069874193999996</v>
      </c>
      <c r="J7" s="213">
        <v>0.81213077419000002</v>
      </c>
      <c r="K7" s="213">
        <v>0.91999966666999999</v>
      </c>
      <c r="L7" s="213">
        <v>0.94134241934999996</v>
      </c>
      <c r="M7" s="213">
        <v>0.98966583333000002</v>
      </c>
      <c r="N7" s="213">
        <v>0.99811180644999997</v>
      </c>
      <c r="O7" s="213">
        <v>0.98985696773999998</v>
      </c>
      <c r="P7" s="213">
        <v>0.98047362068999999</v>
      </c>
      <c r="Q7" s="213">
        <v>0.96446416129000001</v>
      </c>
      <c r="R7" s="213">
        <v>0.87527080000000002</v>
      </c>
      <c r="S7" s="213">
        <v>0.87380251613000004</v>
      </c>
      <c r="T7" s="213">
        <v>0.82939439999999998</v>
      </c>
      <c r="U7" s="213">
        <v>0.80725641935000003</v>
      </c>
      <c r="V7" s="213">
        <v>0.80545829032000005</v>
      </c>
      <c r="W7" s="213">
        <v>0.83234090000000005</v>
      </c>
      <c r="X7" s="213">
        <v>0.92084509677000004</v>
      </c>
      <c r="Y7" s="213">
        <v>1.0126803666999999</v>
      </c>
      <c r="Z7" s="213">
        <v>1.0197435483999999</v>
      </c>
      <c r="AA7" s="213">
        <v>1.0007213548</v>
      </c>
      <c r="AB7" s="213">
        <v>1.0051832142999999</v>
      </c>
      <c r="AC7" s="213">
        <v>1.0110911935</v>
      </c>
      <c r="AD7" s="213">
        <v>1.0124298332999999</v>
      </c>
      <c r="AE7" s="213">
        <v>0.98061022581000001</v>
      </c>
      <c r="AF7" s="213">
        <v>0.91696866666999999</v>
      </c>
      <c r="AG7" s="213">
        <v>0.77498987097000005</v>
      </c>
      <c r="AH7" s="213">
        <v>0.78796548386999998</v>
      </c>
      <c r="AI7" s="213">
        <v>0.90684136667000004</v>
      </c>
      <c r="AJ7" s="213">
        <v>0.95277609676999997</v>
      </c>
      <c r="AK7" s="213">
        <v>0.99199323333</v>
      </c>
      <c r="AL7" s="213">
        <v>0.98839683870999995</v>
      </c>
      <c r="AM7" s="213">
        <v>1.0024972581</v>
      </c>
      <c r="AN7" s="213">
        <v>0.99018407142999998</v>
      </c>
      <c r="AO7" s="213">
        <v>0.99678816129000003</v>
      </c>
      <c r="AP7" s="213">
        <v>0.96358413333000004</v>
      </c>
      <c r="AQ7" s="213">
        <v>0.93002709676999995</v>
      </c>
      <c r="AR7" s="213">
        <v>0.86816786667000001</v>
      </c>
      <c r="AS7" s="213">
        <v>0.84246267742000003</v>
      </c>
      <c r="AT7" s="213">
        <v>0.84280248387000001</v>
      </c>
      <c r="AU7" s="213">
        <v>0.90165796666999998</v>
      </c>
      <c r="AV7" s="213">
        <v>0.90972770968000005</v>
      </c>
      <c r="AW7" s="213">
        <v>0.98024476667000005</v>
      </c>
      <c r="AX7" s="213">
        <v>0.99763341935000005</v>
      </c>
      <c r="AY7" s="213">
        <v>0.98396409676999996</v>
      </c>
      <c r="AZ7" s="213">
        <v>0.95457417857000004</v>
      </c>
      <c r="BA7" s="213">
        <v>0.94664041934999998</v>
      </c>
      <c r="BB7" s="213">
        <v>0.96053960000000005</v>
      </c>
      <c r="BC7" s="213">
        <v>0.93647477419000003</v>
      </c>
      <c r="BD7" s="213">
        <v>0.89631323333000001</v>
      </c>
      <c r="BE7" s="213">
        <v>0.81766722580999995</v>
      </c>
      <c r="BF7" s="213">
        <v>0.73792435483999996</v>
      </c>
      <c r="BG7" s="213">
        <v>0.81645166667000002</v>
      </c>
      <c r="BH7" s="213">
        <v>0.89273599999999997</v>
      </c>
      <c r="BI7" s="213">
        <v>0.946959</v>
      </c>
      <c r="BJ7" s="351">
        <v>0.95926049999999996</v>
      </c>
      <c r="BK7" s="351">
        <v>0.97313590000000005</v>
      </c>
      <c r="BL7" s="351">
        <v>1.0265869999999999</v>
      </c>
      <c r="BM7" s="351">
        <v>1.0144550000000001</v>
      </c>
      <c r="BN7" s="351">
        <v>0.92318710000000004</v>
      </c>
      <c r="BO7" s="351">
        <v>0.85608399999999996</v>
      </c>
      <c r="BP7" s="351">
        <v>0.78528379999999998</v>
      </c>
      <c r="BQ7" s="351">
        <v>0.65058839999999996</v>
      </c>
      <c r="BR7" s="351">
        <v>0.80003489999999999</v>
      </c>
      <c r="BS7" s="351">
        <v>0.89216260000000003</v>
      </c>
      <c r="BT7" s="351">
        <v>0.91788159999999996</v>
      </c>
      <c r="BU7" s="351">
        <v>0.95610099999999998</v>
      </c>
      <c r="BV7" s="351">
        <v>0.95813250000000005</v>
      </c>
    </row>
    <row r="8" spans="1:74" ht="11.1" customHeight="1" x14ac:dyDescent="0.2">
      <c r="A8" s="76" t="s">
        <v>798</v>
      </c>
      <c r="B8" s="185" t="s">
        <v>129</v>
      </c>
      <c r="C8" s="213">
        <v>3.4163715483999999</v>
      </c>
      <c r="D8" s="213">
        <v>3.3588606071</v>
      </c>
      <c r="E8" s="213">
        <v>3.0849011289999999</v>
      </c>
      <c r="F8" s="213">
        <v>3.5699841666999999</v>
      </c>
      <c r="G8" s="213">
        <v>3.5924043548000002</v>
      </c>
      <c r="H8" s="213">
        <v>3.5121537332999999</v>
      </c>
      <c r="I8" s="213">
        <v>3.7630379676999999</v>
      </c>
      <c r="J8" s="213">
        <v>3.8430978386999999</v>
      </c>
      <c r="K8" s="213">
        <v>3.8741262333000002</v>
      </c>
      <c r="L8" s="213">
        <v>3.5772226129</v>
      </c>
      <c r="M8" s="213">
        <v>3.3795202999999998</v>
      </c>
      <c r="N8" s="213">
        <v>3.4914604194000001</v>
      </c>
      <c r="O8" s="213">
        <v>3.3684434194000001</v>
      </c>
      <c r="P8" s="213">
        <v>3.3349898621</v>
      </c>
      <c r="Q8" s="213">
        <v>3.4466514194000002</v>
      </c>
      <c r="R8" s="213">
        <v>3.2485630333</v>
      </c>
      <c r="S8" s="213">
        <v>3.4318000323</v>
      </c>
      <c r="T8" s="213">
        <v>3.1110263667</v>
      </c>
      <c r="U8" s="213">
        <v>3.1938824515999999</v>
      </c>
      <c r="V8" s="213">
        <v>3.2873087742</v>
      </c>
      <c r="W8" s="213">
        <v>3.1254156332999998</v>
      </c>
      <c r="X8" s="213">
        <v>3.2455705483999999</v>
      </c>
      <c r="Y8" s="213">
        <v>3.2636478667</v>
      </c>
      <c r="Z8" s="213">
        <v>3.3003703548000001</v>
      </c>
      <c r="AA8" s="213">
        <v>3.2658343548</v>
      </c>
      <c r="AB8" s="213">
        <v>3.1585053213999998</v>
      </c>
      <c r="AC8" s="213">
        <v>3.2764581934999999</v>
      </c>
      <c r="AD8" s="213">
        <v>3.0270983667000002</v>
      </c>
      <c r="AE8" s="213">
        <v>3.0718021289999999</v>
      </c>
      <c r="AF8" s="213">
        <v>2.8918647332999998</v>
      </c>
      <c r="AG8" s="213">
        <v>3.0287510645000002</v>
      </c>
      <c r="AH8" s="213">
        <v>2.8654033548000002</v>
      </c>
      <c r="AI8" s="213">
        <v>2.8142230332999998</v>
      </c>
      <c r="AJ8" s="213">
        <v>2.4676664516</v>
      </c>
      <c r="AK8" s="213">
        <v>2.6014927000000001</v>
      </c>
      <c r="AL8" s="213">
        <v>2.4103356452</v>
      </c>
      <c r="AM8" s="213">
        <v>2.4041771612999998</v>
      </c>
      <c r="AN8" s="213">
        <v>2.5499644642999999</v>
      </c>
      <c r="AO8" s="213">
        <v>2.5973800322999998</v>
      </c>
      <c r="AP8" s="213">
        <v>2.4153081667</v>
      </c>
      <c r="AQ8" s="213">
        <v>2.4161050323</v>
      </c>
      <c r="AR8" s="213">
        <v>2.5269507</v>
      </c>
      <c r="AS8" s="213">
        <v>2.8465355160999999</v>
      </c>
      <c r="AT8" s="213">
        <v>3.0422223547999998</v>
      </c>
      <c r="AU8" s="213">
        <v>2.8390418333</v>
      </c>
      <c r="AV8" s="213">
        <v>2.6674534194000001</v>
      </c>
      <c r="AW8" s="213">
        <v>2.8921643666999999</v>
      </c>
      <c r="AX8" s="213">
        <v>2.8558617742000001</v>
      </c>
      <c r="AY8" s="213">
        <v>2.8671761290000002</v>
      </c>
      <c r="AZ8" s="213">
        <v>2.6424028928999999</v>
      </c>
      <c r="BA8" s="213">
        <v>2.8706439355</v>
      </c>
      <c r="BB8" s="213">
        <v>2.8307922667000001</v>
      </c>
      <c r="BC8" s="213">
        <v>2.7551833548000002</v>
      </c>
      <c r="BD8" s="213">
        <v>2.6589041333000001</v>
      </c>
      <c r="BE8" s="213">
        <v>2.1094987419</v>
      </c>
      <c r="BF8" s="213">
        <v>2.7681450968000001</v>
      </c>
      <c r="BG8" s="213">
        <v>2.6298821000000001</v>
      </c>
      <c r="BH8" s="213">
        <v>2.8769999999999998</v>
      </c>
      <c r="BI8" s="213">
        <v>2.8879999999999999</v>
      </c>
      <c r="BJ8" s="351">
        <v>2.8958710000000001</v>
      </c>
      <c r="BK8" s="351">
        <v>2.8653149999999998</v>
      </c>
      <c r="BL8" s="351">
        <v>2.8364050000000001</v>
      </c>
      <c r="BM8" s="351">
        <v>2.8213170000000001</v>
      </c>
      <c r="BN8" s="351">
        <v>2.7934190000000001</v>
      </c>
      <c r="BO8" s="351">
        <v>2.766651</v>
      </c>
      <c r="BP8" s="351">
        <v>2.6998229999999999</v>
      </c>
      <c r="BQ8" s="351">
        <v>2.6641089999999998</v>
      </c>
      <c r="BR8" s="351">
        <v>2.5752730000000001</v>
      </c>
      <c r="BS8" s="351">
        <v>2.5386829999999998</v>
      </c>
      <c r="BT8" s="351">
        <v>2.3941050000000001</v>
      </c>
      <c r="BU8" s="351">
        <v>2.6114670000000002</v>
      </c>
      <c r="BV8" s="351">
        <v>2.6201759999999998</v>
      </c>
    </row>
    <row r="9" spans="1:74" ht="11.1" customHeight="1" x14ac:dyDescent="0.2">
      <c r="A9" s="76" t="s">
        <v>799</v>
      </c>
      <c r="B9" s="185" t="s">
        <v>121</v>
      </c>
      <c r="C9" s="213">
        <v>73.645321323000005</v>
      </c>
      <c r="D9" s="213">
        <v>74.122460429</v>
      </c>
      <c r="E9" s="213">
        <v>74.740799773999996</v>
      </c>
      <c r="F9" s="213">
        <v>75.386041667000001</v>
      </c>
      <c r="G9" s="213">
        <v>74.265332193999996</v>
      </c>
      <c r="H9" s="213">
        <v>74.235048800000001</v>
      </c>
      <c r="I9" s="213">
        <v>74.239255870999997</v>
      </c>
      <c r="J9" s="213">
        <v>74.297494741999998</v>
      </c>
      <c r="K9" s="213">
        <v>74.656917100000001</v>
      </c>
      <c r="L9" s="213">
        <v>74.353751871</v>
      </c>
      <c r="M9" s="213">
        <v>74.1720313</v>
      </c>
      <c r="N9" s="213">
        <v>74.056227710000002</v>
      </c>
      <c r="O9" s="213">
        <v>74.202195129000003</v>
      </c>
      <c r="P9" s="213">
        <v>75.357689309999998</v>
      </c>
      <c r="Q9" s="213">
        <v>74.362300871000002</v>
      </c>
      <c r="R9" s="213">
        <v>74.594619699999996</v>
      </c>
      <c r="S9" s="213">
        <v>73.516182741999998</v>
      </c>
      <c r="T9" s="213">
        <v>73.135860199999996</v>
      </c>
      <c r="U9" s="213">
        <v>73.705788322999993</v>
      </c>
      <c r="V9" s="213">
        <v>72.997967193999997</v>
      </c>
      <c r="W9" s="213">
        <v>72.622301300000004</v>
      </c>
      <c r="X9" s="213">
        <v>72.113565581000003</v>
      </c>
      <c r="Y9" s="213">
        <v>72.640154733000003</v>
      </c>
      <c r="Z9" s="213">
        <v>71.730072452000002</v>
      </c>
      <c r="AA9" s="213">
        <v>71.198956741999993</v>
      </c>
      <c r="AB9" s="213">
        <v>72.357325821000003</v>
      </c>
      <c r="AC9" s="213">
        <v>73.964028193999994</v>
      </c>
      <c r="AD9" s="213">
        <v>74.308188732999994</v>
      </c>
      <c r="AE9" s="213">
        <v>74.294010999999998</v>
      </c>
      <c r="AF9" s="213">
        <v>75.297036633000005</v>
      </c>
      <c r="AG9" s="213">
        <v>76.117958935000004</v>
      </c>
      <c r="AH9" s="213">
        <v>76.223391194000001</v>
      </c>
      <c r="AI9" s="213">
        <v>77.552689799999996</v>
      </c>
      <c r="AJ9" s="213">
        <v>79.297448774000003</v>
      </c>
      <c r="AK9" s="213">
        <v>81.698876200000001</v>
      </c>
      <c r="AL9" s="213">
        <v>81.388192258000004</v>
      </c>
      <c r="AM9" s="213">
        <v>80.867150773999995</v>
      </c>
      <c r="AN9" s="213">
        <v>82.545436429000006</v>
      </c>
      <c r="AO9" s="213">
        <v>84.169824613000003</v>
      </c>
      <c r="AP9" s="213">
        <v>83.856029000000007</v>
      </c>
      <c r="AQ9" s="213">
        <v>84.704025064999996</v>
      </c>
      <c r="AR9" s="213">
        <v>84.781969567000004</v>
      </c>
      <c r="AS9" s="213">
        <v>85.305899194000006</v>
      </c>
      <c r="AT9" s="213">
        <v>86.913058031999995</v>
      </c>
      <c r="AU9" s="213">
        <v>89.489839032999996</v>
      </c>
      <c r="AV9" s="213">
        <v>89.814346387000001</v>
      </c>
      <c r="AW9" s="213">
        <v>91.802046300000001</v>
      </c>
      <c r="AX9" s="213">
        <v>91.370413096999997</v>
      </c>
      <c r="AY9" s="213">
        <v>91.367740323000007</v>
      </c>
      <c r="AZ9" s="213">
        <v>92.629265179000001</v>
      </c>
      <c r="BA9" s="213">
        <v>92.984010483999995</v>
      </c>
      <c r="BB9" s="213">
        <v>93.536698799999996</v>
      </c>
      <c r="BC9" s="213">
        <v>93.209187870999997</v>
      </c>
      <c r="BD9" s="213">
        <v>94.560492132999997</v>
      </c>
      <c r="BE9" s="213">
        <v>95.130071903000001</v>
      </c>
      <c r="BF9" s="213">
        <v>96.716467515999994</v>
      </c>
      <c r="BG9" s="213">
        <v>97.675067866999996</v>
      </c>
      <c r="BH9" s="213">
        <v>98.373109999999997</v>
      </c>
      <c r="BI9" s="213">
        <v>98.951719999999995</v>
      </c>
      <c r="BJ9" s="351">
        <v>98.983440000000002</v>
      </c>
      <c r="BK9" s="351">
        <v>98.6267</v>
      </c>
      <c r="BL9" s="351">
        <v>98.303340000000006</v>
      </c>
      <c r="BM9" s="351">
        <v>98.137960000000007</v>
      </c>
      <c r="BN9" s="351">
        <v>98.310119999999998</v>
      </c>
      <c r="BO9" s="351">
        <v>98.579800000000006</v>
      </c>
      <c r="BP9" s="351">
        <v>98.832539999999995</v>
      </c>
      <c r="BQ9" s="351">
        <v>99.016670000000005</v>
      </c>
      <c r="BR9" s="351">
        <v>99.17</v>
      </c>
      <c r="BS9" s="351">
        <v>99.297060000000002</v>
      </c>
      <c r="BT9" s="351">
        <v>99.328990000000005</v>
      </c>
      <c r="BU9" s="351">
        <v>99.030050000000003</v>
      </c>
      <c r="BV9" s="351">
        <v>98.388409999999993</v>
      </c>
    </row>
    <row r="10" spans="1:74" ht="11.1" customHeight="1" x14ac:dyDescent="0.2">
      <c r="A10" s="76" t="s">
        <v>545</v>
      </c>
      <c r="B10" s="185" t="s">
        <v>436</v>
      </c>
      <c r="C10" s="213">
        <v>73.444870968000004</v>
      </c>
      <c r="D10" s="213">
        <v>73.809785714</v>
      </c>
      <c r="E10" s="213">
        <v>74.135741934999999</v>
      </c>
      <c r="F10" s="213">
        <v>75.205933333000004</v>
      </c>
      <c r="G10" s="213">
        <v>74.123419354999996</v>
      </c>
      <c r="H10" s="213">
        <v>73.950966667000003</v>
      </c>
      <c r="I10" s="213">
        <v>74.185290323000004</v>
      </c>
      <c r="J10" s="213">
        <v>74.269709676999994</v>
      </c>
      <c r="K10" s="213">
        <v>74.738466666999997</v>
      </c>
      <c r="L10" s="213">
        <v>74.194064515999997</v>
      </c>
      <c r="M10" s="213">
        <v>73.882599999999996</v>
      </c>
      <c r="N10" s="213">
        <v>73.886935484000006</v>
      </c>
      <c r="O10" s="213">
        <v>73.559354838999994</v>
      </c>
      <c r="P10" s="213">
        <v>74.601172414000004</v>
      </c>
      <c r="Q10" s="213">
        <v>73.758709676999999</v>
      </c>
      <c r="R10" s="213">
        <v>73.707266666999999</v>
      </c>
      <c r="S10" s="213">
        <v>72.867677419000003</v>
      </c>
      <c r="T10" s="213">
        <v>72.169633332999993</v>
      </c>
      <c r="U10" s="213">
        <v>72.760129031999995</v>
      </c>
      <c r="V10" s="213">
        <v>72.183161290000001</v>
      </c>
      <c r="W10" s="213">
        <v>71.704999999999998</v>
      </c>
      <c r="X10" s="213">
        <v>71.424032257999997</v>
      </c>
      <c r="Y10" s="213">
        <v>72.02</v>
      </c>
      <c r="Z10" s="213">
        <v>71.208838709999995</v>
      </c>
      <c r="AA10" s="213">
        <v>70.562806452000004</v>
      </c>
      <c r="AB10" s="213">
        <v>71.549714285999997</v>
      </c>
      <c r="AC10" s="213">
        <v>73.167870968000003</v>
      </c>
      <c r="AD10" s="213">
        <v>73.257766666999999</v>
      </c>
      <c r="AE10" s="213">
        <v>73.256548386999995</v>
      </c>
      <c r="AF10" s="213">
        <v>73.966666666999998</v>
      </c>
      <c r="AG10" s="213">
        <v>74.729483870999999</v>
      </c>
      <c r="AH10" s="213">
        <v>74.687451612999993</v>
      </c>
      <c r="AI10" s="213">
        <v>75.993700000000004</v>
      </c>
      <c r="AJ10" s="213">
        <v>77.343999999999994</v>
      </c>
      <c r="AK10" s="213">
        <v>79.751233333000002</v>
      </c>
      <c r="AL10" s="213">
        <v>79.278645161</v>
      </c>
      <c r="AM10" s="213">
        <v>78.536483871000001</v>
      </c>
      <c r="AN10" s="213">
        <v>80.224892857</v>
      </c>
      <c r="AO10" s="213">
        <v>81.789064515999996</v>
      </c>
      <c r="AP10" s="213">
        <v>81.296000000000006</v>
      </c>
      <c r="AQ10" s="213">
        <v>82.055741935</v>
      </c>
      <c r="AR10" s="213">
        <v>82.174033332999997</v>
      </c>
      <c r="AS10" s="213">
        <v>82.936161290000001</v>
      </c>
      <c r="AT10" s="213">
        <v>84.616580644999999</v>
      </c>
      <c r="AU10" s="213">
        <v>86.883433332999999</v>
      </c>
      <c r="AV10" s="213">
        <v>87.033451612999997</v>
      </c>
      <c r="AW10" s="213">
        <v>89.160966666999997</v>
      </c>
      <c r="AX10" s="213">
        <v>88.741096773999999</v>
      </c>
      <c r="AY10" s="213">
        <v>88.615838710000006</v>
      </c>
      <c r="AZ10" s="213">
        <v>89.417464285999998</v>
      </c>
      <c r="BA10" s="213">
        <v>89.927806451999999</v>
      </c>
      <c r="BB10" s="213">
        <v>90.404899999999998</v>
      </c>
      <c r="BC10" s="213">
        <v>89.921354839000003</v>
      </c>
      <c r="BD10" s="213">
        <v>91.198533333</v>
      </c>
      <c r="BE10" s="213">
        <v>91.319000000000003</v>
      </c>
      <c r="BF10" s="213">
        <v>93.423612903000006</v>
      </c>
      <c r="BG10" s="213">
        <v>93.953100000000006</v>
      </c>
      <c r="BH10" s="213">
        <v>95.046599999999998</v>
      </c>
      <c r="BI10" s="213">
        <v>95.619820000000004</v>
      </c>
      <c r="BJ10" s="351">
        <v>95.603170000000006</v>
      </c>
      <c r="BK10" s="351">
        <v>95.275300000000001</v>
      </c>
      <c r="BL10" s="351">
        <v>94.973500000000001</v>
      </c>
      <c r="BM10" s="351">
        <v>94.771289999999993</v>
      </c>
      <c r="BN10" s="351">
        <v>94.811250000000001</v>
      </c>
      <c r="BO10" s="351">
        <v>94.955860000000001</v>
      </c>
      <c r="BP10" s="351">
        <v>95.045749999999998</v>
      </c>
      <c r="BQ10" s="351">
        <v>95.043350000000004</v>
      </c>
      <c r="BR10" s="351">
        <v>95.224900000000005</v>
      </c>
      <c r="BS10" s="351">
        <v>95.377889999999994</v>
      </c>
      <c r="BT10" s="351">
        <v>95.280670000000001</v>
      </c>
      <c r="BU10" s="351">
        <v>95.223460000000003</v>
      </c>
      <c r="BV10" s="351">
        <v>94.620900000000006</v>
      </c>
    </row>
    <row r="11" spans="1:74" ht="11.1" customHeight="1" x14ac:dyDescent="0.2">
      <c r="A11" s="613" t="s">
        <v>551</v>
      </c>
      <c r="B11" s="614" t="s">
        <v>998</v>
      </c>
      <c r="C11" s="213">
        <v>0.37470693548</v>
      </c>
      <c r="D11" s="213">
        <v>0.43579732143</v>
      </c>
      <c r="E11" s="213">
        <v>0.47260416128999999</v>
      </c>
      <c r="F11" s="213">
        <v>9.6095266666999996E-2</v>
      </c>
      <c r="G11" s="213">
        <v>5.5065516129E-2</v>
      </c>
      <c r="H11" s="213">
        <v>8.6591433332999998E-2</v>
      </c>
      <c r="I11" s="213">
        <v>0.23140287097000001</v>
      </c>
      <c r="J11" s="213">
        <v>0.36146448387000002</v>
      </c>
      <c r="K11" s="213">
        <v>0.18845123333</v>
      </c>
      <c r="L11" s="213">
        <v>0.28027732257999999</v>
      </c>
      <c r="M11" s="213">
        <v>0.25051279999999998</v>
      </c>
      <c r="N11" s="213">
        <v>0.18121761289999999</v>
      </c>
      <c r="O11" s="213">
        <v>0.38865748386999999</v>
      </c>
      <c r="P11" s="213">
        <v>0.33545096551999998</v>
      </c>
      <c r="Q11" s="213">
        <v>0.27637138709999998</v>
      </c>
      <c r="R11" s="213">
        <v>0.15891150000000001</v>
      </c>
      <c r="S11" s="213">
        <v>0.16774222581000001</v>
      </c>
      <c r="T11" s="213">
        <v>0.25460490000000002</v>
      </c>
      <c r="U11" s="213">
        <v>0.18622654839</v>
      </c>
      <c r="V11" s="213">
        <v>0.26071296774000002</v>
      </c>
      <c r="W11" s="213">
        <v>9.6082733333000006E-2</v>
      </c>
      <c r="X11" s="213">
        <v>0.18558383871</v>
      </c>
      <c r="Y11" s="213">
        <v>0.30244036667000002</v>
      </c>
      <c r="Z11" s="213">
        <v>0.28560287096999998</v>
      </c>
      <c r="AA11" s="213">
        <v>0.41789790322999998</v>
      </c>
      <c r="AB11" s="213">
        <v>0.30274167857000001</v>
      </c>
      <c r="AC11" s="213">
        <v>0.15735993547999999</v>
      </c>
      <c r="AD11" s="213">
        <v>0.17235723333</v>
      </c>
      <c r="AE11" s="213">
        <v>0.17722793547999999</v>
      </c>
      <c r="AF11" s="213">
        <v>0.1879007</v>
      </c>
      <c r="AG11" s="213">
        <v>0.16738283871000001</v>
      </c>
      <c r="AH11" s="213">
        <v>0.25362032258</v>
      </c>
      <c r="AI11" s="213">
        <v>8.8338566667000004E-2</v>
      </c>
      <c r="AJ11" s="213">
        <v>7.9250741934999994E-2</v>
      </c>
      <c r="AK11" s="213">
        <v>0.21259883332999999</v>
      </c>
      <c r="AL11" s="213">
        <v>0.35043651612999999</v>
      </c>
      <c r="AM11" s="213">
        <v>0.53676612902999998</v>
      </c>
      <c r="AN11" s="213">
        <v>0.241808</v>
      </c>
      <c r="AO11" s="213">
        <v>0.20879648386999999</v>
      </c>
      <c r="AP11" s="213">
        <v>0.10435483332999999</v>
      </c>
      <c r="AQ11" s="213">
        <v>8.5581870968000004E-2</v>
      </c>
      <c r="AR11" s="213">
        <v>9.6805066667000006E-2</v>
      </c>
      <c r="AS11" s="213">
        <v>0.18069354838999999</v>
      </c>
      <c r="AT11" s="213">
        <v>0.17655964516</v>
      </c>
      <c r="AU11" s="213">
        <v>0.10514343332999999</v>
      </c>
      <c r="AV11" s="213">
        <v>0.19597200000000001</v>
      </c>
      <c r="AW11" s="213">
        <v>9.3486299999999994E-2</v>
      </c>
      <c r="AX11" s="213">
        <v>0.47648483871000002</v>
      </c>
      <c r="AY11" s="213">
        <v>0.46560732257999998</v>
      </c>
      <c r="AZ11" s="213">
        <v>0.26884496428999999</v>
      </c>
      <c r="BA11" s="213">
        <v>0.11287922581</v>
      </c>
      <c r="BB11" s="213">
        <v>9.4732999999999998E-2</v>
      </c>
      <c r="BC11" s="213">
        <v>2.7464516128999998E-4</v>
      </c>
      <c r="BD11" s="213">
        <v>1.5856666667000001E-4</v>
      </c>
      <c r="BE11" s="213">
        <v>9.1343193547999996E-2</v>
      </c>
      <c r="BF11" s="213">
        <v>9.3083645160999998E-2</v>
      </c>
      <c r="BG11" s="213">
        <v>0</v>
      </c>
      <c r="BH11" s="213">
        <v>7.5378806452E-2</v>
      </c>
      <c r="BI11" s="213">
        <v>0.20710567532999999</v>
      </c>
      <c r="BJ11" s="351">
        <v>0.35</v>
      </c>
      <c r="BK11" s="351">
        <v>0.45</v>
      </c>
      <c r="BL11" s="351">
        <v>0.35</v>
      </c>
      <c r="BM11" s="351">
        <v>0.15</v>
      </c>
      <c r="BN11" s="351">
        <v>0.1</v>
      </c>
      <c r="BO11" s="351">
        <v>0.1</v>
      </c>
      <c r="BP11" s="351">
        <v>0.1</v>
      </c>
      <c r="BQ11" s="351">
        <v>0.2</v>
      </c>
      <c r="BR11" s="351">
        <v>0.25362032258</v>
      </c>
      <c r="BS11" s="351">
        <v>8.8338566667000004E-2</v>
      </c>
      <c r="BT11" s="351">
        <v>7.9250741934999994E-2</v>
      </c>
      <c r="BU11" s="351">
        <v>0.21259883332999999</v>
      </c>
      <c r="BV11" s="351">
        <v>0.3</v>
      </c>
    </row>
    <row r="12" spans="1:74" ht="11.1" customHeight="1" x14ac:dyDescent="0.2">
      <c r="A12" s="613" t="s">
        <v>999</v>
      </c>
      <c r="B12" s="614" t="s">
        <v>1000</v>
      </c>
      <c r="C12" s="213">
        <v>9.1344806451999994E-2</v>
      </c>
      <c r="D12" s="213">
        <v>9.8148571429000006E-2</v>
      </c>
      <c r="E12" s="213">
        <v>7.3132258065000005E-4</v>
      </c>
      <c r="F12" s="213">
        <v>8.0453333332999996E-4</v>
      </c>
      <c r="G12" s="213">
        <v>8.9333580644999994E-2</v>
      </c>
      <c r="H12" s="213">
        <v>9.2474266666999996E-2</v>
      </c>
      <c r="I12" s="213">
        <v>8.9371064516000007E-2</v>
      </c>
      <c r="J12" s="213">
        <v>8.9127967742000005E-2</v>
      </c>
      <c r="K12" s="213">
        <v>9.2231499999999994E-2</v>
      </c>
      <c r="L12" s="213">
        <v>8.9317741935E-2</v>
      </c>
      <c r="M12" s="213">
        <v>9.8963933333000006E-2</v>
      </c>
      <c r="N12" s="213">
        <v>0.10232645160999999</v>
      </c>
      <c r="O12" s="213">
        <v>8.5219354838999997E-4</v>
      </c>
      <c r="P12" s="213">
        <v>0.11411737931</v>
      </c>
      <c r="Q12" s="213">
        <v>0.32509825805999998</v>
      </c>
      <c r="R12" s="213">
        <v>0.33453966667000001</v>
      </c>
      <c r="S12" s="213">
        <v>0.31852203225999998</v>
      </c>
      <c r="T12" s="213">
        <v>0.54815313333000004</v>
      </c>
      <c r="U12" s="213">
        <v>0.50770445161</v>
      </c>
      <c r="V12" s="213">
        <v>0.86347745161</v>
      </c>
      <c r="W12" s="213">
        <v>0.55881003333000001</v>
      </c>
      <c r="X12" s="213">
        <v>9.6773967742000006E-2</v>
      </c>
      <c r="Y12" s="213">
        <v>1.0991992333</v>
      </c>
      <c r="Z12" s="213">
        <v>1.3492001935</v>
      </c>
      <c r="AA12" s="213">
        <v>1.6561823548000001</v>
      </c>
      <c r="AB12" s="213">
        <v>1.8586267857000001</v>
      </c>
      <c r="AC12" s="213">
        <v>1.4049404838999999</v>
      </c>
      <c r="AD12" s="213">
        <v>1.6889637666999999</v>
      </c>
      <c r="AE12" s="213">
        <v>1.9607187419000001</v>
      </c>
      <c r="AF12" s="213">
        <v>1.7487261000000001</v>
      </c>
      <c r="AG12" s="213">
        <v>1.7287880968</v>
      </c>
      <c r="AH12" s="213">
        <v>1.4667146451999999</v>
      </c>
      <c r="AI12" s="213">
        <v>1.8244232332999999</v>
      </c>
      <c r="AJ12" s="213">
        <v>2.5869341934999999</v>
      </c>
      <c r="AK12" s="213">
        <v>2.6700092667000002</v>
      </c>
      <c r="AL12" s="213">
        <v>2.6646472258</v>
      </c>
      <c r="AM12" s="213">
        <v>2.3375275161000002</v>
      </c>
      <c r="AN12" s="213">
        <v>2.6315650000000002</v>
      </c>
      <c r="AO12" s="213">
        <v>2.9529820323</v>
      </c>
      <c r="AP12" s="213">
        <v>2.8561486999999999</v>
      </c>
      <c r="AQ12" s="213">
        <v>3.0579658386999999</v>
      </c>
      <c r="AR12" s="213">
        <v>2.4511675333</v>
      </c>
      <c r="AS12" s="213">
        <v>3.1690282581</v>
      </c>
      <c r="AT12" s="213">
        <v>2.9524399355000002</v>
      </c>
      <c r="AU12" s="213">
        <v>2.7126836333000002</v>
      </c>
      <c r="AV12" s="213">
        <v>2.8995504839000001</v>
      </c>
      <c r="AW12" s="213">
        <v>3.5861690667000001</v>
      </c>
      <c r="AX12" s="213">
        <v>3.9611176773999999</v>
      </c>
      <c r="AY12" s="213">
        <v>4.0954016128999999</v>
      </c>
      <c r="AZ12" s="213">
        <v>3.6737679643000001</v>
      </c>
      <c r="BA12" s="213">
        <v>4.2198127097000002</v>
      </c>
      <c r="BB12" s="213">
        <v>4.2367369666999997</v>
      </c>
      <c r="BC12" s="213">
        <v>4.6745969677000003</v>
      </c>
      <c r="BD12" s="213">
        <v>4.7318772999999998</v>
      </c>
      <c r="BE12" s="213">
        <v>5.0601590644999996</v>
      </c>
      <c r="BF12" s="213">
        <v>4.4702474515999997</v>
      </c>
      <c r="BG12" s="213">
        <v>5.3683212332999997</v>
      </c>
      <c r="BH12" s="213">
        <v>5.8062236709999997</v>
      </c>
      <c r="BI12" s="213">
        <v>6.3176030796999996</v>
      </c>
      <c r="BJ12" s="351">
        <v>6.2</v>
      </c>
      <c r="BK12" s="351">
        <v>6.4</v>
      </c>
      <c r="BL12" s="351">
        <v>6.45</v>
      </c>
      <c r="BM12" s="351">
        <v>5.9</v>
      </c>
      <c r="BN12" s="351">
        <v>5.3676349999999999</v>
      </c>
      <c r="BO12" s="351">
        <v>5.5</v>
      </c>
      <c r="BP12" s="351">
        <v>6.4355489741999996</v>
      </c>
      <c r="BQ12" s="351">
        <v>6.8761311134999996</v>
      </c>
      <c r="BR12" s="351">
        <v>6.7302216347000003</v>
      </c>
      <c r="BS12" s="351">
        <v>6.1136499999999998</v>
      </c>
      <c r="BT12" s="351">
        <v>6.5639000000000003</v>
      </c>
      <c r="BU12" s="351">
        <v>7.6475499999999998</v>
      </c>
      <c r="BV12" s="351">
        <v>7.8577500000000002</v>
      </c>
    </row>
    <row r="13" spans="1:74" ht="11.1" customHeight="1" x14ac:dyDescent="0.2">
      <c r="A13" s="613" t="s">
        <v>550</v>
      </c>
      <c r="B13" s="614" t="s">
        <v>962</v>
      </c>
      <c r="C13" s="213">
        <v>8.6371359999999999</v>
      </c>
      <c r="D13" s="213">
        <v>8.6427004643000007</v>
      </c>
      <c r="E13" s="213">
        <v>7.8253319677000004</v>
      </c>
      <c r="F13" s="213">
        <v>6.7403003666999997</v>
      </c>
      <c r="G13" s="213">
        <v>6.5362186452</v>
      </c>
      <c r="H13" s="213">
        <v>6.7885391332999996</v>
      </c>
      <c r="I13" s="213">
        <v>6.7670561935000002</v>
      </c>
      <c r="J13" s="213">
        <v>6.5370708387000001</v>
      </c>
      <c r="K13" s="213">
        <v>6.7716539999999998</v>
      </c>
      <c r="L13" s="213">
        <v>7.0185917418999999</v>
      </c>
      <c r="M13" s="213">
        <v>7.0234679</v>
      </c>
      <c r="N13" s="213">
        <v>7.1488211289999999</v>
      </c>
      <c r="O13" s="213">
        <v>8.4361684193999995</v>
      </c>
      <c r="P13" s="213">
        <v>8.3454744482999992</v>
      </c>
      <c r="Q13" s="213">
        <v>7.4891598065</v>
      </c>
      <c r="R13" s="213">
        <v>7.8840567332999996</v>
      </c>
      <c r="S13" s="213">
        <v>7.8415600968000003</v>
      </c>
      <c r="T13" s="213">
        <v>7.8076207333000003</v>
      </c>
      <c r="U13" s="213">
        <v>8.3620493871000008</v>
      </c>
      <c r="V13" s="213">
        <v>8.1897790644999997</v>
      </c>
      <c r="W13" s="213">
        <v>7.8531397332999999</v>
      </c>
      <c r="X13" s="213">
        <v>7.2797125484</v>
      </c>
      <c r="Y13" s="213">
        <v>7.3983096000000002</v>
      </c>
      <c r="Z13" s="213">
        <v>8.7712862903000008</v>
      </c>
      <c r="AA13" s="213">
        <v>8.9892410644999998</v>
      </c>
      <c r="AB13" s="213">
        <v>8.7890828571000004</v>
      </c>
      <c r="AC13" s="213">
        <v>8.8921149031999995</v>
      </c>
      <c r="AD13" s="213">
        <v>7.7692269999999999</v>
      </c>
      <c r="AE13" s="213">
        <v>7.7042206452000004</v>
      </c>
      <c r="AF13" s="213">
        <v>7.8046513666999999</v>
      </c>
      <c r="AG13" s="213">
        <v>7.9126568065000003</v>
      </c>
      <c r="AH13" s="213">
        <v>7.7418490323000002</v>
      </c>
      <c r="AI13" s="213">
        <v>7.5589575333000001</v>
      </c>
      <c r="AJ13" s="213">
        <v>7.7051395484</v>
      </c>
      <c r="AK13" s="213">
        <v>7.7968671667000002</v>
      </c>
      <c r="AL13" s="213">
        <v>8.5026797418999998</v>
      </c>
      <c r="AM13" s="213">
        <v>9.1362329355000007</v>
      </c>
      <c r="AN13" s="213">
        <v>8.2363259643000006</v>
      </c>
      <c r="AO13" s="213">
        <v>8.5241272902999992</v>
      </c>
      <c r="AP13" s="213">
        <v>7.9698285000000002</v>
      </c>
      <c r="AQ13" s="213">
        <v>7.2415399676999996</v>
      </c>
      <c r="AR13" s="213">
        <v>7.5178950000000002</v>
      </c>
      <c r="AS13" s="213">
        <v>7.7865148064999996</v>
      </c>
      <c r="AT13" s="213">
        <v>7.4686761935000003</v>
      </c>
      <c r="AU13" s="213">
        <v>7.0298603333000003</v>
      </c>
      <c r="AV13" s="213">
        <v>6.7426713225999997</v>
      </c>
      <c r="AW13" s="213">
        <v>6.9883971000000003</v>
      </c>
      <c r="AX13" s="213">
        <v>7.8176521934999998</v>
      </c>
      <c r="AY13" s="213">
        <v>8.9149390000000004</v>
      </c>
      <c r="AZ13" s="213">
        <v>8.0624952499999996</v>
      </c>
      <c r="BA13" s="213">
        <v>8.0465353871000005</v>
      </c>
      <c r="BB13" s="213">
        <v>6.7894942333000001</v>
      </c>
      <c r="BC13" s="213">
        <v>6.6971920323000003</v>
      </c>
      <c r="BD13" s="213">
        <v>6.7044210667000002</v>
      </c>
      <c r="BE13" s="213">
        <v>7.3403264516000002</v>
      </c>
      <c r="BF13" s="213">
        <v>7.0053995483999998</v>
      </c>
      <c r="BG13" s="213">
        <v>6.9421445666999997</v>
      </c>
      <c r="BH13" s="213">
        <v>7.3674280000000003</v>
      </c>
      <c r="BI13" s="213">
        <v>7.1031120000000003</v>
      </c>
      <c r="BJ13" s="351">
        <v>8.0782120000000006</v>
      </c>
      <c r="BK13" s="351">
        <v>8.8380430000000008</v>
      </c>
      <c r="BL13" s="351">
        <v>7.6382389999999996</v>
      </c>
      <c r="BM13" s="351">
        <v>7.5049710000000003</v>
      </c>
      <c r="BN13" s="351">
        <v>6.8336620000000003</v>
      </c>
      <c r="BO13" s="351">
        <v>6.4059999999999997</v>
      </c>
      <c r="BP13" s="351">
        <v>6.336805</v>
      </c>
      <c r="BQ13" s="351">
        <v>6.656676</v>
      </c>
      <c r="BR13" s="351">
        <v>6.4020549999999998</v>
      </c>
      <c r="BS13" s="351">
        <v>6.3513359999999999</v>
      </c>
      <c r="BT13" s="351">
        <v>6.5529200000000003</v>
      </c>
      <c r="BU13" s="351">
        <v>6.9829999999999997</v>
      </c>
      <c r="BV13" s="351">
        <v>8.430078</v>
      </c>
    </row>
    <row r="14" spans="1:74" ht="11.1" customHeight="1" x14ac:dyDescent="0.2">
      <c r="A14" s="613" t="s">
        <v>1001</v>
      </c>
      <c r="B14" s="614" t="s">
        <v>963</v>
      </c>
      <c r="C14" s="213">
        <v>4.5706498064999996</v>
      </c>
      <c r="D14" s="213">
        <v>5.0788049642999997</v>
      </c>
      <c r="E14" s="213">
        <v>5.2885353225999996</v>
      </c>
      <c r="F14" s="213">
        <v>4.3434550666999998</v>
      </c>
      <c r="G14" s="213">
        <v>4.2420925160999996</v>
      </c>
      <c r="H14" s="213">
        <v>4.5135048332999999</v>
      </c>
      <c r="I14" s="213">
        <v>4.5499740644999997</v>
      </c>
      <c r="J14" s="213">
        <v>4.5845694194000002</v>
      </c>
      <c r="K14" s="213">
        <v>5.3268550000000001</v>
      </c>
      <c r="L14" s="213">
        <v>5.0241462258</v>
      </c>
      <c r="M14" s="213">
        <v>5.0923354666999998</v>
      </c>
      <c r="N14" s="213">
        <v>5.1155458387000001</v>
      </c>
      <c r="O14" s="213">
        <v>5.435301129</v>
      </c>
      <c r="P14" s="213">
        <v>5.4981893102999999</v>
      </c>
      <c r="Q14" s="213">
        <v>5.9624773547999999</v>
      </c>
      <c r="R14" s="213">
        <v>5.5938986667000004</v>
      </c>
      <c r="S14" s="213">
        <v>5.7548317097000004</v>
      </c>
      <c r="T14" s="213">
        <v>5.5522819999999999</v>
      </c>
      <c r="U14" s="213">
        <v>5.5788244839000001</v>
      </c>
      <c r="V14" s="213">
        <v>6.0470359355000003</v>
      </c>
      <c r="W14" s="213">
        <v>6.1740625667</v>
      </c>
      <c r="X14" s="213">
        <v>5.5956819677</v>
      </c>
      <c r="Y14" s="213">
        <v>6.4981045333000003</v>
      </c>
      <c r="Z14" s="213">
        <v>6.7422766128999996</v>
      </c>
      <c r="AA14" s="213">
        <v>7.0522156129000004</v>
      </c>
      <c r="AB14" s="213">
        <v>7.1851791070999997</v>
      </c>
      <c r="AC14" s="213">
        <v>7.4126401289999997</v>
      </c>
      <c r="AD14" s="213">
        <v>6.3918514000000002</v>
      </c>
      <c r="AE14" s="213">
        <v>6.0672621290000004</v>
      </c>
      <c r="AF14" s="213">
        <v>6.6953290000000001</v>
      </c>
      <c r="AG14" s="213">
        <v>6.2970382257999997</v>
      </c>
      <c r="AH14" s="213">
        <v>6.5107555483999997</v>
      </c>
      <c r="AI14" s="213">
        <v>6.4727822667000003</v>
      </c>
      <c r="AJ14" s="213">
        <v>6.4380768709999998</v>
      </c>
      <c r="AK14" s="213">
        <v>6.9208812000000002</v>
      </c>
      <c r="AL14" s="213">
        <v>7.0172342581000002</v>
      </c>
      <c r="AM14" s="213">
        <v>7.3474378710000003</v>
      </c>
      <c r="AN14" s="213">
        <v>7.2131440714000004</v>
      </c>
      <c r="AO14" s="213">
        <v>6.4492005484000003</v>
      </c>
      <c r="AP14" s="213">
        <v>6.4418919333</v>
      </c>
      <c r="AQ14" s="213">
        <v>5.7199535484000004</v>
      </c>
      <c r="AR14" s="213">
        <v>6.2819956000000001</v>
      </c>
      <c r="AS14" s="213">
        <v>6.7018505161000004</v>
      </c>
      <c r="AT14" s="213">
        <v>7.0943058710000004</v>
      </c>
      <c r="AU14" s="213">
        <v>7.3455195667000002</v>
      </c>
      <c r="AV14" s="213">
        <v>6.9922699032000004</v>
      </c>
      <c r="AW14" s="213">
        <v>7.6710149000000003</v>
      </c>
      <c r="AX14" s="213">
        <v>7.7633359031999998</v>
      </c>
      <c r="AY14" s="213">
        <v>7.6719125805999999</v>
      </c>
      <c r="AZ14" s="213">
        <v>8.1103156071000004</v>
      </c>
      <c r="BA14" s="213">
        <v>7.8298361613000003</v>
      </c>
      <c r="BB14" s="213">
        <v>7.0370176000000004</v>
      </c>
      <c r="BC14" s="213">
        <v>7.2146951934999999</v>
      </c>
      <c r="BD14" s="213">
        <v>7.2756394333000003</v>
      </c>
      <c r="BE14" s="213">
        <v>7.6301779354999999</v>
      </c>
      <c r="BF14" s="213">
        <v>7.9484547419</v>
      </c>
      <c r="BG14" s="213">
        <v>7.7905740333000004</v>
      </c>
      <c r="BH14" s="213">
        <v>6.8289989999999996</v>
      </c>
      <c r="BI14" s="213">
        <v>7.3317360000000003</v>
      </c>
      <c r="BJ14" s="351">
        <v>8.2527919999999995</v>
      </c>
      <c r="BK14" s="351">
        <v>8.8394720000000007</v>
      </c>
      <c r="BL14" s="351">
        <v>8.591272</v>
      </c>
      <c r="BM14" s="351">
        <v>9.2026149999999998</v>
      </c>
      <c r="BN14" s="351">
        <v>8.3940699999999993</v>
      </c>
      <c r="BO14" s="351">
        <v>7.8952520000000002</v>
      </c>
      <c r="BP14" s="351">
        <v>7.9461979999999999</v>
      </c>
      <c r="BQ14" s="351">
        <v>8.2969559999999998</v>
      </c>
      <c r="BR14" s="351">
        <v>8.3875630000000001</v>
      </c>
      <c r="BS14" s="351">
        <v>7.90822</v>
      </c>
      <c r="BT14" s="351">
        <v>7.4883420000000003</v>
      </c>
      <c r="BU14" s="351">
        <v>7.8743590000000001</v>
      </c>
      <c r="BV14" s="351">
        <v>8.2731549999999991</v>
      </c>
    </row>
    <row r="15" spans="1:74" ht="11.1" customHeight="1" x14ac:dyDescent="0.2">
      <c r="A15" s="76" t="s">
        <v>552</v>
      </c>
      <c r="B15" s="185" t="s">
        <v>437</v>
      </c>
      <c r="C15" s="213">
        <v>0.15906451613</v>
      </c>
      <c r="D15" s="213">
        <v>0.15985714286</v>
      </c>
      <c r="E15" s="213">
        <v>0.16058064516000001</v>
      </c>
      <c r="F15" s="213">
        <v>0.16289999999999999</v>
      </c>
      <c r="G15" s="213">
        <v>0.1605483871</v>
      </c>
      <c r="H15" s="213">
        <v>0.16016666667000001</v>
      </c>
      <c r="I15" s="213">
        <v>0.16067741934999999</v>
      </c>
      <c r="J15" s="213">
        <v>0.16087096774000001</v>
      </c>
      <c r="K15" s="213">
        <v>0.16186666666999999</v>
      </c>
      <c r="L15" s="213">
        <v>0.16067741934999999</v>
      </c>
      <c r="M15" s="213">
        <v>0.16003333333</v>
      </c>
      <c r="N15" s="213">
        <v>0.16003225805999999</v>
      </c>
      <c r="O15" s="213">
        <v>0.15819354838999999</v>
      </c>
      <c r="P15" s="213">
        <v>0.16041379310000001</v>
      </c>
      <c r="Q15" s="213">
        <v>0.15861290322999999</v>
      </c>
      <c r="R15" s="213">
        <v>0.1585</v>
      </c>
      <c r="S15" s="213">
        <v>0.15667741935000001</v>
      </c>
      <c r="T15" s="213">
        <v>0.1552</v>
      </c>
      <c r="U15" s="213">
        <v>0.15645161290000001</v>
      </c>
      <c r="V15" s="213">
        <v>0.15522580645</v>
      </c>
      <c r="W15" s="213">
        <v>0.1542</v>
      </c>
      <c r="X15" s="213">
        <v>0.15358064516</v>
      </c>
      <c r="Y15" s="213">
        <v>0.15486666667000001</v>
      </c>
      <c r="Z15" s="213">
        <v>0.15312903225999999</v>
      </c>
      <c r="AA15" s="213">
        <v>0.16974193547999999</v>
      </c>
      <c r="AB15" s="213">
        <v>0.17210714286000001</v>
      </c>
      <c r="AC15" s="213">
        <v>0.17603225806</v>
      </c>
      <c r="AD15" s="213">
        <v>0.17623333332999999</v>
      </c>
      <c r="AE15" s="213">
        <v>0.17622580644999999</v>
      </c>
      <c r="AF15" s="213">
        <v>0.17793333333</v>
      </c>
      <c r="AG15" s="213">
        <v>0.17977419354999999</v>
      </c>
      <c r="AH15" s="213">
        <v>0.17967741935000001</v>
      </c>
      <c r="AI15" s="213">
        <v>0.18283333332999999</v>
      </c>
      <c r="AJ15" s="213">
        <v>0.18606451613</v>
      </c>
      <c r="AK15" s="213">
        <v>0.19186666666999999</v>
      </c>
      <c r="AL15" s="213">
        <v>0.19070967742</v>
      </c>
      <c r="AM15" s="213">
        <v>0.17803225806</v>
      </c>
      <c r="AN15" s="213">
        <v>0.18185714285999999</v>
      </c>
      <c r="AO15" s="213">
        <v>0.18538709677000001</v>
      </c>
      <c r="AP15" s="213">
        <v>0.18426666667</v>
      </c>
      <c r="AQ15" s="213">
        <v>0.186</v>
      </c>
      <c r="AR15" s="213">
        <v>0.18626666667</v>
      </c>
      <c r="AS15" s="213">
        <v>0.188</v>
      </c>
      <c r="AT15" s="213">
        <v>0.19180645161000001</v>
      </c>
      <c r="AU15" s="213">
        <v>0.19693333332999999</v>
      </c>
      <c r="AV15" s="213">
        <v>0.19729032258000001</v>
      </c>
      <c r="AW15" s="213">
        <v>0.2021</v>
      </c>
      <c r="AX15" s="213">
        <v>0.20116129031999999</v>
      </c>
      <c r="AY15" s="213">
        <v>0.16535483871000001</v>
      </c>
      <c r="AZ15" s="213">
        <v>0.223</v>
      </c>
      <c r="BA15" s="213">
        <v>0.20593548386999999</v>
      </c>
      <c r="BB15" s="213">
        <v>0.17706666667000001</v>
      </c>
      <c r="BC15" s="213">
        <v>0.11706451613</v>
      </c>
      <c r="BD15" s="213">
        <v>0.18433333332999999</v>
      </c>
      <c r="BE15" s="213">
        <v>0.16145161290000001</v>
      </c>
      <c r="BF15" s="213">
        <v>0.15696774193999999</v>
      </c>
      <c r="BG15" s="213">
        <v>0.13923333332999999</v>
      </c>
      <c r="BH15" s="213">
        <v>0.18741650000000001</v>
      </c>
      <c r="BI15" s="213">
        <v>0.18854699999999999</v>
      </c>
      <c r="BJ15" s="351">
        <v>0.18851419999999999</v>
      </c>
      <c r="BK15" s="351">
        <v>0.1878676</v>
      </c>
      <c r="BL15" s="351">
        <v>0.18727250000000001</v>
      </c>
      <c r="BM15" s="351">
        <v>0.18687380000000001</v>
      </c>
      <c r="BN15" s="351">
        <v>0.1869526</v>
      </c>
      <c r="BO15" s="351">
        <v>0.18723780000000001</v>
      </c>
      <c r="BP15" s="351">
        <v>0.187415</v>
      </c>
      <c r="BQ15" s="351">
        <v>0.1874103</v>
      </c>
      <c r="BR15" s="351">
        <v>0.1877683</v>
      </c>
      <c r="BS15" s="351">
        <v>0.18806990000000001</v>
      </c>
      <c r="BT15" s="351">
        <v>0.1878782</v>
      </c>
      <c r="BU15" s="351">
        <v>0.1877654</v>
      </c>
      <c r="BV15" s="351">
        <v>0.1865773</v>
      </c>
    </row>
    <row r="16" spans="1:74" ht="11.1" customHeight="1" x14ac:dyDescent="0.2">
      <c r="A16" s="76" t="s">
        <v>17</v>
      </c>
      <c r="B16" s="185" t="s">
        <v>438</v>
      </c>
      <c r="C16" s="213">
        <v>23.892387097</v>
      </c>
      <c r="D16" s="213">
        <v>27.043214286000001</v>
      </c>
      <c r="E16" s="213">
        <v>6.4772903226</v>
      </c>
      <c r="F16" s="213">
        <v>-10.975466666999999</v>
      </c>
      <c r="G16" s="213">
        <v>-16.357516129</v>
      </c>
      <c r="H16" s="213">
        <v>-12.334533333</v>
      </c>
      <c r="I16" s="213">
        <v>-9.4065483871000009</v>
      </c>
      <c r="J16" s="213">
        <v>-10.223451613</v>
      </c>
      <c r="K16" s="213">
        <v>-12.6866</v>
      </c>
      <c r="L16" s="213">
        <v>-10.926741935000001</v>
      </c>
      <c r="M16" s="213">
        <v>0.54916666667000003</v>
      </c>
      <c r="N16" s="213">
        <v>8.7804838709999995</v>
      </c>
      <c r="O16" s="213">
        <v>23.90783871</v>
      </c>
      <c r="P16" s="213">
        <v>14.178241378999999</v>
      </c>
      <c r="Q16" s="213">
        <v>1.7008709677</v>
      </c>
      <c r="R16" s="213">
        <v>-5.6848999999999998</v>
      </c>
      <c r="S16" s="213">
        <v>-10.865967742</v>
      </c>
      <c r="T16" s="213">
        <v>-7.6283333332999996</v>
      </c>
      <c r="U16" s="213">
        <v>-4.4807741935000003</v>
      </c>
      <c r="V16" s="213">
        <v>-4.1822258065</v>
      </c>
      <c r="W16" s="213">
        <v>-8.9872666667000001</v>
      </c>
      <c r="X16" s="213">
        <v>-10.205354839</v>
      </c>
      <c r="Y16" s="213">
        <v>1.2879666667</v>
      </c>
      <c r="Z16" s="213">
        <v>22.177677418999998</v>
      </c>
      <c r="AA16" s="213">
        <v>22.169903225999999</v>
      </c>
      <c r="AB16" s="213">
        <v>10.412928571</v>
      </c>
      <c r="AC16" s="213">
        <v>9.0805161289999994</v>
      </c>
      <c r="AD16" s="213">
        <v>-7.8630333332999998</v>
      </c>
      <c r="AE16" s="213">
        <v>-11.216870968</v>
      </c>
      <c r="AF16" s="213">
        <v>-9.5687999999999995</v>
      </c>
      <c r="AG16" s="213">
        <v>-4.9928709677000001</v>
      </c>
      <c r="AH16" s="213">
        <v>-6.4956774193999998</v>
      </c>
      <c r="AI16" s="213">
        <v>-10.778266667</v>
      </c>
      <c r="AJ16" s="213">
        <v>-8.1805161290000008</v>
      </c>
      <c r="AK16" s="213">
        <v>3.0152000000000001</v>
      </c>
      <c r="AL16" s="213">
        <v>22.809225806000001</v>
      </c>
      <c r="AM16" s="213">
        <v>28.86683871</v>
      </c>
      <c r="AN16" s="213">
        <v>16.705821429</v>
      </c>
      <c r="AO16" s="213">
        <v>9.2381612903000008</v>
      </c>
      <c r="AP16" s="213">
        <v>-1.1294333333</v>
      </c>
      <c r="AQ16" s="213">
        <v>-13.609322581000001</v>
      </c>
      <c r="AR16" s="213">
        <v>-11.663966667</v>
      </c>
      <c r="AS16" s="213">
        <v>-6.0142258064999998</v>
      </c>
      <c r="AT16" s="213">
        <v>-7.6239032258000003</v>
      </c>
      <c r="AU16" s="213">
        <v>-11.1431</v>
      </c>
      <c r="AV16" s="213">
        <v>-9.2493870967999996</v>
      </c>
      <c r="AW16" s="213">
        <v>6.8826666666999996</v>
      </c>
      <c r="AX16" s="213">
        <v>10.243290323</v>
      </c>
      <c r="AY16" s="213">
        <v>22.862580645000001</v>
      </c>
      <c r="AZ16" s="213">
        <v>20.285928570999999</v>
      </c>
      <c r="BA16" s="213">
        <v>7.9560000000000004</v>
      </c>
      <c r="BB16" s="213">
        <v>-12.712899999999999</v>
      </c>
      <c r="BC16" s="213">
        <v>-15.359677419</v>
      </c>
      <c r="BD16" s="213">
        <v>-14.415900000000001</v>
      </c>
      <c r="BE16" s="213">
        <v>-8.1542903225999996</v>
      </c>
      <c r="BF16" s="213">
        <v>-9.2207096774000004</v>
      </c>
      <c r="BG16" s="213">
        <v>-13.951133333</v>
      </c>
      <c r="BH16" s="213">
        <v>-11.188253456</v>
      </c>
      <c r="BI16" s="213">
        <v>4.8560142856999997</v>
      </c>
      <c r="BJ16" s="351">
        <v>12.28051</v>
      </c>
      <c r="BK16" s="351">
        <v>22.830850000000002</v>
      </c>
      <c r="BL16" s="351">
        <v>17.06062</v>
      </c>
      <c r="BM16" s="351">
        <v>5.5900379999999998</v>
      </c>
      <c r="BN16" s="351">
        <v>-9.0206359999999997</v>
      </c>
      <c r="BO16" s="351">
        <v>-15.538790000000001</v>
      </c>
      <c r="BP16" s="351">
        <v>-11.66413</v>
      </c>
      <c r="BQ16" s="351">
        <v>-7.5819289999999997</v>
      </c>
      <c r="BR16" s="351">
        <v>-7.7647779999999997</v>
      </c>
      <c r="BS16" s="351">
        <v>-11.726509999999999</v>
      </c>
      <c r="BT16" s="351">
        <v>-8.1969860000000008</v>
      </c>
      <c r="BU16" s="351">
        <v>3.6957680000000002</v>
      </c>
      <c r="BV16" s="351">
        <v>15.095750000000001</v>
      </c>
    </row>
    <row r="17" spans="1:74" ht="11.1" customHeight="1" x14ac:dyDescent="0.2">
      <c r="A17" s="71" t="s">
        <v>792</v>
      </c>
      <c r="B17" s="185" t="s">
        <v>440</v>
      </c>
      <c r="C17" s="213">
        <v>101.84713658</v>
      </c>
      <c r="D17" s="213">
        <v>104.91555193000001</v>
      </c>
      <c r="E17" s="213">
        <v>83.783503065000005</v>
      </c>
      <c r="F17" s="213">
        <v>66.886441567000006</v>
      </c>
      <c r="G17" s="213">
        <v>60.186912581000001</v>
      </c>
      <c r="H17" s="213">
        <v>64.046372766999994</v>
      </c>
      <c r="I17" s="213">
        <v>67.299194709999995</v>
      </c>
      <c r="J17" s="213">
        <v>66.432635160999993</v>
      </c>
      <c r="K17" s="213">
        <v>63.755244732999998</v>
      </c>
      <c r="L17" s="213">
        <v>65.614078742000004</v>
      </c>
      <c r="M17" s="213">
        <v>76.675239067000007</v>
      </c>
      <c r="N17" s="213">
        <v>84.940463547999997</v>
      </c>
      <c r="O17" s="213">
        <v>101.01503697</v>
      </c>
      <c r="P17" s="213">
        <v>92.009432068999999</v>
      </c>
      <c r="Q17" s="213">
        <v>77.097207644999997</v>
      </c>
      <c r="R17" s="213">
        <v>70.296340466999993</v>
      </c>
      <c r="S17" s="213">
        <v>64.095266581000004</v>
      </c>
      <c r="T17" s="213">
        <v>66.658907567</v>
      </c>
      <c r="U17" s="213">
        <v>70.898367097000005</v>
      </c>
      <c r="V17" s="213">
        <v>69.696696548000006</v>
      </c>
      <c r="W17" s="213">
        <v>64.088772832999993</v>
      </c>
      <c r="X17" s="213">
        <v>63.145898064999997</v>
      </c>
      <c r="Y17" s="213">
        <v>73.567008599999994</v>
      </c>
      <c r="Z17" s="213">
        <v>94.505940418999998</v>
      </c>
      <c r="AA17" s="213">
        <v>93.602319452000003</v>
      </c>
      <c r="AB17" s="213">
        <v>82.183680749999994</v>
      </c>
      <c r="AC17" s="213">
        <v>82.657397516000003</v>
      </c>
      <c r="AD17" s="213">
        <v>65.432780933000004</v>
      </c>
      <c r="AE17" s="213">
        <v>62.070276161000002</v>
      </c>
      <c r="AF17" s="213">
        <v>64.125247367</v>
      </c>
      <c r="AG17" s="213">
        <v>69.971466289999995</v>
      </c>
      <c r="AH17" s="213">
        <v>68.390355096999997</v>
      </c>
      <c r="AI17" s="213">
        <v>64.749201200000002</v>
      </c>
      <c r="AJ17" s="213">
        <v>68.109631902999993</v>
      </c>
      <c r="AK17" s="213">
        <v>81.377860299999995</v>
      </c>
      <c r="AL17" s="213">
        <v>101.45082239</v>
      </c>
      <c r="AM17" s="213">
        <v>107.57030781</v>
      </c>
      <c r="AN17" s="213">
        <v>95.747039857000004</v>
      </c>
      <c r="AO17" s="213">
        <v>90.544696258000002</v>
      </c>
      <c r="AP17" s="213">
        <v>79.1282669</v>
      </c>
      <c r="AQ17" s="213">
        <v>67.182505194000001</v>
      </c>
      <c r="AR17" s="213">
        <v>69.578813533000002</v>
      </c>
      <c r="AS17" s="213">
        <v>75.207174065000004</v>
      </c>
      <c r="AT17" s="213">
        <v>74.783716773999998</v>
      </c>
      <c r="AU17" s="213">
        <v>73.014868066999995</v>
      </c>
      <c r="AV17" s="213">
        <v>75.029154871000003</v>
      </c>
      <c r="AW17" s="213">
        <v>92.071431133000004</v>
      </c>
      <c r="AX17" s="213">
        <v>95.756203709999994</v>
      </c>
      <c r="AY17" s="213">
        <v>109.25835345</v>
      </c>
      <c r="AZ17" s="213">
        <v>106.47505021000001</v>
      </c>
      <c r="BA17" s="213">
        <v>94.201020096999997</v>
      </c>
      <c r="BB17" s="213">
        <v>73.480604533000005</v>
      </c>
      <c r="BC17" s="213">
        <v>69.487854838999993</v>
      </c>
      <c r="BD17" s="213">
        <v>71.6648809</v>
      </c>
      <c r="BE17" s="213">
        <v>78.068318742000002</v>
      </c>
      <c r="BF17" s="213">
        <v>79.040408644999999</v>
      </c>
      <c r="BG17" s="213">
        <v>73.925187566999995</v>
      </c>
      <c r="BH17" s="213">
        <v>78.853348044000001</v>
      </c>
      <c r="BI17" s="213">
        <v>94.325259286000005</v>
      </c>
      <c r="BJ17" s="351">
        <v>102.0476</v>
      </c>
      <c r="BK17" s="351">
        <v>112.3426</v>
      </c>
      <c r="BL17" s="351">
        <v>105.16840000000001</v>
      </c>
      <c r="BM17" s="351">
        <v>93.100560000000002</v>
      </c>
      <c r="BN17" s="351">
        <v>79.149519999999995</v>
      </c>
      <c r="BO17" s="351">
        <v>72.715050000000005</v>
      </c>
      <c r="BP17" s="351">
        <v>75.624089999999995</v>
      </c>
      <c r="BQ17" s="351">
        <v>79.332419999999999</v>
      </c>
      <c r="BR17" s="351">
        <v>79.185779999999994</v>
      </c>
      <c r="BS17" s="351">
        <v>76.257249999999999</v>
      </c>
      <c r="BT17" s="351">
        <v>79.851489999999998</v>
      </c>
      <c r="BU17" s="351">
        <v>90.780680000000004</v>
      </c>
      <c r="BV17" s="351">
        <v>102.50239999999999</v>
      </c>
    </row>
    <row r="18" spans="1:74" ht="11.1" customHeight="1" x14ac:dyDescent="0.2">
      <c r="A18" s="76" t="s">
        <v>554</v>
      </c>
      <c r="B18" s="185" t="s">
        <v>139</v>
      </c>
      <c r="C18" s="213">
        <v>-1.3638462580999999</v>
      </c>
      <c r="D18" s="213">
        <v>-0.44512335714000001</v>
      </c>
      <c r="E18" s="213">
        <v>-0.19227725806000001</v>
      </c>
      <c r="F18" s="213">
        <v>4.4258433333000002E-2</v>
      </c>
      <c r="G18" s="213">
        <v>-0.24665451613</v>
      </c>
      <c r="H18" s="213">
        <v>-0.71617276666999996</v>
      </c>
      <c r="I18" s="213">
        <v>-0.59874309677000004</v>
      </c>
      <c r="J18" s="213">
        <v>-0.21563516128999999</v>
      </c>
      <c r="K18" s="213">
        <v>-0.37734473333000002</v>
      </c>
      <c r="L18" s="213">
        <v>-1.5073045484000001</v>
      </c>
      <c r="M18" s="213">
        <v>-1.7039057333000001</v>
      </c>
      <c r="N18" s="213">
        <v>-1.4512054838999999</v>
      </c>
      <c r="O18" s="213">
        <v>-1.2829401935</v>
      </c>
      <c r="P18" s="213">
        <v>-0.55219068965999996</v>
      </c>
      <c r="Q18" s="213">
        <v>-1.0875947419000001</v>
      </c>
      <c r="R18" s="213">
        <v>-0.83474046667000001</v>
      </c>
      <c r="S18" s="213">
        <v>-0.68242787097000002</v>
      </c>
      <c r="T18" s="213">
        <v>2.9592433333E-2</v>
      </c>
      <c r="U18" s="213">
        <v>-0.36236709677000001</v>
      </c>
      <c r="V18" s="213">
        <v>1.5411744194000001</v>
      </c>
      <c r="W18" s="213">
        <v>0.83629383332999996</v>
      </c>
      <c r="X18" s="213">
        <v>-1.0425754839000001</v>
      </c>
      <c r="Y18" s="213">
        <v>-1.5855419333</v>
      </c>
      <c r="Z18" s="213">
        <v>-2.0455210644999999</v>
      </c>
      <c r="AA18" s="213">
        <v>0.40300312903000002</v>
      </c>
      <c r="AB18" s="213">
        <v>1.4083549643</v>
      </c>
      <c r="AC18" s="213">
        <v>-1.2473975160999999</v>
      </c>
      <c r="AD18" s="213">
        <v>-1.0163476</v>
      </c>
      <c r="AE18" s="213">
        <v>-1.0223084194000001</v>
      </c>
      <c r="AF18" s="213">
        <v>-0.42734736667000001</v>
      </c>
      <c r="AG18" s="213">
        <v>-0.87136951613000002</v>
      </c>
      <c r="AH18" s="213">
        <v>-0.83274219355000001</v>
      </c>
      <c r="AI18" s="213">
        <v>-0.71756786667000005</v>
      </c>
      <c r="AJ18" s="213">
        <v>-2.5610512581</v>
      </c>
      <c r="AK18" s="213">
        <v>-2.7886603000000001</v>
      </c>
      <c r="AL18" s="213">
        <v>-1.9511772258</v>
      </c>
      <c r="AM18" s="213">
        <v>9.6607419355000008E-3</v>
      </c>
      <c r="AN18" s="213">
        <v>0.89312803570999999</v>
      </c>
      <c r="AO18" s="213">
        <v>-0.46022412902999998</v>
      </c>
      <c r="AP18" s="213">
        <v>-0.91783380000000003</v>
      </c>
      <c r="AQ18" s="213">
        <v>-1.0247407419000001</v>
      </c>
      <c r="AR18" s="213">
        <v>-0.9566462</v>
      </c>
      <c r="AS18" s="213">
        <v>0.42443629032000002</v>
      </c>
      <c r="AT18" s="213">
        <v>-0.34169006452</v>
      </c>
      <c r="AU18" s="213">
        <v>-1.2975615667</v>
      </c>
      <c r="AV18" s="213">
        <v>-1.5097883871</v>
      </c>
      <c r="AW18" s="213">
        <v>-1.7407938332999999</v>
      </c>
      <c r="AX18" s="213">
        <v>0.79520229032</v>
      </c>
      <c r="AY18" s="213">
        <v>0.41725396774000001</v>
      </c>
      <c r="AZ18" s="213">
        <v>0.63949628570999995</v>
      </c>
      <c r="BA18" s="213">
        <v>-0.65632209676999997</v>
      </c>
      <c r="BB18" s="213">
        <v>-0.10988876667</v>
      </c>
      <c r="BC18" s="213">
        <v>-1.0669846452</v>
      </c>
      <c r="BD18" s="213">
        <v>-1.1572660667000001</v>
      </c>
      <c r="BE18" s="213">
        <v>-0.40598316129000001</v>
      </c>
      <c r="BF18" s="213">
        <v>-0.42148187097000001</v>
      </c>
      <c r="BG18" s="213">
        <v>-7.1806400000000006E-2</v>
      </c>
      <c r="BH18" s="213">
        <v>0.91922532073999996</v>
      </c>
      <c r="BI18" s="213">
        <v>1.4497014286E-2</v>
      </c>
      <c r="BJ18" s="351">
        <v>1.437757</v>
      </c>
      <c r="BK18" s="351">
        <v>1.1664829999999999</v>
      </c>
      <c r="BL18" s="351">
        <v>1.631165</v>
      </c>
      <c r="BM18" s="351">
        <v>0.356182</v>
      </c>
      <c r="BN18" s="351">
        <v>-0.73043449999999999</v>
      </c>
      <c r="BO18" s="351">
        <v>-1.104808</v>
      </c>
      <c r="BP18" s="351">
        <v>-1.4223250000000001</v>
      </c>
      <c r="BQ18" s="351">
        <v>-0.75860620000000001</v>
      </c>
      <c r="BR18" s="351">
        <v>-1.4082520000000001</v>
      </c>
      <c r="BS18" s="351">
        <v>-0.1218866</v>
      </c>
      <c r="BT18" s="351">
        <v>-0.89221810000000001</v>
      </c>
      <c r="BU18" s="351">
        <v>1.614751</v>
      </c>
      <c r="BV18" s="351">
        <v>2.2052670000000001</v>
      </c>
    </row>
    <row r="19" spans="1:74" ht="11.1" customHeight="1" x14ac:dyDescent="0.2">
      <c r="A19" s="77" t="s">
        <v>793</v>
      </c>
      <c r="B19" s="185" t="s">
        <v>439</v>
      </c>
      <c r="C19" s="213">
        <v>100.48329031999999</v>
      </c>
      <c r="D19" s="213">
        <v>104.47042857</v>
      </c>
      <c r="E19" s="213">
        <v>83.591225805999997</v>
      </c>
      <c r="F19" s="213">
        <v>66.930700000000002</v>
      </c>
      <c r="G19" s="213">
        <v>59.940258065000002</v>
      </c>
      <c r="H19" s="213">
        <v>63.330199999999998</v>
      </c>
      <c r="I19" s="213">
        <v>66.700451612999998</v>
      </c>
      <c r="J19" s="213">
        <v>66.216999999999999</v>
      </c>
      <c r="K19" s="213">
        <v>63.377899999999997</v>
      </c>
      <c r="L19" s="213">
        <v>64.106774193999996</v>
      </c>
      <c r="M19" s="213">
        <v>74.971333333000004</v>
      </c>
      <c r="N19" s="213">
        <v>83.489258065000001</v>
      </c>
      <c r="O19" s="213">
        <v>99.732096773999999</v>
      </c>
      <c r="P19" s="213">
        <v>91.457241378999996</v>
      </c>
      <c r="Q19" s="213">
        <v>76.009612903000004</v>
      </c>
      <c r="R19" s="213">
        <v>69.461600000000004</v>
      </c>
      <c r="S19" s="213">
        <v>63.412838710000003</v>
      </c>
      <c r="T19" s="213">
        <v>66.688500000000005</v>
      </c>
      <c r="U19" s="213">
        <v>70.536000000000001</v>
      </c>
      <c r="V19" s="213">
        <v>71.237870967999996</v>
      </c>
      <c r="W19" s="213">
        <v>64.925066666999996</v>
      </c>
      <c r="X19" s="213">
        <v>62.103322581</v>
      </c>
      <c r="Y19" s="213">
        <v>71.981466667000007</v>
      </c>
      <c r="Z19" s="213">
        <v>92.460419354999999</v>
      </c>
      <c r="AA19" s="213">
        <v>94.005322581000001</v>
      </c>
      <c r="AB19" s="213">
        <v>83.592035714000005</v>
      </c>
      <c r="AC19" s="213">
        <v>81.41</v>
      </c>
      <c r="AD19" s="213">
        <v>64.416433333000001</v>
      </c>
      <c r="AE19" s="213">
        <v>61.047967741999997</v>
      </c>
      <c r="AF19" s="213">
        <v>63.697899999999997</v>
      </c>
      <c r="AG19" s="213">
        <v>69.100096773999994</v>
      </c>
      <c r="AH19" s="213">
        <v>67.557612903000006</v>
      </c>
      <c r="AI19" s="213">
        <v>64.031633333000002</v>
      </c>
      <c r="AJ19" s="213">
        <v>65.548580645000001</v>
      </c>
      <c r="AK19" s="213">
        <v>78.589200000000005</v>
      </c>
      <c r="AL19" s="213">
        <v>99.499645161000004</v>
      </c>
      <c r="AM19" s="213">
        <v>107.57996855</v>
      </c>
      <c r="AN19" s="213">
        <v>96.640167892999997</v>
      </c>
      <c r="AO19" s="213">
        <v>90.084472129000005</v>
      </c>
      <c r="AP19" s="213">
        <v>78.210433100000003</v>
      </c>
      <c r="AQ19" s="213">
        <v>66.157764451999995</v>
      </c>
      <c r="AR19" s="213">
        <v>68.622167332999993</v>
      </c>
      <c r="AS19" s="213">
        <v>75.631610355000007</v>
      </c>
      <c r="AT19" s="213">
        <v>74.442026709999993</v>
      </c>
      <c r="AU19" s="213">
        <v>71.717306500000007</v>
      </c>
      <c r="AV19" s="213">
        <v>73.519366484000003</v>
      </c>
      <c r="AW19" s="213">
        <v>90.330637300000006</v>
      </c>
      <c r="AX19" s="213">
        <v>96.551406</v>
      </c>
      <c r="AY19" s="213">
        <v>109.67560742000001</v>
      </c>
      <c r="AZ19" s="213">
        <v>107.1145465</v>
      </c>
      <c r="BA19" s="213">
        <v>93.544697999999997</v>
      </c>
      <c r="BB19" s="213">
        <v>73.370715766999993</v>
      </c>
      <c r="BC19" s="213">
        <v>68.420870194000003</v>
      </c>
      <c r="BD19" s="213">
        <v>70.507614833000005</v>
      </c>
      <c r="BE19" s="213">
        <v>77.662335580999994</v>
      </c>
      <c r="BF19" s="213">
        <v>78.618926774000002</v>
      </c>
      <c r="BG19" s="213">
        <v>73.853381166999995</v>
      </c>
      <c r="BH19" s="213">
        <v>79.772573365</v>
      </c>
      <c r="BI19" s="213">
        <v>94.339756300000005</v>
      </c>
      <c r="BJ19" s="351">
        <v>103.4854</v>
      </c>
      <c r="BK19" s="351">
        <v>113.5091</v>
      </c>
      <c r="BL19" s="351">
        <v>106.79949999999999</v>
      </c>
      <c r="BM19" s="351">
        <v>93.456739999999996</v>
      </c>
      <c r="BN19" s="351">
        <v>78.419089999999997</v>
      </c>
      <c r="BO19" s="351">
        <v>71.610240000000005</v>
      </c>
      <c r="BP19" s="351">
        <v>74.201769999999996</v>
      </c>
      <c r="BQ19" s="351">
        <v>78.573819999999998</v>
      </c>
      <c r="BR19" s="351">
        <v>77.777529999999999</v>
      </c>
      <c r="BS19" s="351">
        <v>76.135369999999995</v>
      </c>
      <c r="BT19" s="351">
        <v>78.959270000000004</v>
      </c>
      <c r="BU19" s="351">
        <v>92.395430000000005</v>
      </c>
      <c r="BV19" s="351">
        <v>104.7077</v>
      </c>
    </row>
    <row r="20" spans="1:74" ht="11.1" customHeight="1" x14ac:dyDescent="0.2">
      <c r="A20" s="77"/>
      <c r="B20" s="185"/>
      <c r="C20" s="213"/>
      <c r="D20" s="213"/>
      <c r="E20" s="213"/>
      <c r="F20" s="213"/>
      <c r="G20" s="213"/>
      <c r="H20" s="213"/>
      <c r="I20" s="213"/>
      <c r="J20" s="213"/>
      <c r="K20" s="213"/>
      <c r="L20" s="213"/>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351"/>
      <c r="BK20" s="351"/>
      <c r="BL20" s="351"/>
      <c r="BM20" s="351"/>
      <c r="BN20" s="351"/>
      <c r="BO20" s="351"/>
      <c r="BP20" s="351"/>
      <c r="BQ20" s="351"/>
      <c r="BR20" s="351"/>
      <c r="BS20" s="351"/>
      <c r="BT20" s="351"/>
      <c r="BU20" s="351"/>
      <c r="BV20" s="351"/>
    </row>
    <row r="21" spans="1:74" ht="11.1" customHeight="1" x14ac:dyDescent="0.2">
      <c r="A21" s="71"/>
      <c r="B21" s="78" t="s">
        <v>801</v>
      </c>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8"/>
      <c r="AA21" s="228"/>
      <c r="AB21" s="228"/>
      <c r="AC21" s="228"/>
      <c r="AD21" s="228"/>
      <c r="AE21" s="228"/>
      <c r="AF21" s="228"/>
      <c r="AG21" s="228"/>
      <c r="AH21" s="228"/>
      <c r="AI21" s="228"/>
      <c r="AJ21" s="228"/>
      <c r="AK21" s="228"/>
      <c r="AL21" s="228"/>
      <c r="AM21" s="228"/>
      <c r="AN21" s="228"/>
      <c r="AO21" s="228"/>
      <c r="AP21" s="228"/>
      <c r="AQ21" s="228"/>
      <c r="AR21" s="228"/>
      <c r="AS21" s="228"/>
      <c r="AT21" s="228"/>
      <c r="AU21" s="228"/>
      <c r="AV21" s="228"/>
      <c r="AW21" s="228"/>
      <c r="AX21" s="228"/>
      <c r="AY21" s="228"/>
      <c r="AZ21" s="228"/>
      <c r="BA21" s="228"/>
      <c r="BB21" s="228"/>
      <c r="BC21" s="228"/>
      <c r="BD21" s="228"/>
      <c r="BE21" s="228"/>
      <c r="BF21" s="228"/>
      <c r="BG21" s="228"/>
      <c r="BH21" s="228"/>
      <c r="BI21" s="228"/>
      <c r="BJ21" s="387"/>
      <c r="BK21" s="387"/>
      <c r="BL21" s="387"/>
      <c r="BM21" s="387"/>
      <c r="BN21" s="387"/>
      <c r="BO21" s="387"/>
      <c r="BP21" s="387"/>
      <c r="BQ21" s="387"/>
      <c r="BR21" s="387"/>
      <c r="BS21" s="387"/>
      <c r="BT21" s="387"/>
      <c r="BU21" s="387"/>
      <c r="BV21" s="387"/>
    </row>
    <row r="22" spans="1:74" ht="11.1" customHeight="1" x14ac:dyDescent="0.2">
      <c r="A22" s="76" t="s">
        <v>555</v>
      </c>
      <c r="B22" s="185" t="s">
        <v>441</v>
      </c>
      <c r="C22" s="213">
        <v>30.256548386999999</v>
      </c>
      <c r="D22" s="213">
        <v>32.227285713999997</v>
      </c>
      <c r="E22" s="213">
        <v>20.421967742</v>
      </c>
      <c r="F22" s="213">
        <v>10.642833333</v>
      </c>
      <c r="G22" s="213">
        <v>5.7280322580999998</v>
      </c>
      <c r="H22" s="213">
        <v>4.1355333332999997</v>
      </c>
      <c r="I22" s="213">
        <v>3.4889999999999999</v>
      </c>
      <c r="J22" s="213">
        <v>3.3179032257999999</v>
      </c>
      <c r="K22" s="213">
        <v>3.6163666666999998</v>
      </c>
      <c r="L22" s="213">
        <v>6.5012580645</v>
      </c>
      <c r="M22" s="213">
        <v>13.553666667</v>
      </c>
      <c r="N22" s="213">
        <v>19.061645161000001</v>
      </c>
      <c r="O22" s="213">
        <v>28.352774193999998</v>
      </c>
      <c r="P22" s="213">
        <v>23.795758621000001</v>
      </c>
      <c r="Q22" s="213">
        <v>14.677451613000001</v>
      </c>
      <c r="R22" s="213">
        <v>10.9353</v>
      </c>
      <c r="S22" s="213">
        <v>6.2555483871000002</v>
      </c>
      <c r="T22" s="213">
        <v>4.0879666666999999</v>
      </c>
      <c r="U22" s="213">
        <v>3.4328709677</v>
      </c>
      <c r="V22" s="213">
        <v>3.2404838709999999</v>
      </c>
      <c r="W22" s="213">
        <v>3.6594000000000002</v>
      </c>
      <c r="X22" s="213">
        <v>6.0446451613000001</v>
      </c>
      <c r="Y22" s="213">
        <v>12.658200000000001</v>
      </c>
      <c r="Z22" s="213">
        <v>25.61816129</v>
      </c>
      <c r="AA22" s="213">
        <v>26.797612903000001</v>
      </c>
      <c r="AB22" s="213">
        <v>20.690750000000001</v>
      </c>
      <c r="AC22" s="213">
        <v>18.703548387000001</v>
      </c>
      <c r="AD22" s="213">
        <v>9.2974999999999994</v>
      </c>
      <c r="AE22" s="213">
        <v>6.4341612902999996</v>
      </c>
      <c r="AF22" s="213">
        <v>4.1345000000000001</v>
      </c>
      <c r="AG22" s="213">
        <v>3.4651612903000002</v>
      </c>
      <c r="AH22" s="213">
        <v>3.3488709676999999</v>
      </c>
      <c r="AI22" s="213">
        <v>3.8161999999999998</v>
      </c>
      <c r="AJ22" s="213">
        <v>6.6146129032000003</v>
      </c>
      <c r="AK22" s="213">
        <v>15.587</v>
      </c>
      <c r="AL22" s="213">
        <v>26.505032258</v>
      </c>
      <c r="AM22" s="213">
        <v>31.643645160999998</v>
      </c>
      <c r="AN22" s="213">
        <v>24.636214286000001</v>
      </c>
      <c r="AO22" s="213">
        <v>21.265516129000002</v>
      </c>
      <c r="AP22" s="213">
        <v>14.694033333</v>
      </c>
      <c r="AQ22" s="213">
        <v>5.4523225805999997</v>
      </c>
      <c r="AR22" s="213">
        <v>3.9743666666999999</v>
      </c>
      <c r="AS22" s="213">
        <v>3.4161935483999999</v>
      </c>
      <c r="AT22" s="213">
        <v>3.2182903226000001</v>
      </c>
      <c r="AU22" s="213">
        <v>3.7434666666999998</v>
      </c>
      <c r="AV22" s="213">
        <v>8.2266451613000005</v>
      </c>
      <c r="AW22" s="213">
        <v>19.959233333</v>
      </c>
      <c r="AX22" s="213">
        <v>24.68983871</v>
      </c>
      <c r="AY22" s="213">
        <v>30.702870967999999</v>
      </c>
      <c r="AZ22" s="213">
        <v>28.747142857</v>
      </c>
      <c r="BA22" s="213">
        <v>22.143612903000001</v>
      </c>
      <c r="BB22" s="213">
        <v>10.921366666999999</v>
      </c>
      <c r="BC22" s="213">
        <v>6.8263225806000003</v>
      </c>
      <c r="BD22" s="213">
        <v>4.2919999999999998</v>
      </c>
      <c r="BE22" s="213">
        <v>3.6607096773999999</v>
      </c>
      <c r="BF22" s="213">
        <v>3.2789677418999998</v>
      </c>
      <c r="BG22" s="213">
        <v>3.6639666666999999</v>
      </c>
      <c r="BH22" s="213">
        <v>9.5095759999999991</v>
      </c>
      <c r="BI22" s="213">
        <v>19.777940000000001</v>
      </c>
      <c r="BJ22" s="351">
        <v>26.421869999999998</v>
      </c>
      <c r="BK22" s="351">
        <v>32.016730000000003</v>
      </c>
      <c r="BL22" s="351">
        <v>26.71142</v>
      </c>
      <c r="BM22" s="351">
        <v>21.883769999999998</v>
      </c>
      <c r="BN22" s="351">
        <v>12.2387</v>
      </c>
      <c r="BO22" s="351">
        <v>6.4221190000000004</v>
      </c>
      <c r="BP22" s="351">
        <v>4.3506780000000003</v>
      </c>
      <c r="BQ22" s="351">
        <v>3.8092700000000002</v>
      </c>
      <c r="BR22" s="351">
        <v>3.4816790000000002</v>
      </c>
      <c r="BS22" s="351">
        <v>4.0551060000000003</v>
      </c>
      <c r="BT22" s="351">
        <v>8.6445659999999993</v>
      </c>
      <c r="BU22" s="351">
        <v>16.648119999999999</v>
      </c>
      <c r="BV22" s="351">
        <v>25.447610000000001</v>
      </c>
    </row>
    <row r="23" spans="1:74" ht="11.1" customHeight="1" x14ac:dyDescent="0.2">
      <c r="A23" s="76" t="s">
        <v>556</v>
      </c>
      <c r="B23" s="185" t="s">
        <v>442</v>
      </c>
      <c r="C23" s="213">
        <v>17.181645160999999</v>
      </c>
      <c r="D23" s="213">
        <v>18.476464285999999</v>
      </c>
      <c r="E23" s="213">
        <v>12.444258065</v>
      </c>
      <c r="F23" s="213">
        <v>7.7400333333000004</v>
      </c>
      <c r="G23" s="213">
        <v>5.1777741935000003</v>
      </c>
      <c r="H23" s="213">
        <v>4.5148333333000004</v>
      </c>
      <c r="I23" s="213">
        <v>4.3137741934999996</v>
      </c>
      <c r="J23" s="213">
        <v>4.3638387097000004</v>
      </c>
      <c r="K23" s="213">
        <v>4.6041666667000003</v>
      </c>
      <c r="L23" s="213">
        <v>6.2890322580999998</v>
      </c>
      <c r="M23" s="213">
        <v>9.4410333333000001</v>
      </c>
      <c r="N23" s="213">
        <v>11.37116129</v>
      </c>
      <c r="O23" s="213">
        <v>16.228806452000001</v>
      </c>
      <c r="P23" s="213">
        <v>14.260241379</v>
      </c>
      <c r="Q23" s="213">
        <v>9.6273225805999996</v>
      </c>
      <c r="R23" s="213">
        <v>7.7686333333000004</v>
      </c>
      <c r="S23" s="213">
        <v>5.5256774194</v>
      </c>
      <c r="T23" s="213">
        <v>4.6113333333000002</v>
      </c>
      <c r="U23" s="213">
        <v>4.3421935484</v>
      </c>
      <c r="V23" s="213">
        <v>4.5301935483999998</v>
      </c>
      <c r="W23" s="213">
        <v>4.7343333333000004</v>
      </c>
      <c r="X23" s="213">
        <v>6.1753870967999998</v>
      </c>
      <c r="Y23" s="213">
        <v>9.3533333333000002</v>
      </c>
      <c r="Z23" s="213">
        <v>14.925387097</v>
      </c>
      <c r="AA23" s="213">
        <v>15.462999999999999</v>
      </c>
      <c r="AB23" s="213">
        <v>12.836499999999999</v>
      </c>
      <c r="AC23" s="213">
        <v>11.988741935</v>
      </c>
      <c r="AD23" s="213">
        <v>7.0653666667000001</v>
      </c>
      <c r="AE23" s="213">
        <v>5.7578064515999996</v>
      </c>
      <c r="AF23" s="213">
        <v>4.601</v>
      </c>
      <c r="AG23" s="213">
        <v>4.3109999999999999</v>
      </c>
      <c r="AH23" s="213">
        <v>4.4264193548000001</v>
      </c>
      <c r="AI23" s="213">
        <v>4.8273000000000001</v>
      </c>
      <c r="AJ23" s="213">
        <v>6.4732580645000004</v>
      </c>
      <c r="AK23" s="213">
        <v>10.747166667</v>
      </c>
      <c r="AL23" s="213">
        <v>15.702741935000001</v>
      </c>
      <c r="AM23" s="213">
        <v>17.877290323</v>
      </c>
      <c r="AN23" s="213">
        <v>15.158214286</v>
      </c>
      <c r="AO23" s="213">
        <v>13.487451612999999</v>
      </c>
      <c r="AP23" s="213">
        <v>10.065966667</v>
      </c>
      <c r="AQ23" s="213">
        <v>5.2835483870999997</v>
      </c>
      <c r="AR23" s="213">
        <v>4.7474333333000001</v>
      </c>
      <c r="AS23" s="213">
        <v>4.4385161289999999</v>
      </c>
      <c r="AT23" s="213">
        <v>4.6127419354999999</v>
      </c>
      <c r="AU23" s="213">
        <v>4.8875666666999997</v>
      </c>
      <c r="AV23" s="213">
        <v>7.6563870967999996</v>
      </c>
      <c r="AW23" s="213">
        <v>12.8797</v>
      </c>
      <c r="AX23" s="213">
        <v>14.814612903</v>
      </c>
      <c r="AY23" s="213">
        <v>17.962709676999999</v>
      </c>
      <c r="AZ23" s="213">
        <v>16.914464286000001</v>
      </c>
      <c r="BA23" s="213">
        <v>13.767548387</v>
      </c>
      <c r="BB23" s="213">
        <v>8.2837333333000007</v>
      </c>
      <c r="BC23" s="213">
        <v>5.9918064515999996</v>
      </c>
      <c r="BD23" s="213">
        <v>4.8260666667000001</v>
      </c>
      <c r="BE23" s="213">
        <v>4.6447096773999998</v>
      </c>
      <c r="BF23" s="213">
        <v>4.5868064516000002</v>
      </c>
      <c r="BG23" s="213">
        <v>4.8236999999999997</v>
      </c>
      <c r="BH23" s="213">
        <v>7.7177879999999996</v>
      </c>
      <c r="BI23" s="213">
        <v>12.731859999999999</v>
      </c>
      <c r="BJ23" s="351">
        <v>15.19669</v>
      </c>
      <c r="BK23" s="351">
        <v>17.856310000000001</v>
      </c>
      <c r="BL23" s="351">
        <v>16.026800000000001</v>
      </c>
      <c r="BM23" s="351">
        <v>13.30381</v>
      </c>
      <c r="BN23" s="351">
        <v>8.7195699999999992</v>
      </c>
      <c r="BO23" s="351">
        <v>6.2070369999999997</v>
      </c>
      <c r="BP23" s="351">
        <v>4.9782409999999997</v>
      </c>
      <c r="BQ23" s="351">
        <v>4.6211729999999998</v>
      </c>
      <c r="BR23" s="351">
        <v>4.7990069999999996</v>
      </c>
      <c r="BS23" s="351">
        <v>5.1989169999999998</v>
      </c>
      <c r="BT23" s="351">
        <v>6.9778960000000003</v>
      </c>
      <c r="BU23" s="351">
        <v>10.7477</v>
      </c>
      <c r="BV23" s="351">
        <v>14.33161</v>
      </c>
    </row>
    <row r="24" spans="1:74" ht="11.1" customHeight="1" x14ac:dyDescent="0.2">
      <c r="A24" s="76" t="s">
        <v>558</v>
      </c>
      <c r="B24" s="185" t="s">
        <v>443</v>
      </c>
      <c r="C24" s="213">
        <v>23.171580644999999</v>
      </c>
      <c r="D24" s="213">
        <v>23.557964286000001</v>
      </c>
      <c r="E24" s="213">
        <v>21.342290323</v>
      </c>
      <c r="F24" s="213">
        <v>20.264399999999998</v>
      </c>
      <c r="G24" s="213">
        <v>19.446548387</v>
      </c>
      <c r="H24" s="213">
        <v>19.156033333</v>
      </c>
      <c r="I24" s="213">
        <v>19.093516129000001</v>
      </c>
      <c r="J24" s="213">
        <v>19.350516128999999</v>
      </c>
      <c r="K24" s="213">
        <v>19.302033333000001</v>
      </c>
      <c r="L24" s="213">
        <v>19.773967742</v>
      </c>
      <c r="M24" s="213">
        <v>21.284566667</v>
      </c>
      <c r="N24" s="213">
        <v>21.759096774</v>
      </c>
      <c r="O24" s="213">
        <v>23.263580645000001</v>
      </c>
      <c r="P24" s="213">
        <v>22.854793102999999</v>
      </c>
      <c r="Q24" s="213">
        <v>21.377193548000001</v>
      </c>
      <c r="R24" s="213">
        <v>20.668166667000001</v>
      </c>
      <c r="S24" s="213">
        <v>19.763677419</v>
      </c>
      <c r="T24" s="213">
        <v>19.6797</v>
      </c>
      <c r="U24" s="213">
        <v>19.886419355000001</v>
      </c>
      <c r="V24" s="213">
        <v>20.243258064999999</v>
      </c>
      <c r="W24" s="213">
        <v>20.128900000000002</v>
      </c>
      <c r="X24" s="213">
        <v>20.087741935</v>
      </c>
      <c r="Y24" s="213">
        <v>21.803966667000001</v>
      </c>
      <c r="Z24" s="213">
        <v>23.683645161000001</v>
      </c>
      <c r="AA24" s="213">
        <v>23.701967742000001</v>
      </c>
      <c r="AB24" s="213">
        <v>23.225035714000001</v>
      </c>
      <c r="AC24" s="213">
        <v>22.478903226</v>
      </c>
      <c r="AD24" s="213">
        <v>21.071066667</v>
      </c>
      <c r="AE24" s="213">
        <v>20.287774194000001</v>
      </c>
      <c r="AF24" s="213">
        <v>20.494</v>
      </c>
      <c r="AG24" s="213">
        <v>20.130225805999999</v>
      </c>
      <c r="AH24" s="213">
        <v>20.563741934999999</v>
      </c>
      <c r="AI24" s="213">
        <v>20.521899999999999</v>
      </c>
      <c r="AJ24" s="213">
        <v>21.196741934999999</v>
      </c>
      <c r="AK24" s="213">
        <v>23.202633333000001</v>
      </c>
      <c r="AL24" s="213">
        <v>24.557290323</v>
      </c>
      <c r="AM24" s="213">
        <v>25.103580645000001</v>
      </c>
      <c r="AN24" s="213">
        <v>24.843892857</v>
      </c>
      <c r="AO24" s="213">
        <v>23.684870967999998</v>
      </c>
      <c r="AP24" s="213">
        <v>23.1312</v>
      </c>
      <c r="AQ24" s="213">
        <v>21.534774194000001</v>
      </c>
      <c r="AR24" s="213">
        <v>21.537866666999999</v>
      </c>
      <c r="AS24" s="213">
        <v>21.444225805999999</v>
      </c>
      <c r="AT24" s="213">
        <v>21.450064516000001</v>
      </c>
      <c r="AU24" s="213">
        <v>21.803433333000001</v>
      </c>
      <c r="AV24" s="213">
        <v>21.978161289999999</v>
      </c>
      <c r="AW24" s="213">
        <v>24.416499999999999</v>
      </c>
      <c r="AX24" s="213">
        <v>24.649000000000001</v>
      </c>
      <c r="AY24" s="213">
        <v>25.724967742</v>
      </c>
      <c r="AZ24" s="213">
        <v>25.574714285999999</v>
      </c>
      <c r="BA24" s="213">
        <v>24.099161290000001</v>
      </c>
      <c r="BB24" s="213">
        <v>22.404399999999999</v>
      </c>
      <c r="BC24" s="213">
        <v>21.715774194000002</v>
      </c>
      <c r="BD24" s="213">
        <v>21.089066667000001</v>
      </c>
      <c r="BE24" s="213">
        <v>20.882064516</v>
      </c>
      <c r="BF24" s="213">
        <v>21.641161289999999</v>
      </c>
      <c r="BG24" s="213">
        <v>21.411000000000001</v>
      </c>
      <c r="BH24" s="213">
        <v>23.12425</v>
      </c>
      <c r="BI24" s="213">
        <v>25.301010000000002</v>
      </c>
      <c r="BJ24" s="351">
        <v>26.247699999999998</v>
      </c>
      <c r="BK24" s="351">
        <v>26.87191</v>
      </c>
      <c r="BL24" s="351">
        <v>26.667940000000002</v>
      </c>
      <c r="BM24" s="351">
        <v>24.760680000000001</v>
      </c>
      <c r="BN24" s="351">
        <v>23.909490000000002</v>
      </c>
      <c r="BO24" s="351">
        <v>22.70815</v>
      </c>
      <c r="BP24" s="351">
        <v>22.585470000000001</v>
      </c>
      <c r="BQ24" s="351">
        <v>21.98564</v>
      </c>
      <c r="BR24" s="351">
        <v>22.03679</v>
      </c>
      <c r="BS24" s="351">
        <v>22.986440000000002</v>
      </c>
      <c r="BT24" s="351">
        <v>23.704339999999998</v>
      </c>
      <c r="BU24" s="351">
        <v>25.620329999999999</v>
      </c>
      <c r="BV24" s="351">
        <v>26.886479999999999</v>
      </c>
    </row>
    <row r="25" spans="1:74" ht="11.1" customHeight="1" x14ac:dyDescent="0.2">
      <c r="A25" s="76" t="s">
        <v>559</v>
      </c>
      <c r="B25" s="185" t="s">
        <v>140</v>
      </c>
      <c r="C25" s="213">
        <v>22.945936419999999</v>
      </c>
      <c r="D25" s="213">
        <v>23.15511579</v>
      </c>
      <c r="E25" s="213">
        <v>22.862289610000001</v>
      </c>
      <c r="F25" s="213">
        <v>22.142532670000001</v>
      </c>
      <c r="G25" s="213">
        <v>23.693088029999998</v>
      </c>
      <c r="H25" s="213">
        <v>29.549155970000001</v>
      </c>
      <c r="I25" s="213">
        <v>33.727162030000002</v>
      </c>
      <c r="J25" s="213">
        <v>33.11579613</v>
      </c>
      <c r="K25" s="213">
        <v>29.834794930000001</v>
      </c>
      <c r="L25" s="213">
        <v>25.533573100000002</v>
      </c>
      <c r="M25" s="213">
        <v>24.413761770000001</v>
      </c>
      <c r="N25" s="213">
        <v>24.79375319</v>
      </c>
      <c r="O25" s="213">
        <v>24.966245579999999</v>
      </c>
      <c r="P25" s="213">
        <v>23.786204210000001</v>
      </c>
      <c r="Q25" s="213">
        <v>24.02469116</v>
      </c>
      <c r="R25" s="213">
        <v>23.9630881</v>
      </c>
      <c r="S25" s="213">
        <v>25.949397000000001</v>
      </c>
      <c r="T25" s="213">
        <v>32.343597199999998</v>
      </c>
      <c r="U25" s="213">
        <v>36.773167450000003</v>
      </c>
      <c r="V25" s="213">
        <v>37.136650289999999</v>
      </c>
      <c r="W25" s="213">
        <v>30.509548729999999</v>
      </c>
      <c r="X25" s="213">
        <v>23.99341652</v>
      </c>
      <c r="Y25" s="213">
        <v>22.068195200000002</v>
      </c>
      <c r="Z25" s="213">
        <v>21.63827826</v>
      </c>
      <c r="AA25" s="213">
        <v>21.278164159999999</v>
      </c>
      <c r="AB25" s="213">
        <v>20.313613069999999</v>
      </c>
      <c r="AC25" s="213">
        <v>21.683090060000001</v>
      </c>
      <c r="AD25" s="213">
        <v>20.901627269999999</v>
      </c>
      <c r="AE25" s="213">
        <v>22.58255261</v>
      </c>
      <c r="AF25" s="213">
        <v>28.367823999999999</v>
      </c>
      <c r="AG25" s="213">
        <v>34.897599100000001</v>
      </c>
      <c r="AH25" s="213">
        <v>32.96835523</v>
      </c>
      <c r="AI25" s="213">
        <v>28.641985569999999</v>
      </c>
      <c r="AJ25" s="213">
        <v>24.920742390000001</v>
      </c>
      <c r="AK25" s="213">
        <v>22.205195100000001</v>
      </c>
      <c r="AL25" s="213">
        <v>25.323521060000001</v>
      </c>
      <c r="AM25" s="213">
        <v>25.354871773999999</v>
      </c>
      <c r="AN25" s="213">
        <v>24.643632179000001</v>
      </c>
      <c r="AO25" s="213">
        <v>24.404117289999999</v>
      </c>
      <c r="AP25" s="213">
        <v>23.463966433</v>
      </c>
      <c r="AQ25" s="213">
        <v>27.357570902999999</v>
      </c>
      <c r="AR25" s="213">
        <v>31.751800667000001</v>
      </c>
      <c r="AS25" s="213">
        <v>39.468190999999997</v>
      </c>
      <c r="AT25" s="213">
        <v>38.242897677000002</v>
      </c>
      <c r="AU25" s="213">
        <v>34.326639833000002</v>
      </c>
      <c r="AV25" s="213">
        <v>28.639172935000001</v>
      </c>
      <c r="AW25" s="213">
        <v>25.431703967000001</v>
      </c>
      <c r="AX25" s="213">
        <v>24.587760839000001</v>
      </c>
      <c r="AY25" s="213">
        <v>27.119252581000001</v>
      </c>
      <c r="AZ25" s="213">
        <v>27.734189357000002</v>
      </c>
      <c r="BA25" s="213">
        <v>25.750181870999999</v>
      </c>
      <c r="BB25" s="213">
        <v>24.528782433</v>
      </c>
      <c r="BC25" s="213">
        <v>26.818483097000001</v>
      </c>
      <c r="BD25" s="213">
        <v>33.109781499999997</v>
      </c>
      <c r="BE25" s="213">
        <v>41.081883968</v>
      </c>
      <c r="BF25" s="213">
        <v>41.564152581000002</v>
      </c>
      <c r="BG25" s="213">
        <v>36.497481166999997</v>
      </c>
      <c r="BH25" s="213">
        <v>31.746058065</v>
      </c>
      <c r="BI25" s="213">
        <v>28.44699</v>
      </c>
      <c r="BJ25" s="351">
        <v>27.336120000000001</v>
      </c>
      <c r="BK25" s="351">
        <v>28.247309999999999</v>
      </c>
      <c r="BL25" s="351">
        <v>29.040649999999999</v>
      </c>
      <c r="BM25" s="351">
        <v>25.52543</v>
      </c>
      <c r="BN25" s="351">
        <v>25.962789999999998</v>
      </c>
      <c r="BO25" s="351">
        <v>28.818940000000001</v>
      </c>
      <c r="BP25" s="351">
        <v>34.676720000000003</v>
      </c>
      <c r="BQ25" s="351">
        <v>40.402979999999999</v>
      </c>
      <c r="BR25" s="351">
        <v>39.727110000000003</v>
      </c>
      <c r="BS25" s="351">
        <v>36.25074</v>
      </c>
      <c r="BT25" s="351">
        <v>31.883859999999999</v>
      </c>
      <c r="BU25" s="351">
        <v>31.21856</v>
      </c>
      <c r="BV25" s="351">
        <v>29.609729999999999</v>
      </c>
    </row>
    <row r="26" spans="1:74" ht="11.1" customHeight="1" x14ac:dyDescent="0.2">
      <c r="A26" s="76" t="s">
        <v>557</v>
      </c>
      <c r="B26" s="185" t="s">
        <v>444</v>
      </c>
      <c r="C26" s="213">
        <v>4.2776774193999998</v>
      </c>
      <c r="D26" s="213">
        <v>4.2989285714000003</v>
      </c>
      <c r="E26" s="213">
        <v>4.3179032258000003</v>
      </c>
      <c r="F26" s="213">
        <v>4.3802333332999996</v>
      </c>
      <c r="G26" s="213">
        <v>4.3171935483999997</v>
      </c>
      <c r="H26" s="213">
        <v>4.3071666666999997</v>
      </c>
      <c r="I26" s="213">
        <v>4.3208064516000002</v>
      </c>
      <c r="J26" s="213">
        <v>4.3257096773999999</v>
      </c>
      <c r="K26" s="213">
        <v>4.3530333333</v>
      </c>
      <c r="L26" s="213">
        <v>4.3213225806000004</v>
      </c>
      <c r="M26" s="213">
        <v>4.3031666667000001</v>
      </c>
      <c r="N26" s="213">
        <v>4.3034193547999999</v>
      </c>
      <c r="O26" s="213">
        <v>4.2746774193999997</v>
      </c>
      <c r="P26" s="213">
        <v>4.3352413793000002</v>
      </c>
      <c r="Q26" s="213">
        <v>4.2862903226000002</v>
      </c>
      <c r="R26" s="213">
        <v>4.2832999999999997</v>
      </c>
      <c r="S26" s="213">
        <v>4.2344838710000001</v>
      </c>
      <c r="T26" s="213">
        <v>4.1939333333000004</v>
      </c>
      <c r="U26" s="213">
        <v>4.2282580645000003</v>
      </c>
      <c r="V26" s="213">
        <v>4.1947096773999997</v>
      </c>
      <c r="W26" s="213">
        <v>4.1669333333000003</v>
      </c>
      <c r="X26" s="213">
        <v>4.1506129031999999</v>
      </c>
      <c r="Y26" s="213">
        <v>4.1852333333000002</v>
      </c>
      <c r="Z26" s="213">
        <v>4.1380967742000001</v>
      </c>
      <c r="AA26" s="213">
        <v>4.0933548386999998</v>
      </c>
      <c r="AB26" s="213">
        <v>4.1506071429000002</v>
      </c>
      <c r="AC26" s="213">
        <v>4.2444516128999998</v>
      </c>
      <c r="AD26" s="213">
        <v>4.2496666666999996</v>
      </c>
      <c r="AE26" s="213">
        <v>4.2496129032000001</v>
      </c>
      <c r="AF26" s="213">
        <v>4.2907999999999999</v>
      </c>
      <c r="AG26" s="213">
        <v>4.3350645161000001</v>
      </c>
      <c r="AH26" s="213">
        <v>4.3326129032000003</v>
      </c>
      <c r="AI26" s="213">
        <v>4.4084000000000003</v>
      </c>
      <c r="AJ26" s="213">
        <v>4.4867419354999996</v>
      </c>
      <c r="AK26" s="213">
        <v>4.6263666667000001</v>
      </c>
      <c r="AL26" s="213">
        <v>4.5989677419000001</v>
      </c>
      <c r="AM26" s="213">
        <v>4.3242258065000003</v>
      </c>
      <c r="AN26" s="213">
        <v>4.4171785714</v>
      </c>
      <c r="AO26" s="213">
        <v>4.5033225805999999</v>
      </c>
      <c r="AP26" s="213">
        <v>4.4761666667000002</v>
      </c>
      <c r="AQ26" s="213">
        <v>4.5179999999999998</v>
      </c>
      <c r="AR26" s="213">
        <v>4.5244999999999997</v>
      </c>
      <c r="AS26" s="213">
        <v>4.566483871</v>
      </c>
      <c r="AT26" s="213">
        <v>4.6589999999999998</v>
      </c>
      <c r="AU26" s="213">
        <v>4.7838000000000003</v>
      </c>
      <c r="AV26" s="213">
        <v>4.7920645160999999</v>
      </c>
      <c r="AW26" s="213">
        <v>4.9092000000000002</v>
      </c>
      <c r="AX26" s="213">
        <v>4.8860967742000003</v>
      </c>
      <c r="AY26" s="213">
        <v>4.8858387096999998</v>
      </c>
      <c r="AZ26" s="213">
        <v>4.9375357143</v>
      </c>
      <c r="BA26" s="213">
        <v>4.9670322580999997</v>
      </c>
      <c r="BB26" s="213">
        <v>4.9940666667000002</v>
      </c>
      <c r="BC26" s="213">
        <v>4.9721290322999998</v>
      </c>
      <c r="BD26" s="213">
        <v>5.0344666667000002</v>
      </c>
      <c r="BE26" s="213">
        <v>5.0314838709999998</v>
      </c>
      <c r="BF26" s="213">
        <v>5.1425806451999998</v>
      </c>
      <c r="BG26" s="213">
        <v>5.1886999999999999</v>
      </c>
      <c r="BH26" s="213">
        <v>5.2411120000000002</v>
      </c>
      <c r="BI26" s="213">
        <v>5.2741499999999997</v>
      </c>
      <c r="BJ26" s="351">
        <v>5.2768110000000004</v>
      </c>
      <c r="BK26" s="351">
        <v>5.2576510000000001</v>
      </c>
      <c r="BL26" s="351">
        <v>5.242318</v>
      </c>
      <c r="BM26" s="351">
        <v>5.2324349999999997</v>
      </c>
      <c r="BN26" s="351">
        <v>5.2351549999999998</v>
      </c>
      <c r="BO26" s="351">
        <v>5.2441750000000003</v>
      </c>
      <c r="BP26" s="351">
        <v>5.2500819999999999</v>
      </c>
      <c r="BQ26" s="351">
        <v>5.2507859999999997</v>
      </c>
      <c r="BR26" s="351">
        <v>5.2617640000000003</v>
      </c>
      <c r="BS26" s="351">
        <v>5.2711329999999998</v>
      </c>
      <c r="BT26" s="351">
        <v>5.2666729999999999</v>
      </c>
      <c r="BU26" s="351">
        <v>5.2644479999999998</v>
      </c>
      <c r="BV26" s="351">
        <v>5.2320760000000002</v>
      </c>
    </row>
    <row r="27" spans="1:74" ht="11.1" customHeight="1" x14ac:dyDescent="0.2">
      <c r="A27" s="76" t="s">
        <v>561</v>
      </c>
      <c r="B27" s="185" t="s">
        <v>833</v>
      </c>
      <c r="C27" s="213">
        <v>2.5419354839000001</v>
      </c>
      <c r="D27" s="213">
        <v>2.6467142856999999</v>
      </c>
      <c r="E27" s="213">
        <v>2.0945483871000001</v>
      </c>
      <c r="F27" s="213">
        <v>1.6527000000000001</v>
      </c>
      <c r="G27" s="213">
        <v>1.4696451612999999</v>
      </c>
      <c r="H27" s="213">
        <v>1.5595000000000001</v>
      </c>
      <c r="I27" s="213">
        <v>1.6481612903</v>
      </c>
      <c r="J27" s="213">
        <v>1.6352580645000001</v>
      </c>
      <c r="K27" s="213">
        <v>1.5595333333000001</v>
      </c>
      <c r="L27" s="213">
        <v>1.5796451613</v>
      </c>
      <c r="M27" s="213">
        <v>1.8671666667</v>
      </c>
      <c r="N27" s="213">
        <v>2.0922258065000001</v>
      </c>
      <c r="O27" s="213">
        <v>2.5311290323</v>
      </c>
      <c r="P27" s="213">
        <v>2.3101034483</v>
      </c>
      <c r="Q27" s="213">
        <v>1.9018064515999999</v>
      </c>
      <c r="R27" s="213">
        <v>1.7282333333</v>
      </c>
      <c r="S27" s="213">
        <v>1.5691612903000001</v>
      </c>
      <c r="T27" s="213">
        <v>1.6571</v>
      </c>
      <c r="U27" s="213">
        <v>1.7581935484</v>
      </c>
      <c r="V27" s="213">
        <v>1.7777096774000001</v>
      </c>
      <c r="W27" s="213">
        <v>1.6110333333</v>
      </c>
      <c r="X27" s="213">
        <v>1.5366451613000001</v>
      </c>
      <c r="Y27" s="213">
        <v>1.7976666667000001</v>
      </c>
      <c r="Z27" s="213">
        <v>2.3419354838999999</v>
      </c>
      <c r="AA27" s="213">
        <v>2.5390967741999999</v>
      </c>
      <c r="AB27" s="213">
        <v>2.2433928570999999</v>
      </c>
      <c r="AC27" s="213">
        <v>2.1791290323000001</v>
      </c>
      <c r="AD27" s="213">
        <v>1.6991000000000001</v>
      </c>
      <c r="AE27" s="213">
        <v>1.6039677419</v>
      </c>
      <c r="AF27" s="213">
        <v>1.6776333333</v>
      </c>
      <c r="AG27" s="213">
        <v>1.8289354839</v>
      </c>
      <c r="AH27" s="213">
        <v>1.7854516129</v>
      </c>
      <c r="AI27" s="213">
        <v>1.6837333333</v>
      </c>
      <c r="AJ27" s="213">
        <v>1.7243548387000001</v>
      </c>
      <c r="AK27" s="213">
        <v>2.0886999999999998</v>
      </c>
      <c r="AL27" s="213">
        <v>2.6799677419000001</v>
      </c>
      <c r="AM27" s="213">
        <v>3.1382258064999999</v>
      </c>
      <c r="AN27" s="213">
        <v>2.8029285713999998</v>
      </c>
      <c r="AO27" s="213">
        <v>2.6010645161000001</v>
      </c>
      <c r="AP27" s="213">
        <v>2.2410000000000001</v>
      </c>
      <c r="AQ27" s="213">
        <v>1.8734193548</v>
      </c>
      <c r="AR27" s="213">
        <v>1.9480999999999999</v>
      </c>
      <c r="AS27" s="213">
        <v>2.1598709676999999</v>
      </c>
      <c r="AT27" s="213">
        <v>2.1209032257999998</v>
      </c>
      <c r="AU27" s="213">
        <v>2.0343</v>
      </c>
      <c r="AV27" s="213">
        <v>2.0888064516</v>
      </c>
      <c r="AW27" s="213">
        <v>2.5962000000000001</v>
      </c>
      <c r="AX27" s="213">
        <v>2.7859677419</v>
      </c>
      <c r="AY27" s="213">
        <v>3.1466774194</v>
      </c>
      <c r="AZ27" s="213">
        <v>3.0732142857000002</v>
      </c>
      <c r="BA27" s="213">
        <v>2.6838709676999999</v>
      </c>
      <c r="BB27" s="213">
        <v>2.1050666667</v>
      </c>
      <c r="BC27" s="213">
        <v>1.9630645161</v>
      </c>
      <c r="BD27" s="213">
        <v>2.0229333333000001</v>
      </c>
      <c r="BE27" s="213">
        <v>2.2281935484000002</v>
      </c>
      <c r="BF27" s="213">
        <v>2.2556451612999999</v>
      </c>
      <c r="BG27" s="213">
        <v>2.1189</v>
      </c>
      <c r="BH27" s="213">
        <v>2.2841559999999999</v>
      </c>
      <c r="BI27" s="213">
        <v>2.6581730000000001</v>
      </c>
      <c r="BJ27" s="351">
        <v>2.8565429999999998</v>
      </c>
      <c r="BK27" s="351">
        <v>3.1065320000000001</v>
      </c>
      <c r="BL27" s="351">
        <v>2.9577629999999999</v>
      </c>
      <c r="BM27" s="351">
        <v>2.5979920000000001</v>
      </c>
      <c r="BN27" s="351">
        <v>2.2007509999999999</v>
      </c>
      <c r="BO27" s="351">
        <v>2.0571920000000001</v>
      </c>
      <c r="BP27" s="351">
        <v>2.2079469999999999</v>
      </c>
      <c r="BQ27" s="351">
        <v>2.3513310000000001</v>
      </c>
      <c r="BR27" s="351">
        <v>2.318546</v>
      </c>
      <c r="BS27" s="351">
        <v>2.220396</v>
      </c>
      <c r="BT27" s="351">
        <v>2.329307</v>
      </c>
      <c r="BU27" s="351">
        <v>2.7436400000000001</v>
      </c>
      <c r="BV27" s="351">
        <v>3.0475270000000001</v>
      </c>
    </row>
    <row r="28" spans="1:74" ht="11.1" customHeight="1" x14ac:dyDescent="0.2">
      <c r="A28" s="76" t="s">
        <v>572</v>
      </c>
      <c r="B28" s="185" t="s">
        <v>445</v>
      </c>
      <c r="C28" s="213">
        <v>0.10790322581</v>
      </c>
      <c r="D28" s="213">
        <v>0.10789285714000001</v>
      </c>
      <c r="E28" s="213">
        <v>0.10790322581</v>
      </c>
      <c r="F28" s="213">
        <v>0.1079</v>
      </c>
      <c r="G28" s="213">
        <v>0.10790322581</v>
      </c>
      <c r="H28" s="213">
        <v>0.1079</v>
      </c>
      <c r="I28" s="213">
        <v>0.10790322581</v>
      </c>
      <c r="J28" s="213">
        <v>0.10790322581</v>
      </c>
      <c r="K28" s="213">
        <v>0.1079</v>
      </c>
      <c r="L28" s="213">
        <v>0.10790322581</v>
      </c>
      <c r="M28" s="213">
        <v>0.1079</v>
      </c>
      <c r="N28" s="213">
        <v>0.10790322581</v>
      </c>
      <c r="O28" s="213">
        <v>0.11480645161</v>
      </c>
      <c r="P28" s="213">
        <v>0.11482758621</v>
      </c>
      <c r="Q28" s="213">
        <v>0.11480645161</v>
      </c>
      <c r="R28" s="213">
        <v>0.11483333333</v>
      </c>
      <c r="S28" s="213">
        <v>0.11480645161</v>
      </c>
      <c r="T28" s="213">
        <v>0.11483333333</v>
      </c>
      <c r="U28" s="213">
        <v>0.11480645161</v>
      </c>
      <c r="V28" s="213">
        <v>0.11480645161</v>
      </c>
      <c r="W28" s="213">
        <v>0.11483333333</v>
      </c>
      <c r="X28" s="213">
        <v>0.11480645161</v>
      </c>
      <c r="Y28" s="213">
        <v>0.11483333333</v>
      </c>
      <c r="Z28" s="213">
        <v>0.11480645161</v>
      </c>
      <c r="AA28" s="213">
        <v>0.13206451613</v>
      </c>
      <c r="AB28" s="213">
        <v>0.13207142857000001</v>
      </c>
      <c r="AC28" s="213">
        <v>0.13206451613</v>
      </c>
      <c r="AD28" s="213">
        <v>0.13206666667</v>
      </c>
      <c r="AE28" s="213">
        <v>0.13206451613</v>
      </c>
      <c r="AF28" s="213">
        <v>0.13206666667</v>
      </c>
      <c r="AG28" s="213">
        <v>0.13206451613</v>
      </c>
      <c r="AH28" s="213">
        <v>0.13206451613</v>
      </c>
      <c r="AI28" s="213">
        <v>0.13206666667</v>
      </c>
      <c r="AJ28" s="213">
        <v>0.13206451613</v>
      </c>
      <c r="AK28" s="213">
        <v>0.13206666667</v>
      </c>
      <c r="AL28" s="213">
        <v>0.13206451613</v>
      </c>
      <c r="AM28" s="213">
        <v>0.13812903226000001</v>
      </c>
      <c r="AN28" s="213">
        <v>0.13810714286</v>
      </c>
      <c r="AO28" s="213">
        <v>0.13812903226000001</v>
      </c>
      <c r="AP28" s="213">
        <v>0.1381</v>
      </c>
      <c r="AQ28" s="213">
        <v>0.13812903226000001</v>
      </c>
      <c r="AR28" s="213">
        <v>0.1381</v>
      </c>
      <c r="AS28" s="213">
        <v>0.13812903226000001</v>
      </c>
      <c r="AT28" s="213">
        <v>0.13812903226000001</v>
      </c>
      <c r="AU28" s="213">
        <v>0.1381</v>
      </c>
      <c r="AV28" s="213">
        <v>0.13812903226000001</v>
      </c>
      <c r="AW28" s="213">
        <v>0.1381</v>
      </c>
      <c r="AX28" s="213">
        <v>0.13812903226000001</v>
      </c>
      <c r="AY28" s="213">
        <v>0.13329032258000001</v>
      </c>
      <c r="AZ28" s="213">
        <v>0.13328571429</v>
      </c>
      <c r="BA28" s="213">
        <v>0.13329032258000001</v>
      </c>
      <c r="BB28" s="213">
        <v>0.1333</v>
      </c>
      <c r="BC28" s="213">
        <v>0.13329032258000001</v>
      </c>
      <c r="BD28" s="213">
        <v>0.1333</v>
      </c>
      <c r="BE28" s="213">
        <v>0.13329032258000001</v>
      </c>
      <c r="BF28" s="213">
        <v>0.14961290323000001</v>
      </c>
      <c r="BG28" s="213">
        <v>0.14963333333000001</v>
      </c>
      <c r="BH28" s="213">
        <v>0.1496333</v>
      </c>
      <c r="BI28" s="213">
        <v>0.1496333</v>
      </c>
      <c r="BJ28" s="351">
        <v>0.1496333</v>
      </c>
      <c r="BK28" s="351">
        <v>0.1526333</v>
      </c>
      <c r="BL28" s="351">
        <v>0.1526333</v>
      </c>
      <c r="BM28" s="351">
        <v>0.1526333</v>
      </c>
      <c r="BN28" s="351">
        <v>0.1526333</v>
      </c>
      <c r="BO28" s="351">
        <v>0.1526333</v>
      </c>
      <c r="BP28" s="351">
        <v>0.1526333</v>
      </c>
      <c r="BQ28" s="351">
        <v>0.1526333</v>
      </c>
      <c r="BR28" s="351">
        <v>0.1526333</v>
      </c>
      <c r="BS28" s="351">
        <v>0.1526333</v>
      </c>
      <c r="BT28" s="351">
        <v>0.1526333</v>
      </c>
      <c r="BU28" s="351">
        <v>0.1526333</v>
      </c>
      <c r="BV28" s="351">
        <v>0.1526333</v>
      </c>
    </row>
    <row r="29" spans="1:74" ht="11.1" customHeight="1" x14ac:dyDescent="0.2">
      <c r="A29" s="77" t="s">
        <v>560</v>
      </c>
      <c r="B29" s="186" t="s">
        <v>803</v>
      </c>
      <c r="C29" s="213">
        <v>100.48329031999999</v>
      </c>
      <c r="D29" s="213">
        <v>104.47042857</v>
      </c>
      <c r="E29" s="213">
        <v>83.591225805999997</v>
      </c>
      <c r="F29" s="213">
        <v>66.930700000000002</v>
      </c>
      <c r="G29" s="213">
        <v>59.940258065000002</v>
      </c>
      <c r="H29" s="213">
        <v>63.330199999999998</v>
      </c>
      <c r="I29" s="213">
        <v>66.700451612999998</v>
      </c>
      <c r="J29" s="213">
        <v>66.216999999999999</v>
      </c>
      <c r="K29" s="213">
        <v>63.377899999999997</v>
      </c>
      <c r="L29" s="213">
        <v>64.106774193999996</v>
      </c>
      <c r="M29" s="213">
        <v>74.971333333000004</v>
      </c>
      <c r="N29" s="213">
        <v>83.489258065000001</v>
      </c>
      <c r="O29" s="213">
        <v>99.732096773999999</v>
      </c>
      <c r="P29" s="213">
        <v>91.457241378999996</v>
      </c>
      <c r="Q29" s="213">
        <v>76.009612903000004</v>
      </c>
      <c r="R29" s="213">
        <v>69.461600000000004</v>
      </c>
      <c r="S29" s="213">
        <v>63.412838710000003</v>
      </c>
      <c r="T29" s="213">
        <v>66.688500000000005</v>
      </c>
      <c r="U29" s="213">
        <v>70.536000000000001</v>
      </c>
      <c r="V29" s="213">
        <v>71.237870967999996</v>
      </c>
      <c r="W29" s="213">
        <v>64.925066666999996</v>
      </c>
      <c r="X29" s="213">
        <v>62.103322581</v>
      </c>
      <c r="Y29" s="213">
        <v>71.981466667000007</v>
      </c>
      <c r="Z29" s="213">
        <v>92.460419354999999</v>
      </c>
      <c r="AA29" s="213">
        <v>94.005322581000001</v>
      </c>
      <c r="AB29" s="213">
        <v>83.592035714000005</v>
      </c>
      <c r="AC29" s="213">
        <v>81.41</v>
      </c>
      <c r="AD29" s="213">
        <v>64.416433333000001</v>
      </c>
      <c r="AE29" s="213">
        <v>61.047967741999997</v>
      </c>
      <c r="AF29" s="213">
        <v>63.697899999999997</v>
      </c>
      <c r="AG29" s="213">
        <v>69.100096773999994</v>
      </c>
      <c r="AH29" s="213">
        <v>67.557612903000006</v>
      </c>
      <c r="AI29" s="213">
        <v>64.031633333000002</v>
      </c>
      <c r="AJ29" s="213">
        <v>65.548580645000001</v>
      </c>
      <c r="AK29" s="213">
        <v>78.589200000000005</v>
      </c>
      <c r="AL29" s="213">
        <v>99.499645161000004</v>
      </c>
      <c r="AM29" s="213">
        <v>107.57996855</v>
      </c>
      <c r="AN29" s="213">
        <v>96.640167892999997</v>
      </c>
      <c r="AO29" s="213">
        <v>90.084472129000005</v>
      </c>
      <c r="AP29" s="213">
        <v>78.210433100000003</v>
      </c>
      <c r="AQ29" s="213">
        <v>66.157764451999995</v>
      </c>
      <c r="AR29" s="213">
        <v>68.622167332999993</v>
      </c>
      <c r="AS29" s="213">
        <v>75.631610355000007</v>
      </c>
      <c r="AT29" s="213">
        <v>74.442026709999993</v>
      </c>
      <c r="AU29" s="213">
        <v>71.717306500000007</v>
      </c>
      <c r="AV29" s="213">
        <v>73.519366484000003</v>
      </c>
      <c r="AW29" s="213">
        <v>90.330637300000006</v>
      </c>
      <c r="AX29" s="213">
        <v>96.551406</v>
      </c>
      <c r="AY29" s="213">
        <v>109.67560742000001</v>
      </c>
      <c r="AZ29" s="213">
        <v>107.1145465</v>
      </c>
      <c r="BA29" s="213">
        <v>93.544697999999997</v>
      </c>
      <c r="BB29" s="213">
        <v>73.370715766999993</v>
      </c>
      <c r="BC29" s="213">
        <v>68.420870194000003</v>
      </c>
      <c r="BD29" s="213">
        <v>70.507614833000005</v>
      </c>
      <c r="BE29" s="213">
        <v>77.662335580999994</v>
      </c>
      <c r="BF29" s="213">
        <v>78.618926774000002</v>
      </c>
      <c r="BG29" s="213">
        <v>73.853381166999995</v>
      </c>
      <c r="BH29" s="213">
        <v>79.772573365</v>
      </c>
      <c r="BI29" s="213">
        <v>94.339756300000005</v>
      </c>
      <c r="BJ29" s="351">
        <v>103.4854</v>
      </c>
      <c r="BK29" s="351">
        <v>113.5091</v>
      </c>
      <c r="BL29" s="351">
        <v>106.79949999999999</v>
      </c>
      <c r="BM29" s="351">
        <v>93.456739999999996</v>
      </c>
      <c r="BN29" s="351">
        <v>78.419089999999997</v>
      </c>
      <c r="BO29" s="351">
        <v>71.610240000000005</v>
      </c>
      <c r="BP29" s="351">
        <v>74.201769999999996</v>
      </c>
      <c r="BQ29" s="351">
        <v>78.573819999999998</v>
      </c>
      <c r="BR29" s="351">
        <v>77.777529999999999</v>
      </c>
      <c r="BS29" s="351">
        <v>76.135369999999995</v>
      </c>
      <c r="BT29" s="351">
        <v>78.959270000000004</v>
      </c>
      <c r="BU29" s="351">
        <v>92.395430000000005</v>
      </c>
      <c r="BV29" s="351">
        <v>104.7077</v>
      </c>
    </row>
    <row r="30" spans="1:74" ht="11.1" customHeight="1" x14ac:dyDescent="0.2">
      <c r="A30" s="77"/>
      <c r="B30" s="186"/>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13"/>
      <c r="AB30" s="213"/>
      <c r="AC30" s="213"/>
      <c r="AD30" s="213"/>
      <c r="AE30" s="213"/>
      <c r="AF30" s="213"/>
      <c r="AG30" s="213"/>
      <c r="AH30" s="213"/>
      <c r="AI30" s="213"/>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213"/>
      <c r="BG30" s="213"/>
      <c r="BH30" s="213"/>
      <c r="BI30" s="213"/>
      <c r="BJ30" s="213"/>
      <c r="BK30" s="351"/>
      <c r="BL30" s="351"/>
      <c r="BM30" s="351"/>
      <c r="BN30" s="351"/>
      <c r="BO30" s="351"/>
      <c r="BP30" s="351"/>
      <c r="BQ30" s="351"/>
      <c r="BR30" s="351"/>
      <c r="BS30" s="351"/>
      <c r="BT30" s="351"/>
      <c r="BU30" s="351"/>
      <c r="BV30" s="351"/>
    </row>
    <row r="31" spans="1:74" ht="11.1" customHeight="1" x14ac:dyDescent="0.2">
      <c r="A31" s="71"/>
      <c r="B31" s="79" t="s">
        <v>802</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388"/>
      <c r="BK31" s="388"/>
      <c r="BL31" s="388"/>
      <c r="BM31" s="388"/>
      <c r="BN31" s="388"/>
      <c r="BO31" s="388"/>
      <c r="BP31" s="388"/>
      <c r="BQ31" s="388"/>
      <c r="BR31" s="388"/>
      <c r="BS31" s="388"/>
      <c r="BT31" s="388"/>
      <c r="BU31" s="388"/>
      <c r="BV31" s="388"/>
    </row>
    <row r="32" spans="1:74" ht="11.1" customHeight="1" x14ac:dyDescent="0.2">
      <c r="A32" s="76" t="s">
        <v>553</v>
      </c>
      <c r="B32" s="185" t="s">
        <v>446</v>
      </c>
      <c r="C32" s="257">
        <v>2407.1210000000001</v>
      </c>
      <c r="D32" s="257">
        <v>1665.548</v>
      </c>
      <c r="E32" s="257">
        <v>1471.4760000000001</v>
      </c>
      <c r="F32" s="257">
        <v>1793.086</v>
      </c>
      <c r="G32" s="257">
        <v>2287.2379999999998</v>
      </c>
      <c r="H32" s="257">
        <v>2646.5329999999999</v>
      </c>
      <c r="I32" s="257">
        <v>2924.4259999999999</v>
      </c>
      <c r="J32" s="257">
        <v>3241.6309999999999</v>
      </c>
      <c r="K32" s="257">
        <v>3614.08</v>
      </c>
      <c r="L32" s="257">
        <v>3942.279</v>
      </c>
      <c r="M32" s="257">
        <v>3926.8220000000001</v>
      </c>
      <c r="N32" s="257">
        <v>3666.6320000000001</v>
      </c>
      <c r="O32" s="257">
        <v>2938.0889999999999</v>
      </c>
      <c r="P32" s="257">
        <v>2534.2919999999999</v>
      </c>
      <c r="Q32" s="257">
        <v>2486.3220000000001</v>
      </c>
      <c r="R32" s="257">
        <v>2645.56</v>
      </c>
      <c r="S32" s="257">
        <v>2966.2649999999999</v>
      </c>
      <c r="T32" s="257">
        <v>3186.0320000000002</v>
      </c>
      <c r="U32" s="257">
        <v>3318.1390000000001</v>
      </c>
      <c r="V32" s="257">
        <v>3441.3249999999998</v>
      </c>
      <c r="W32" s="257">
        <v>3705.1610000000001</v>
      </c>
      <c r="X32" s="257">
        <v>4012.723</v>
      </c>
      <c r="Y32" s="257">
        <v>3976.5810000000001</v>
      </c>
      <c r="Z32" s="257">
        <v>3296.944</v>
      </c>
      <c r="AA32" s="257">
        <v>2622.1579999999999</v>
      </c>
      <c r="AB32" s="257">
        <v>2337.3310000000001</v>
      </c>
      <c r="AC32" s="257">
        <v>2062.5039999999999</v>
      </c>
      <c r="AD32" s="257">
        <v>2291.25</v>
      </c>
      <c r="AE32" s="257">
        <v>2626.5070000000001</v>
      </c>
      <c r="AF32" s="257">
        <v>2906.808</v>
      </c>
      <c r="AG32" s="257">
        <v>3054.1509999999998</v>
      </c>
      <c r="AH32" s="257">
        <v>3249.8960000000002</v>
      </c>
      <c r="AI32" s="257">
        <v>3567.2280000000001</v>
      </c>
      <c r="AJ32" s="257">
        <v>3816.4960000000001</v>
      </c>
      <c r="AK32" s="257">
        <v>3709.2629999999999</v>
      </c>
      <c r="AL32" s="257">
        <v>3032.6010000000001</v>
      </c>
      <c r="AM32" s="257">
        <v>2140.556</v>
      </c>
      <c r="AN32" s="257">
        <v>1672.662</v>
      </c>
      <c r="AO32" s="257">
        <v>1390.279</v>
      </c>
      <c r="AP32" s="257">
        <v>1426.799</v>
      </c>
      <c r="AQ32" s="257">
        <v>1847.454</v>
      </c>
      <c r="AR32" s="257">
        <v>2195.2260000000001</v>
      </c>
      <c r="AS32" s="257">
        <v>2381.2689999999998</v>
      </c>
      <c r="AT32" s="257">
        <v>2616.8409999999999</v>
      </c>
      <c r="AU32" s="257">
        <v>2950.3679999999999</v>
      </c>
      <c r="AV32" s="257">
        <v>3236.2539999999999</v>
      </c>
      <c r="AW32" s="257">
        <v>3030.0790000000002</v>
      </c>
      <c r="AX32" s="257">
        <v>2708.3180000000002</v>
      </c>
      <c r="AY32" s="257">
        <v>1993.9960000000001</v>
      </c>
      <c r="AZ32" s="257">
        <v>1426.2159999999999</v>
      </c>
      <c r="BA32" s="257">
        <v>1184.894</v>
      </c>
      <c r="BB32" s="257">
        <v>1559.405</v>
      </c>
      <c r="BC32" s="257">
        <v>2031.0350000000001</v>
      </c>
      <c r="BD32" s="257">
        <v>2460.752</v>
      </c>
      <c r="BE32" s="257">
        <v>2713.89</v>
      </c>
      <c r="BF32" s="257">
        <v>2997.47</v>
      </c>
      <c r="BG32" s="257">
        <v>3414.5650000000001</v>
      </c>
      <c r="BH32" s="257">
        <v>3761.4008570999999</v>
      </c>
      <c r="BI32" s="257">
        <v>3615.7204286000001</v>
      </c>
      <c r="BJ32" s="368">
        <v>3235.0250000000001</v>
      </c>
      <c r="BK32" s="368">
        <v>2527.268</v>
      </c>
      <c r="BL32" s="368">
        <v>2032.51</v>
      </c>
      <c r="BM32" s="368">
        <v>1859.2190000000001</v>
      </c>
      <c r="BN32" s="368">
        <v>2129.8380000000002</v>
      </c>
      <c r="BO32" s="368">
        <v>2611.5410000000002</v>
      </c>
      <c r="BP32" s="368">
        <v>2961.4639999999999</v>
      </c>
      <c r="BQ32" s="368">
        <v>3196.5039999999999</v>
      </c>
      <c r="BR32" s="368">
        <v>3437.212</v>
      </c>
      <c r="BS32" s="368">
        <v>3789.0079999999998</v>
      </c>
      <c r="BT32" s="368">
        <v>4043.114</v>
      </c>
      <c r="BU32" s="368">
        <v>3932.241</v>
      </c>
      <c r="BV32" s="368">
        <v>3464.2730000000001</v>
      </c>
    </row>
    <row r="33" spans="1:74" ht="11.1" customHeight="1" x14ac:dyDescent="0.2">
      <c r="A33" s="613" t="s">
        <v>1036</v>
      </c>
      <c r="B33" s="614" t="s">
        <v>1041</v>
      </c>
      <c r="C33" s="257">
        <v>533.53700000000003</v>
      </c>
      <c r="D33" s="257">
        <v>338.726</v>
      </c>
      <c r="E33" s="257">
        <v>239.291</v>
      </c>
      <c r="F33" s="257">
        <v>308.66399999999999</v>
      </c>
      <c r="G33" s="257">
        <v>451.77300000000002</v>
      </c>
      <c r="H33" s="257">
        <v>572.87800000000004</v>
      </c>
      <c r="I33" s="257">
        <v>657.59100000000001</v>
      </c>
      <c r="J33" s="257">
        <v>762.51800000000003</v>
      </c>
      <c r="K33" s="257">
        <v>856.30799999999999</v>
      </c>
      <c r="L33" s="257">
        <v>915.09400000000005</v>
      </c>
      <c r="M33" s="257">
        <v>910.24599999999998</v>
      </c>
      <c r="N33" s="257">
        <v>852.87599999999998</v>
      </c>
      <c r="O33" s="257">
        <v>627.86800000000005</v>
      </c>
      <c r="P33" s="257">
        <v>481.19099999999997</v>
      </c>
      <c r="Q33" s="257">
        <v>436.46100000000001</v>
      </c>
      <c r="R33" s="257">
        <v>463.35300000000001</v>
      </c>
      <c r="S33" s="257">
        <v>556.928</v>
      </c>
      <c r="T33" s="257">
        <v>654.32500000000005</v>
      </c>
      <c r="U33" s="257">
        <v>734.84400000000005</v>
      </c>
      <c r="V33" s="257">
        <v>804.40300000000002</v>
      </c>
      <c r="W33" s="257">
        <v>898.34900000000005</v>
      </c>
      <c r="X33" s="257">
        <v>939.61400000000003</v>
      </c>
      <c r="Y33" s="257">
        <v>898.59400000000005</v>
      </c>
      <c r="Z33" s="257">
        <v>720.84900000000005</v>
      </c>
      <c r="AA33" s="257">
        <v>527.73299999999995</v>
      </c>
      <c r="AB33" s="257">
        <v>406.20499999999998</v>
      </c>
      <c r="AC33" s="257">
        <v>259.73700000000002</v>
      </c>
      <c r="AD33" s="257">
        <v>335.06599999999997</v>
      </c>
      <c r="AE33" s="257">
        <v>448.48</v>
      </c>
      <c r="AF33" s="257">
        <v>562.86199999999997</v>
      </c>
      <c r="AG33" s="257">
        <v>661.58900000000006</v>
      </c>
      <c r="AH33" s="257">
        <v>777.40800000000002</v>
      </c>
      <c r="AI33" s="257">
        <v>866.15</v>
      </c>
      <c r="AJ33" s="257">
        <v>924.05</v>
      </c>
      <c r="AK33" s="257">
        <v>867.03899999999999</v>
      </c>
      <c r="AL33" s="257">
        <v>710.23800000000006</v>
      </c>
      <c r="AM33" s="257">
        <v>492.67099999999999</v>
      </c>
      <c r="AN33" s="257">
        <v>363.14400000000001</v>
      </c>
      <c r="AO33" s="257">
        <v>229.11099999999999</v>
      </c>
      <c r="AP33" s="257">
        <v>231.15299999999999</v>
      </c>
      <c r="AQ33" s="257">
        <v>348.459</v>
      </c>
      <c r="AR33" s="257">
        <v>464.94799999999998</v>
      </c>
      <c r="AS33" s="257">
        <v>569.19299999999998</v>
      </c>
      <c r="AT33" s="257">
        <v>663.58699999999999</v>
      </c>
      <c r="AU33" s="257">
        <v>778.03200000000004</v>
      </c>
      <c r="AV33" s="257">
        <v>830.21699999999998</v>
      </c>
      <c r="AW33" s="257">
        <v>750.03499999999997</v>
      </c>
      <c r="AX33" s="257">
        <v>659.14800000000002</v>
      </c>
      <c r="AY33" s="257">
        <v>467.721</v>
      </c>
      <c r="AZ33" s="257">
        <v>311.51100000000002</v>
      </c>
      <c r="BA33" s="257">
        <v>216.22300000000001</v>
      </c>
      <c r="BB33" s="257">
        <v>294.22199999999998</v>
      </c>
      <c r="BC33" s="257">
        <v>418.642</v>
      </c>
      <c r="BD33" s="257">
        <v>537.44399999999996</v>
      </c>
      <c r="BE33" s="257">
        <v>611.43700000000001</v>
      </c>
      <c r="BF33" s="257">
        <v>724.87400000000002</v>
      </c>
      <c r="BG33" s="257">
        <v>844.59500000000003</v>
      </c>
      <c r="BH33" s="257">
        <v>929.28571428999999</v>
      </c>
      <c r="BI33" s="257">
        <v>888.25714286000004</v>
      </c>
      <c r="BJ33" s="368">
        <v>807.52059999999994</v>
      </c>
      <c r="BK33" s="368">
        <v>617.28319999999997</v>
      </c>
      <c r="BL33" s="368">
        <v>472.03199999999998</v>
      </c>
      <c r="BM33" s="368">
        <v>382.16210000000001</v>
      </c>
      <c r="BN33" s="368">
        <v>438.50700000000001</v>
      </c>
      <c r="BO33" s="368">
        <v>569.51250000000005</v>
      </c>
      <c r="BP33" s="368">
        <v>694.34799999999996</v>
      </c>
      <c r="BQ33" s="368">
        <v>787.06790000000001</v>
      </c>
      <c r="BR33" s="368">
        <v>886.7681</v>
      </c>
      <c r="BS33" s="368">
        <v>983.64689999999996</v>
      </c>
      <c r="BT33" s="368">
        <v>1018.625</v>
      </c>
      <c r="BU33" s="368">
        <v>963.6345</v>
      </c>
      <c r="BV33" s="368">
        <v>846.89670000000001</v>
      </c>
    </row>
    <row r="34" spans="1:74" ht="11.1" customHeight="1" x14ac:dyDescent="0.2">
      <c r="A34" s="613" t="s">
        <v>1037</v>
      </c>
      <c r="B34" s="614" t="s">
        <v>1042</v>
      </c>
      <c r="C34" s="257">
        <v>618.38300000000004</v>
      </c>
      <c r="D34" s="257">
        <v>345.66199999999998</v>
      </c>
      <c r="E34" s="257">
        <v>252.518</v>
      </c>
      <c r="F34" s="257">
        <v>309.71899999999999</v>
      </c>
      <c r="G34" s="257">
        <v>438.863</v>
      </c>
      <c r="H34" s="257">
        <v>565.72400000000005</v>
      </c>
      <c r="I34" s="257">
        <v>684.54600000000005</v>
      </c>
      <c r="J34" s="257">
        <v>831.99199999999996</v>
      </c>
      <c r="K34" s="257">
        <v>973.04</v>
      </c>
      <c r="L34" s="257">
        <v>1095.3969999999999</v>
      </c>
      <c r="M34" s="257">
        <v>1091.8340000000001</v>
      </c>
      <c r="N34" s="257">
        <v>988.57600000000002</v>
      </c>
      <c r="O34" s="257">
        <v>764.67499999999995</v>
      </c>
      <c r="P34" s="257">
        <v>608.13900000000001</v>
      </c>
      <c r="Q34" s="257">
        <v>543.495</v>
      </c>
      <c r="R34" s="257">
        <v>566.51300000000003</v>
      </c>
      <c r="S34" s="257">
        <v>671.28399999999999</v>
      </c>
      <c r="T34" s="257">
        <v>763.16099999999994</v>
      </c>
      <c r="U34" s="257">
        <v>834.06399999999996</v>
      </c>
      <c r="V34" s="257">
        <v>920.52800000000002</v>
      </c>
      <c r="W34" s="257">
        <v>1041.7809999999999</v>
      </c>
      <c r="X34" s="257">
        <v>1133.663</v>
      </c>
      <c r="Y34" s="257">
        <v>1112.086</v>
      </c>
      <c r="Z34" s="257">
        <v>905.71100000000001</v>
      </c>
      <c r="AA34" s="257">
        <v>698.42499999999995</v>
      </c>
      <c r="AB34" s="257">
        <v>588.73400000000004</v>
      </c>
      <c r="AC34" s="257">
        <v>476.93900000000002</v>
      </c>
      <c r="AD34" s="257">
        <v>524.35</v>
      </c>
      <c r="AE34" s="257">
        <v>608.79399999999998</v>
      </c>
      <c r="AF34" s="257">
        <v>700.95500000000004</v>
      </c>
      <c r="AG34" s="257">
        <v>763.673</v>
      </c>
      <c r="AH34" s="257">
        <v>868.20500000000004</v>
      </c>
      <c r="AI34" s="257">
        <v>992.73800000000006</v>
      </c>
      <c r="AJ34" s="257">
        <v>1100.5899999999999</v>
      </c>
      <c r="AK34" s="257">
        <v>1053.8789999999999</v>
      </c>
      <c r="AL34" s="257">
        <v>828.77099999999996</v>
      </c>
      <c r="AM34" s="257">
        <v>553.64</v>
      </c>
      <c r="AN34" s="257">
        <v>380.86700000000002</v>
      </c>
      <c r="AO34" s="257">
        <v>261.48</v>
      </c>
      <c r="AP34" s="257">
        <v>234.88900000000001</v>
      </c>
      <c r="AQ34" s="257">
        <v>343.39100000000002</v>
      </c>
      <c r="AR34" s="257">
        <v>458.62099999999998</v>
      </c>
      <c r="AS34" s="257">
        <v>571.33199999999999</v>
      </c>
      <c r="AT34" s="257">
        <v>704.78899999999999</v>
      </c>
      <c r="AU34" s="257">
        <v>846.18700000000001</v>
      </c>
      <c r="AV34" s="257">
        <v>971.39099999999996</v>
      </c>
      <c r="AW34" s="257">
        <v>907.56700000000001</v>
      </c>
      <c r="AX34" s="257">
        <v>777.11300000000006</v>
      </c>
      <c r="AY34" s="257">
        <v>521.36400000000003</v>
      </c>
      <c r="AZ34" s="257">
        <v>337.01499999999999</v>
      </c>
      <c r="BA34" s="257">
        <v>241.81299999999999</v>
      </c>
      <c r="BB34" s="257">
        <v>305.166</v>
      </c>
      <c r="BC34" s="257">
        <v>439.20800000000003</v>
      </c>
      <c r="BD34" s="257">
        <v>579.34699999999998</v>
      </c>
      <c r="BE34" s="257">
        <v>696.24599999999998</v>
      </c>
      <c r="BF34" s="257">
        <v>834.22900000000004</v>
      </c>
      <c r="BG34" s="257">
        <v>990.12099999999998</v>
      </c>
      <c r="BH34" s="257">
        <v>1107</v>
      </c>
      <c r="BI34" s="257">
        <v>1035.7142856999999</v>
      </c>
      <c r="BJ34" s="368">
        <v>874.65949999999998</v>
      </c>
      <c r="BK34" s="368">
        <v>652.3297</v>
      </c>
      <c r="BL34" s="368">
        <v>463.7903</v>
      </c>
      <c r="BM34" s="368">
        <v>384.1807</v>
      </c>
      <c r="BN34" s="368">
        <v>440.48570000000001</v>
      </c>
      <c r="BO34" s="368">
        <v>592.55560000000003</v>
      </c>
      <c r="BP34" s="368">
        <v>717.28390000000002</v>
      </c>
      <c r="BQ34" s="368">
        <v>832.75210000000004</v>
      </c>
      <c r="BR34" s="368">
        <v>938.36210000000005</v>
      </c>
      <c r="BS34" s="368">
        <v>1062.9190000000001</v>
      </c>
      <c r="BT34" s="368">
        <v>1161.296</v>
      </c>
      <c r="BU34" s="368">
        <v>1118.069</v>
      </c>
      <c r="BV34" s="368">
        <v>956.59130000000005</v>
      </c>
    </row>
    <row r="35" spans="1:74" ht="11.1" customHeight="1" x14ac:dyDescent="0.2">
      <c r="A35" s="613" t="s">
        <v>1038</v>
      </c>
      <c r="B35" s="614" t="s">
        <v>1043</v>
      </c>
      <c r="C35" s="257">
        <v>823.44799999999998</v>
      </c>
      <c r="D35" s="257">
        <v>567.50199999999995</v>
      </c>
      <c r="E35" s="257">
        <v>566.25900000000001</v>
      </c>
      <c r="F35" s="257">
        <v>740.80600000000004</v>
      </c>
      <c r="G35" s="257">
        <v>911.67499999999995</v>
      </c>
      <c r="H35" s="257">
        <v>992.96799999999996</v>
      </c>
      <c r="I35" s="257">
        <v>1041.732</v>
      </c>
      <c r="J35" s="257">
        <v>1087.5440000000001</v>
      </c>
      <c r="K35" s="257">
        <v>1198.0239999999999</v>
      </c>
      <c r="L35" s="257">
        <v>1313</v>
      </c>
      <c r="M35" s="257">
        <v>1324.0840000000001</v>
      </c>
      <c r="N35" s="257">
        <v>1295.393</v>
      </c>
      <c r="O35" s="257">
        <v>1089.4359999999999</v>
      </c>
      <c r="P35" s="257">
        <v>1014.478</v>
      </c>
      <c r="Q35" s="257">
        <v>1071.277</v>
      </c>
      <c r="R35" s="257">
        <v>1150.2809999999999</v>
      </c>
      <c r="S35" s="257">
        <v>1227.482</v>
      </c>
      <c r="T35" s="257">
        <v>1226.6369999999999</v>
      </c>
      <c r="U35" s="257">
        <v>1192.9960000000001</v>
      </c>
      <c r="V35" s="257">
        <v>1148.991</v>
      </c>
      <c r="W35" s="257">
        <v>1175.818</v>
      </c>
      <c r="X35" s="257">
        <v>1324.854</v>
      </c>
      <c r="Y35" s="257">
        <v>1351.828</v>
      </c>
      <c r="Z35" s="257">
        <v>1161.9100000000001</v>
      </c>
      <c r="AA35" s="257">
        <v>996.60500000000002</v>
      </c>
      <c r="AB35" s="257">
        <v>972.01</v>
      </c>
      <c r="AC35" s="257">
        <v>937.82</v>
      </c>
      <c r="AD35" s="257">
        <v>1014.331</v>
      </c>
      <c r="AE35" s="257">
        <v>1102.2829999999999</v>
      </c>
      <c r="AF35" s="257">
        <v>1138.6559999999999</v>
      </c>
      <c r="AG35" s="257">
        <v>1101.54</v>
      </c>
      <c r="AH35" s="257">
        <v>1068.3869999999999</v>
      </c>
      <c r="AI35" s="257">
        <v>1137.421</v>
      </c>
      <c r="AJ35" s="257">
        <v>1214.3679999999999</v>
      </c>
      <c r="AK35" s="257">
        <v>1218.71</v>
      </c>
      <c r="AL35" s="257">
        <v>1016.042</v>
      </c>
      <c r="AM35" s="257">
        <v>709.21100000000001</v>
      </c>
      <c r="AN35" s="257">
        <v>614.99699999999996</v>
      </c>
      <c r="AO35" s="257">
        <v>613.20299999999997</v>
      </c>
      <c r="AP35" s="257">
        <v>648.99599999999998</v>
      </c>
      <c r="AQ35" s="257">
        <v>777.95399999999995</v>
      </c>
      <c r="AR35" s="257">
        <v>845.21900000000005</v>
      </c>
      <c r="AS35" s="257">
        <v>813.43899999999996</v>
      </c>
      <c r="AT35" s="257">
        <v>802.06399999999996</v>
      </c>
      <c r="AU35" s="257">
        <v>845.36599999999999</v>
      </c>
      <c r="AV35" s="257">
        <v>948.33299999999997</v>
      </c>
      <c r="AW35" s="257">
        <v>913.93200000000002</v>
      </c>
      <c r="AX35" s="257">
        <v>879.34500000000003</v>
      </c>
      <c r="AY35" s="257">
        <v>696.52300000000002</v>
      </c>
      <c r="AZ35" s="257">
        <v>562.56700000000001</v>
      </c>
      <c r="BA35" s="257">
        <v>519.04899999999998</v>
      </c>
      <c r="BB35" s="257">
        <v>695.03899999999999</v>
      </c>
      <c r="BC35" s="257">
        <v>825.673</v>
      </c>
      <c r="BD35" s="257">
        <v>917.26</v>
      </c>
      <c r="BE35" s="257">
        <v>941.73099999999999</v>
      </c>
      <c r="BF35" s="257">
        <v>948.79700000000003</v>
      </c>
      <c r="BG35" s="257">
        <v>1049.069</v>
      </c>
      <c r="BH35" s="257">
        <v>1187.4285714</v>
      </c>
      <c r="BI35" s="257">
        <v>1171.6285714000001</v>
      </c>
      <c r="BJ35" s="368">
        <v>1104.7860000000001</v>
      </c>
      <c r="BK35" s="368">
        <v>897.19280000000003</v>
      </c>
      <c r="BL35" s="368">
        <v>783.26949999999999</v>
      </c>
      <c r="BM35" s="368">
        <v>779.97360000000003</v>
      </c>
      <c r="BN35" s="368">
        <v>909.91790000000003</v>
      </c>
      <c r="BO35" s="368">
        <v>1053.6099999999999</v>
      </c>
      <c r="BP35" s="368">
        <v>1099.3710000000001</v>
      </c>
      <c r="BQ35" s="368">
        <v>1097.67</v>
      </c>
      <c r="BR35" s="368">
        <v>1117.8630000000001</v>
      </c>
      <c r="BS35" s="368">
        <v>1214.1849999999999</v>
      </c>
      <c r="BT35" s="368">
        <v>1310.9059999999999</v>
      </c>
      <c r="BU35" s="368">
        <v>1307.125</v>
      </c>
      <c r="BV35" s="368">
        <v>1190.4349999999999</v>
      </c>
    </row>
    <row r="36" spans="1:74" ht="11.1" customHeight="1" x14ac:dyDescent="0.2">
      <c r="A36" s="613" t="s">
        <v>1039</v>
      </c>
      <c r="B36" s="710" t="s">
        <v>1044</v>
      </c>
      <c r="C36" s="257">
        <v>130.96600000000001</v>
      </c>
      <c r="D36" s="257">
        <v>115.88200000000001</v>
      </c>
      <c r="E36" s="257">
        <v>113.34099999999999</v>
      </c>
      <c r="F36" s="257">
        <v>116.13200000000001</v>
      </c>
      <c r="G36" s="257">
        <v>135.19300000000001</v>
      </c>
      <c r="H36" s="257">
        <v>154.61099999999999</v>
      </c>
      <c r="I36" s="257">
        <v>171.815</v>
      </c>
      <c r="J36" s="257">
        <v>187.11600000000001</v>
      </c>
      <c r="K36" s="257">
        <v>203.226</v>
      </c>
      <c r="L36" s="257">
        <v>214.69200000000001</v>
      </c>
      <c r="M36" s="257">
        <v>207.32300000000001</v>
      </c>
      <c r="N36" s="257">
        <v>185.72900000000001</v>
      </c>
      <c r="O36" s="257">
        <v>155.61799999999999</v>
      </c>
      <c r="P36" s="257">
        <v>143.12899999999999</v>
      </c>
      <c r="Q36" s="257">
        <v>144.05600000000001</v>
      </c>
      <c r="R36" s="257">
        <v>151.738</v>
      </c>
      <c r="S36" s="257">
        <v>176.251</v>
      </c>
      <c r="T36" s="257">
        <v>196.01300000000001</v>
      </c>
      <c r="U36" s="257">
        <v>207.988</v>
      </c>
      <c r="V36" s="257">
        <v>218.798</v>
      </c>
      <c r="W36" s="257">
        <v>232.21700000000001</v>
      </c>
      <c r="X36" s="257">
        <v>248.10900000000001</v>
      </c>
      <c r="Y36" s="257">
        <v>251.25299999999999</v>
      </c>
      <c r="Z36" s="257">
        <v>204.43600000000001</v>
      </c>
      <c r="AA36" s="257">
        <v>159.19999999999999</v>
      </c>
      <c r="AB36" s="257">
        <v>140.52500000000001</v>
      </c>
      <c r="AC36" s="257">
        <v>141.654</v>
      </c>
      <c r="AD36" s="257">
        <v>151.00299999999999</v>
      </c>
      <c r="AE36" s="257">
        <v>166.70099999999999</v>
      </c>
      <c r="AF36" s="257">
        <v>183.84100000000001</v>
      </c>
      <c r="AG36" s="257">
        <v>197.392</v>
      </c>
      <c r="AH36" s="257">
        <v>201.68199999999999</v>
      </c>
      <c r="AI36" s="257">
        <v>218.381</v>
      </c>
      <c r="AJ36" s="257">
        <v>220.62</v>
      </c>
      <c r="AK36" s="257">
        <v>220.64</v>
      </c>
      <c r="AL36" s="257">
        <v>176.93100000000001</v>
      </c>
      <c r="AM36" s="257">
        <v>135.05099999999999</v>
      </c>
      <c r="AN36" s="257">
        <v>100.727</v>
      </c>
      <c r="AO36" s="257">
        <v>86.992000000000004</v>
      </c>
      <c r="AP36" s="257">
        <v>91.147999999999996</v>
      </c>
      <c r="AQ36" s="257">
        <v>119.907</v>
      </c>
      <c r="AR36" s="257">
        <v>139.99</v>
      </c>
      <c r="AS36" s="257">
        <v>148.05199999999999</v>
      </c>
      <c r="AT36" s="257">
        <v>163.47499999999999</v>
      </c>
      <c r="AU36" s="257">
        <v>179.38399999999999</v>
      </c>
      <c r="AV36" s="257">
        <v>183.09100000000001</v>
      </c>
      <c r="AW36" s="257">
        <v>167.887</v>
      </c>
      <c r="AX36" s="257">
        <v>141.46</v>
      </c>
      <c r="AY36" s="257">
        <v>103.471</v>
      </c>
      <c r="AZ36" s="257">
        <v>73.132000000000005</v>
      </c>
      <c r="BA36" s="257">
        <v>63.338999999999999</v>
      </c>
      <c r="BB36" s="257">
        <v>76.438000000000002</v>
      </c>
      <c r="BC36" s="257">
        <v>101.82</v>
      </c>
      <c r="BD36" s="257">
        <v>135.13999999999999</v>
      </c>
      <c r="BE36" s="257">
        <v>158.47300000000001</v>
      </c>
      <c r="BF36" s="257">
        <v>177.578</v>
      </c>
      <c r="BG36" s="257">
        <v>200.149</v>
      </c>
      <c r="BH36" s="257">
        <v>207.57142856999999</v>
      </c>
      <c r="BI36" s="257">
        <v>198.88571429000001</v>
      </c>
      <c r="BJ36" s="368">
        <v>164.0402</v>
      </c>
      <c r="BK36" s="368">
        <v>128.24100000000001</v>
      </c>
      <c r="BL36" s="368">
        <v>104.6339</v>
      </c>
      <c r="BM36" s="368">
        <v>99.920699999999997</v>
      </c>
      <c r="BN36" s="368">
        <v>108.1742</v>
      </c>
      <c r="BO36" s="368">
        <v>125.9042</v>
      </c>
      <c r="BP36" s="368">
        <v>144.46299999999999</v>
      </c>
      <c r="BQ36" s="368">
        <v>159.62389999999999</v>
      </c>
      <c r="BR36" s="368">
        <v>172.67670000000001</v>
      </c>
      <c r="BS36" s="368">
        <v>188.2927</v>
      </c>
      <c r="BT36" s="368">
        <v>198.13339999999999</v>
      </c>
      <c r="BU36" s="368">
        <v>192.1703</v>
      </c>
      <c r="BV36" s="368">
        <v>155.91679999999999</v>
      </c>
    </row>
    <row r="37" spans="1:74" ht="11.1" customHeight="1" x14ac:dyDescent="0.2">
      <c r="A37" s="613" t="s">
        <v>1040</v>
      </c>
      <c r="B37" s="710" t="s">
        <v>1045</v>
      </c>
      <c r="C37" s="257">
        <v>275.97699999999998</v>
      </c>
      <c r="D37" s="257">
        <v>273.15100000000001</v>
      </c>
      <c r="E37" s="257">
        <v>275.67700000000002</v>
      </c>
      <c r="F37" s="257">
        <v>293.55700000000002</v>
      </c>
      <c r="G37" s="257">
        <v>325.45600000000002</v>
      </c>
      <c r="H37" s="257">
        <v>335.995</v>
      </c>
      <c r="I37" s="257">
        <v>344.21499999999997</v>
      </c>
      <c r="J37" s="257">
        <v>347.827</v>
      </c>
      <c r="K37" s="257">
        <v>358.94099999999997</v>
      </c>
      <c r="L37" s="257">
        <v>379.50099999999998</v>
      </c>
      <c r="M37" s="257">
        <v>368.875</v>
      </c>
      <c r="N37" s="257">
        <v>319.74</v>
      </c>
      <c r="O37" s="257">
        <v>276.19600000000003</v>
      </c>
      <c r="P37" s="257">
        <v>262.56599999999997</v>
      </c>
      <c r="Q37" s="257">
        <v>265.79199999999997</v>
      </c>
      <c r="R37" s="257">
        <v>286.99299999999999</v>
      </c>
      <c r="S37" s="257">
        <v>305.68099999999998</v>
      </c>
      <c r="T37" s="257">
        <v>315.78899999999999</v>
      </c>
      <c r="U37" s="257">
        <v>316.16399999999999</v>
      </c>
      <c r="V37" s="257">
        <v>314.524</v>
      </c>
      <c r="W37" s="257">
        <v>321.43799999999999</v>
      </c>
      <c r="X37" s="257">
        <v>331.21899999999999</v>
      </c>
      <c r="Y37" s="257">
        <v>328.428</v>
      </c>
      <c r="Z37" s="257">
        <v>271.43599999999998</v>
      </c>
      <c r="AA37" s="257">
        <v>209.80699999999999</v>
      </c>
      <c r="AB37" s="257">
        <v>200.87700000000001</v>
      </c>
      <c r="AC37" s="257">
        <v>218.946</v>
      </c>
      <c r="AD37" s="257">
        <v>238.01499999999999</v>
      </c>
      <c r="AE37" s="257">
        <v>270.23899999999998</v>
      </c>
      <c r="AF37" s="257">
        <v>288.37700000000001</v>
      </c>
      <c r="AG37" s="257">
        <v>295.416</v>
      </c>
      <c r="AH37" s="257">
        <v>297.19600000000003</v>
      </c>
      <c r="AI37" s="257">
        <v>313.89800000000002</v>
      </c>
      <c r="AJ37" s="257">
        <v>317.75</v>
      </c>
      <c r="AK37" s="257">
        <v>311.49900000000002</v>
      </c>
      <c r="AL37" s="257">
        <v>264.43200000000002</v>
      </c>
      <c r="AM37" s="257">
        <v>216.35599999999999</v>
      </c>
      <c r="AN37" s="257">
        <v>181.286</v>
      </c>
      <c r="AO37" s="257">
        <v>168.87299999999999</v>
      </c>
      <c r="AP37" s="257">
        <v>190.017</v>
      </c>
      <c r="AQ37" s="257">
        <v>226.291</v>
      </c>
      <c r="AR37" s="257">
        <v>253.24600000000001</v>
      </c>
      <c r="AS37" s="257">
        <v>244.18799999999999</v>
      </c>
      <c r="AT37" s="257">
        <v>246.06700000000001</v>
      </c>
      <c r="AU37" s="257">
        <v>263.00299999999999</v>
      </c>
      <c r="AV37" s="257">
        <v>264.084</v>
      </c>
      <c r="AW37" s="257">
        <v>252.029</v>
      </c>
      <c r="AX37" s="257">
        <v>214.17400000000001</v>
      </c>
      <c r="AY37" s="257">
        <v>170.928</v>
      </c>
      <c r="AZ37" s="257">
        <v>110.759</v>
      </c>
      <c r="BA37" s="257">
        <v>114.514</v>
      </c>
      <c r="BB37" s="257">
        <v>158.43899999999999</v>
      </c>
      <c r="BC37" s="257">
        <v>214.374</v>
      </c>
      <c r="BD37" s="257">
        <v>258.71600000000001</v>
      </c>
      <c r="BE37" s="257">
        <v>271.65100000000001</v>
      </c>
      <c r="BF37" s="257">
        <v>276.31900000000002</v>
      </c>
      <c r="BG37" s="257">
        <v>294.11599999999999</v>
      </c>
      <c r="BH37" s="257">
        <v>292.85714286000001</v>
      </c>
      <c r="BI37" s="257">
        <v>284.48571428999998</v>
      </c>
      <c r="BJ37" s="368">
        <v>247.2697</v>
      </c>
      <c r="BK37" s="368">
        <v>195.47239999999999</v>
      </c>
      <c r="BL37" s="368">
        <v>172.03550000000001</v>
      </c>
      <c r="BM37" s="368">
        <v>176.2328</v>
      </c>
      <c r="BN37" s="368">
        <v>196.0043</v>
      </c>
      <c r="BO37" s="368">
        <v>233.209</v>
      </c>
      <c r="BP37" s="368">
        <v>269.24950000000001</v>
      </c>
      <c r="BQ37" s="368">
        <v>282.64109999999999</v>
      </c>
      <c r="BR37" s="368">
        <v>284.7937</v>
      </c>
      <c r="BS37" s="368">
        <v>303.21570000000003</v>
      </c>
      <c r="BT37" s="368">
        <v>317.4051</v>
      </c>
      <c r="BU37" s="368">
        <v>314.49329999999998</v>
      </c>
      <c r="BV37" s="368">
        <v>277.68419999999998</v>
      </c>
    </row>
    <row r="38" spans="1:74" ht="11.1" customHeight="1" x14ac:dyDescent="0.2">
      <c r="A38" s="613" t="s">
        <v>1046</v>
      </c>
      <c r="B38" s="709" t="s">
        <v>435</v>
      </c>
      <c r="C38" s="253">
        <v>24.811</v>
      </c>
      <c r="D38" s="253">
        <v>24.626000000000001</v>
      </c>
      <c r="E38" s="253">
        <v>24.390999999999998</v>
      </c>
      <c r="F38" s="253">
        <v>24.207999999999998</v>
      </c>
      <c r="G38" s="253">
        <v>24.279</v>
      </c>
      <c r="H38" s="253">
        <v>24.356999999999999</v>
      </c>
      <c r="I38" s="253">
        <v>24.527999999999999</v>
      </c>
      <c r="J38" s="253">
        <v>24.635000000000002</v>
      </c>
      <c r="K38" s="253">
        <v>24.542999999999999</v>
      </c>
      <c r="L38" s="253">
        <v>24.594999999999999</v>
      </c>
      <c r="M38" s="253">
        <v>24.460999999999999</v>
      </c>
      <c r="N38" s="253">
        <v>24.318999999999999</v>
      </c>
      <c r="O38" s="253">
        <v>24.295000000000002</v>
      </c>
      <c r="P38" s="253">
        <v>24.79</v>
      </c>
      <c r="Q38" s="253">
        <v>25.241</v>
      </c>
      <c r="R38" s="253">
        <v>26.681999999999999</v>
      </c>
      <c r="S38" s="253">
        <v>28.638999999999999</v>
      </c>
      <c r="T38" s="253">
        <v>30.108000000000001</v>
      </c>
      <c r="U38" s="253">
        <v>32.084000000000003</v>
      </c>
      <c r="V38" s="253">
        <v>34.081000000000003</v>
      </c>
      <c r="W38" s="253">
        <v>35.558999999999997</v>
      </c>
      <c r="X38" s="253">
        <v>35.262999999999998</v>
      </c>
      <c r="Y38" s="253">
        <v>34.392000000000003</v>
      </c>
      <c r="Z38" s="253">
        <v>32.601999999999997</v>
      </c>
      <c r="AA38" s="253">
        <v>30.388999999999999</v>
      </c>
      <c r="AB38" s="253">
        <v>28.981000000000002</v>
      </c>
      <c r="AC38" s="253">
        <v>27.408999999999999</v>
      </c>
      <c r="AD38" s="253">
        <v>28.484999999999999</v>
      </c>
      <c r="AE38" s="253">
        <v>30.01</v>
      </c>
      <c r="AF38" s="253">
        <v>32.118000000000002</v>
      </c>
      <c r="AG38" s="253">
        <v>34.540999999999997</v>
      </c>
      <c r="AH38" s="253">
        <v>37.018000000000001</v>
      </c>
      <c r="AI38" s="253">
        <v>38.642000000000003</v>
      </c>
      <c r="AJ38" s="253">
        <v>39.118000000000002</v>
      </c>
      <c r="AK38" s="253">
        <v>37.497</v>
      </c>
      <c r="AL38" s="253">
        <v>36.188000000000002</v>
      </c>
      <c r="AM38" s="253">
        <v>33.628999999999998</v>
      </c>
      <c r="AN38" s="253">
        <v>31.640999999999998</v>
      </c>
      <c r="AO38" s="253">
        <v>30.620999999999999</v>
      </c>
      <c r="AP38" s="253">
        <v>30.597000000000001</v>
      </c>
      <c r="AQ38" s="253">
        <v>31.452999999999999</v>
      </c>
      <c r="AR38" s="253">
        <v>33.203000000000003</v>
      </c>
      <c r="AS38" s="253">
        <v>35.064999999999998</v>
      </c>
      <c r="AT38" s="253">
        <v>36.859000000000002</v>
      </c>
      <c r="AU38" s="253">
        <v>38.396000000000001</v>
      </c>
      <c r="AV38" s="253">
        <v>39.137999999999998</v>
      </c>
      <c r="AW38" s="253">
        <v>38.628999999999998</v>
      </c>
      <c r="AX38" s="253">
        <v>37.076999999999998</v>
      </c>
      <c r="AY38" s="253">
        <v>33.99</v>
      </c>
      <c r="AZ38" s="253">
        <v>31.233000000000001</v>
      </c>
      <c r="BA38" s="253">
        <v>29.957000000000001</v>
      </c>
      <c r="BB38" s="253">
        <v>30.100999999999999</v>
      </c>
      <c r="BC38" s="253">
        <v>31.32</v>
      </c>
      <c r="BD38" s="253">
        <v>32.844999999999999</v>
      </c>
      <c r="BE38" s="253">
        <v>34.353000000000002</v>
      </c>
      <c r="BF38" s="253">
        <v>35.673000000000002</v>
      </c>
      <c r="BG38" s="253">
        <v>36.515999999999998</v>
      </c>
      <c r="BH38" s="253">
        <v>37.258000000000003</v>
      </c>
      <c r="BI38" s="253">
        <v>36.749000000000002</v>
      </c>
      <c r="BJ38" s="338">
        <v>36.749000000000002</v>
      </c>
      <c r="BK38" s="338">
        <v>36.749000000000002</v>
      </c>
      <c r="BL38" s="338">
        <v>36.749000000000002</v>
      </c>
      <c r="BM38" s="338">
        <v>36.749000000000002</v>
      </c>
      <c r="BN38" s="338">
        <v>36.749000000000002</v>
      </c>
      <c r="BO38" s="338">
        <v>36.749000000000002</v>
      </c>
      <c r="BP38" s="338">
        <v>36.749000000000002</v>
      </c>
      <c r="BQ38" s="338">
        <v>36.749000000000002</v>
      </c>
      <c r="BR38" s="338">
        <v>36.749000000000002</v>
      </c>
      <c r="BS38" s="338">
        <v>36.749000000000002</v>
      </c>
      <c r="BT38" s="338">
        <v>36.749000000000002</v>
      </c>
      <c r="BU38" s="338">
        <v>36.749000000000002</v>
      </c>
      <c r="BV38" s="338">
        <v>36.749000000000002</v>
      </c>
    </row>
    <row r="39" spans="1:74" s="281" customFormat="1" ht="11.1" customHeight="1" x14ac:dyDescent="0.2">
      <c r="A39" s="76"/>
      <c r="B39" s="279"/>
      <c r="C39" s="280"/>
      <c r="D39" s="280"/>
      <c r="E39" s="280"/>
      <c r="F39" s="280"/>
      <c r="G39" s="280"/>
      <c r="H39" s="280"/>
      <c r="I39" s="280"/>
      <c r="J39" s="280"/>
      <c r="K39" s="280"/>
      <c r="L39" s="280"/>
      <c r="M39" s="280"/>
      <c r="N39" s="280"/>
      <c r="O39" s="280"/>
      <c r="P39" s="280"/>
      <c r="Q39" s="280"/>
      <c r="R39" s="280"/>
      <c r="S39" s="280"/>
      <c r="T39" s="280"/>
      <c r="U39" s="280"/>
      <c r="V39" s="280"/>
      <c r="W39" s="280"/>
      <c r="X39" s="280"/>
      <c r="Y39" s="280"/>
      <c r="Z39" s="280"/>
      <c r="AA39" s="280"/>
      <c r="AB39" s="280"/>
      <c r="AC39" s="280"/>
      <c r="AD39" s="280"/>
      <c r="AE39" s="280"/>
      <c r="AF39" s="280"/>
      <c r="AG39" s="280"/>
      <c r="AH39" s="280"/>
      <c r="AI39" s="280"/>
      <c r="AJ39" s="280"/>
      <c r="AK39" s="280"/>
      <c r="AL39" s="280"/>
      <c r="AM39" s="280"/>
      <c r="AN39" s="280"/>
      <c r="AO39" s="280"/>
      <c r="AP39" s="280"/>
      <c r="AQ39" s="280"/>
      <c r="AR39" s="280"/>
      <c r="AS39" s="280"/>
      <c r="AT39" s="280"/>
      <c r="AU39" s="280"/>
      <c r="AV39" s="280"/>
      <c r="AW39" s="280"/>
      <c r="AX39" s="280"/>
      <c r="AY39" s="280"/>
      <c r="AZ39" s="280"/>
      <c r="BA39" s="280"/>
      <c r="BB39" s="280"/>
      <c r="BC39" s="280"/>
      <c r="BD39" s="280"/>
      <c r="BE39" s="280"/>
      <c r="BF39" s="280"/>
      <c r="BG39" s="280"/>
      <c r="BH39" s="389"/>
      <c r="BI39" s="389"/>
      <c r="BJ39" s="389"/>
      <c r="BK39" s="389"/>
      <c r="BL39" s="389"/>
      <c r="BM39" s="389"/>
      <c r="BN39" s="389"/>
      <c r="BO39" s="389"/>
      <c r="BP39" s="389"/>
      <c r="BQ39" s="389"/>
      <c r="BR39" s="389"/>
      <c r="BS39" s="389"/>
      <c r="BT39" s="389"/>
      <c r="BU39" s="389"/>
      <c r="BV39" s="389"/>
    </row>
    <row r="40" spans="1:74" s="281" customFormat="1" ht="12" customHeight="1" x14ac:dyDescent="0.2">
      <c r="A40" s="76"/>
      <c r="B40" s="802" t="s">
        <v>834</v>
      </c>
      <c r="C40" s="799"/>
      <c r="D40" s="799"/>
      <c r="E40" s="799"/>
      <c r="F40" s="799"/>
      <c r="G40" s="799"/>
      <c r="H40" s="799"/>
      <c r="I40" s="799"/>
      <c r="J40" s="799"/>
      <c r="K40" s="799"/>
      <c r="L40" s="799"/>
      <c r="M40" s="799"/>
      <c r="N40" s="799"/>
      <c r="O40" s="799"/>
      <c r="P40" s="799"/>
      <c r="Q40" s="799"/>
      <c r="AY40" s="519"/>
      <c r="AZ40" s="519"/>
      <c r="BA40" s="519"/>
      <c r="BB40" s="519"/>
      <c r="BC40" s="519"/>
      <c r="BD40" s="648"/>
      <c r="BE40" s="648"/>
      <c r="BF40" s="648"/>
      <c r="BG40" s="519"/>
      <c r="BH40" s="519"/>
      <c r="BI40" s="519"/>
      <c r="BJ40" s="519"/>
    </row>
    <row r="41" spans="1:74" s="442" customFormat="1" ht="12" customHeight="1" x14ac:dyDescent="0.2">
      <c r="A41" s="441"/>
      <c r="B41" s="827" t="s">
        <v>884</v>
      </c>
      <c r="C41" s="789"/>
      <c r="D41" s="789"/>
      <c r="E41" s="789"/>
      <c r="F41" s="789"/>
      <c r="G41" s="789"/>
      <c r="H41" s="789"/>
      <c r="I41" s="789"/>
      <c r="J41" s="789"/>
      <c r="K41" s="789"/>
      <c r="L41" s="789"/>
      <c r="M41" s="789"/>
      <c r="N41" s="789"/>
      <c r="O41" s="789"/>
      <c r="P41" s="789"/>
      <c r="Q41" s="785"/>
      <c r="AY41" s="520"/>
      <c r="AZ41" s="520"/>
      <c r="BA41" s="520"/>
      <c r="BB41" s="625"/>
      <c r="BC41" s="520"/>
      <c r="BD41" s="649"/>
      <c r="BE41" s="649"/>
      <c r="BF41" s="649"/>
      <c r="BG41" s="520"/>
      <c r="BH41" s="520"/>
      <c r="BI41" s="520"/>
      <c r="BJ41" s="520"/>
    </row>
    <row r="42" spans="1:74" s="442" customFormat="1" ht="12" customHeight="1" x14ac:dyDescent="0.2">
      <c r="A42" s="441"/>
      <c r="B42" s="836" t="s">
        <v>888</v>
      </c>
      <c r="C42" s="789"/>
      <c r="D42" s="789"/>
      <c r="E42" s="789"/>
      <c r="F42" s="789"/>
      <c r="G42" s="789"/>
      <c r="H42" s="789"/>
      <c r="I42" s="789"/>
      <c r="J42" s="789"/>
      <c r="K42" s="789"/>
      <c r="L42" s="789"/>
      <c r="M42" s="789"/>
      <c r="N42" s="789"/>
      <c r="O42" s="789"/>
      <c r="P42" s="789"/>
      <c r="Q42" s="785"/>
      <c r="Y42" s="711"/>
      <c r="Z42" s="711"/>
      <c r="AA42" s="711"/>
      <c r="AB42" s="711"/>
      <c r="AY42" s="520"/>
      <c r="AZ42" s="520"/>
      <c r="BA42" s="520"/>
      <c r="BB42" s="520"/>
      <c r="BC42" s="520"/>
      <c r="BD42" s="649"/>
      <c r="BE42" s="649"/>
      <c r="BF42" s="649"/>
      <c r="BG42" s="520"/>
      <c r="BH42" s="520"/>
      <c r="BI42" s="520"/>
      <c r="BJ42" s="520"/>
    </row>
    <row r="43" spans="1:74" s="442" customFormat="1" ht="12" customHeight="1" x14ac:dyDescent="0.2">
      <c r="A43" s="441"/>
      <c r="B43" s="836" t="s">
        <v>889</v>
      </c>
      <c r="C43" s="789"/>
      <c r="D43" s="789"/>
      <c r="E43" s="789"/>
      <c r="F43" s="789"/>
      <c r="G43" s="789"/>
      <c r="H43" s="789"/>
      <c r="I43" s="789"/>
      <c r="J43" s="789"/>
      <c r="K43" s="789"/>
      <c r="L43" s="789"/>
      <c r="M43" s="789"/>
      <c r="N43" s="789"/>
      <c r="O43" s="789"/>
      <c r="P43" s="789"/>
      <c r="Q43" s="785"/>
      <c r="AY43" s="520"/>
      <c r="AZ43" s="520"/>
      <c r="BA43" s="520"/>
      <c r="BB43" s="520"/>
      <c r="BC43" s="520"/>
      <c r="BD43" s="649"/>
      <c r="BE43" s="649"/>
      <c r="BF43" s="649"/>
      <c r="BG43" s="520"/>
      <c r="BH43" s="520"/>
      <c r="BI43" s="520"/>
      <c r="BJ43" s="520"/>
    </row>
    <row r="44" spans="1:74" s="442" customFormat="1" ht="12" customHeight="1" x14ac:dyDescent="0.2">
      <c r="A44" s="441"/>
      <c r="B44" s="834" t="s">
        <v>1047</v>
      </c>
      <c r="C44" s="785"/>
      <c r="D44" s="785"/>
      <c r="E44" s="785"/>
      <c r="F44" s="785"/>
      <c r="G44" s="785"/>
      <c r="H44" s="785"/>
      <c r="I44" s="785"/>
      <c r="J44" s="785"/>
      <c r="K44" s="785"/>
      <c r="L44" s="785"/>
      <c r="M44" s="785"/>
      <c r="N44" s="785"/>
      <c r="O44" s="785"/>
      <c r="P44" s="785"/>
      <c r="Q44" s="785"/>
      <c r="AY44" s="520"/>
      <c r="AZ44" s="520"/>
      <c r="BA44" s="520"/>
      <c r="BB44" s="520"/>
      <c r="BC44" s="520"/>
      <c r="BD44" s="649"/>
      <c r="BE44" s="649"/>
      <c r="BF44" s="649"/>
      <c r="BG44" s="520"/>
      <c r="BH44" s="520"/>
      <c r="BI44" s="520"/>
      <c r="BJ44" s="520"/>
    </row>
    <row r="45" spans="1:74" s="442" customFormat="1" ht="12" customHeight="1" x14ac:dyDescent="0.2">
      <c r="A45" s="441"/>
      <c r="B45" s="788" t="s">
        <v>859</v>
      </c>
      <c r="C45" s="789"/>
      <c r="D45" s="789"/>
      <c r="E45" s="789"/>
      <c r="F45" s="789"/>
      <c r="G45" s="789"/>
      <c r="H45" s="789"/>
      <c r="I45" s="789"/>
      <c r="J45" s="789"/>
      <c r="K45" s="789"/>
      <c r="L45" s="789"/>
      <c r="M45" s="789"/>
      <c r="N45" s="789"/>
      <c r="O45" s="789"/>
      <c r="P45" s="789"/>
      <c r="Q45" s="785"/>
      <c r="AY45" s="520"/>
      <c r="AZ45" s="520"/>
      <c r="BA45" s="520"/>
      <c r="BB45" s="520"/>
      <c r="BC45" s="520"/>
      <c r="BD45" s="649"/>
      <c r="BE45" s="649"/>
      <c r="BF45" s="649"/>
      <c r="BG45" s="520"/>
      <c r="BH45" s="520"/>
      <c r="BI45" s="520"/>
      <c r="BJ45" s="520"/>
    </row>
    <row r="46" spans="1:74" s="442" customFormat="1" ht="12" customHeight="1" x14ac:dyDescent="0.2">
      <c r="A46" s="441"/>
      <c r="B46" s="835" t="s">
        <v>893</v>
      </c>
      <c r="C46" s="835"/>
      <c r="D46" s="835"/>
      <c r="E46" s="835"/>
      <c r="F46" s="835"/>
      <c r="G46" s="835"/>
      <c r="H46" s="835"/>
      <c r="I46" s="835"/>
      <c r="J46" s="835"/>
      <c r="K46" s="835"/>
      <c r="L46" s="835"/>
      <c r="M46" s="835"/>
      <c r="N46" s="835"/>
      <c r="O46" s="835"/>
      <c r="P46" s="835"/>
      <c r="Q46" s="785"/>
      <c r="AY46" s="520"/>
      <c r="AZ46" s="520"/>
      <c r="BA46" s="520"/>
      <c r="BB46" s="520"/>
      <c r="BC46" s="520"/>
      <c r="BD46" s="649"/>
      <c r="BE46" s="649"/>
      <c r="BF46" s="649"/>
      <c r="BG46" s="520"/>
      <c r="BH46" s="520"/>
      <c r="BI46" s="520"/>
      <c r="BJ46" s="520"/>
    </row>
    <row r="47" spans="1:74" s="442" customFormat="1" ht="22.35" customHeight="1" x14ac:dyDescent="0.2">
      <c r="A47" s="441"/>
      <c r="B47" s="788" t="s">
        <v>894</v>
      </c>
      <c r="C47" s="789"/>
      <c r="D47" s="789"/>
      <c r="E47" s="789"/>
      <c r="F47" s="789"/>
      <c r="G47" s="789"/>
      <c r="H47" s="789"/>
      <c r="I47" s="789"/>
      <c r="J47" s="789"/>
      <c r="K47" s="789"/>
      <c r="L47" s="789"/>
      <c r="M47" s="789"/>
      <c r="N47" s="789"/>
      <c r="O47" s="789"/>
      <c r="P47" s="789"/>
      <c r="Q47" s="785"/>
      <c r="AY47" s="520"/>
      <c r="AZ47" s="520"/>
      <c r="BA47" s="520"/>
      <c r="BB47" s="520"/>
      <c r="BC47" s="520"/>
      <c r="BD47" s="649"/>
      <c r="BE47" s="649"/>
      <c r="BF47" s="649"/>
      <c r="BG47" s="520"/>
      <c r="BH47" s="520"/>
      <c r="BI47" s="520"/>
      <c r="BJ47" s="520"/>
    </row>
    <row r="48" spans="1:74" s="442" customFormat="1" ht="12" customHeight="1" x14ac:dyDescent="0.2">
      <c r="A48" s="441"/>
      <c r="B48" s="783" t="s">
        <v>863</v>
      </c>
      <c r="C48" s="784"/>
      <c r="D48" s="784"/>
      <c r="E48" s="784"/>
      <c r="F48" s="784"/>
      <c r="G48" s="784"/>
      <c r="H48" s="784"/>
      <c r="I48" s="784"/>
      <c r="J48" s="784"/>
      <c r="K48" s="784"/>
      <c r="L48" s="784"/>
      <c r="M48" s="784"/>
      <c r="N48" s="784"/>
      <c r="O48" s="784"/>
      <c r="P48" s="784"/>
      <c r="Q48" s="785"/>
      <c r="AY48" s="520"/>
      <c r="AZ48" s="520"/>
      <c r="BA48" s="520"/>
      <c r="BB48" s="520"/>
      <c r="BC48" s="520"/>
      <c r="BD48" s="649"/>
      <c r="BE48" s="649"/>
      <c r="BF48" s="649"/>
      <c r="BG48" s="520"/>
      <c r="BH48" s="520"/>
      <c r="BI48" s="520"/>
      <c r="BJ48" s="520"/>
    </row>
    <row r="49" spans="1:74" s="443" customFormat="1" ht="12" customHeight="1" x14ac:dyDescent="0.2">
      <c r="A49" s="429"/>
      <c r="B49" s="805" t="s">
        <v>959</v>
      </c>
      <c r="C49" s="785"/>
      <c r="D49" s="785"/>
      <c r="E49" s="785"/>
      <c r="F49" s="785"/>
      <c r="G49" s="785"/>
      <c r="H49" s="785"/>
      <c r="I49" s="785"/>
      <c r="J49" s="785"/>
      <c r="K49" s="785"/>
      <c r="L49" s="785"/>
      <c r="M49" s="785"/>
      <c r="N49" s="785"/>
      <c r="O49" s="785"/>
      <c r="P49" s="785"/>
      <c r="Q49" s="785"/>
      <c r="AY49" s="521"/>
      <c r="AZ49" s="521"/>
      <c r="BA49" s="521"/>
      <c r="BB49" s="521"/>
      <c r="BC49" s="521"/>
      <c r="BD49" s="650"/>
      <c r="BE49" s="650"/>
      <c r="BF49" s="650"/>
      <c r="BG49" s="521"/>
      <c r="BH49" s="521"/>
      <c r="BI49" s="521"/>
      <c r="BJ49" s="521"/>
    </row>
    <row r="50" spans="1:74" x14ac:dyDescent="0.2">
      <c r="BK50" s="390"/>
      <c r="BL50" s="390"/>
      <c r="BM50" s="390"/>
      <c r="BN50" s="390"/>
      <c r="BO50" s="390"/>
      <c r="BP50" s="390"/>
      <c r="BQ50" s="390"/>
      <c r="BR50" s="390"/>
      <c r="BS50" s="390"/>
      <c r="BT50" s="390"/>
      <c r="BU50" s="390"/>
      <c r="BV50" s="390"/>
    </row>
    <row r="51" spans="1:74" x14ac:dyDescent="0.2">
      <c r="BK51" s="390"/>
      <c r="BL51" s="390"/>
      <c r="BM51" s="390"/>
      <c r="BN51" s="390"/>
      <c r="BO51" s="390"/>
      <c r="BP51" s="390"/>
      <c r="BQ51" s="390"/>
      <c r="BR51" s="390"/>
      <c r="BS51" s="390"/>
      <c r="BT51" s="390"/>
      <c r="BU51" s="390"/>
      <c r="BV51" s="390"/>
    </row>
    <row r="52" spans="1:74" x14ac:dyDescent="0.2">
      <c r="BK52" s="390"/>
      <c r="BL52" s="390"/>
      <c r="BM52" s="390"/>
      <c r="BN52" s="390"/>
      <c r="BO52" s="390"/>
      <c r="BP52" s="390"/>
      <c r="BQ52" s="390"/>
      <c r="BR52" s="390"/>
      <c r="BS52" s="390"/>
      <c r="BT52" s="390"/>
      <c r="BU52" s="390"/>
      <c r="BV52" s="390"/>
    </row>
    <row r="53" spans="1:74" x14ac:dyDescent="0.2">
      <c r="BK53" s="390"/>
      <c r="BL53" s="390"/>
      <c r="BM53" s="390"/>
      <c r="BN53" s="390"/>
      <c r="BO53" s="390"/>
      <c r="BP53" s="390"/>
      <c r="BQ53" s="390"/>
      <c r="BR53" s="390"/>
      <c r="BS53" s="390"/>
      <c r="BT53" s="390"/>
      <c r="BU53" s="390"/>
      <c r="BV53" s="390"/>
    </row>
    <row r="54" spans="1:74" x14ac:dyDescent="0.2">
      <c r="BK54" s="390"/>
      <c r="BL54" s="390"/>
      <c r="BM54" s="390"/>
      <c r="BN54" s="390"/>
      <c r="BO54" s="390"/>
      <c r="BP54" s="390"/>
      <c r="BQ54" s="390"/>
      <c r="BR54" s="390"/>
      <c r="BS54" s="390"/>
      <c r="BT54" s="390"/>
      <c r="BU54" s="390"/>
      <c r="BV54" s="390"/>
    </row>
    <row r="55" spans="1:74" x14ac:dyDescent="0.2">
      <c r="BK55" s="390"/>
      <c r="BL55" s="390"/>
      <c r="BM55" s="390"/>
      <c r="BN55" s="390"/>
      <c r="BO55" s="390"/>
      <c r="BP55" s="390"/>
      <c r="BQ55" s="390"/>
      <c r="BR55" s="390"/>
      <c r="BS55" s="390"/>
      <c r="BT55" s="390"/>
      <c r="BU55" s="390"/>
      <c r="BV55" s="390"/>
    </row>
    <row r="56" spans="1:74" x14ac:dyDescent="0.2">
      <c r="BK56" s="390"/>
      <c r="BL56" s="390"/>
      <c r="BM56" s="390"/>
      <c r="BN56" s="390"/>
      <c r="BO56" s="390"/>
      <c r="BP56" s="390"/>
      <c r="BQ56" s="390"/>
      <c r="BR56" s="390"/>
      <c r="BS56" s="390"/>
      <c r="BT56" s="390"/>
      <c r="BU56" s="390"/>
      <c r="BV56" s="390"/>
    </row>
    <row r="57" spans="1:74" x14ac:dyDescent="0.2">
      <c r="BK57" s="390"/>
      <c r="BL57" s="390"/>
      <c r="BM57" s="390"/>
      <c r="BN57" s="390"/>
      <c r="BO57" s="390"/>
      <c r="BP57" s="390"/>
      <c r="BQ57" s="390"/>
      <c r="BR57" s="390"/>
      <c r="BS57" s="390"/>
      <c r="BT57" s="390"/>
      <c r="BU57" s="390"/>
      <c r="BV57" s="390"/>
    </row>
    <row r="58" spans="1:74" x14ac:dyDescent="0.2">
      <c r="BK58" s="390"/>
      <c r="BL58" s="390"/>
      <c r="BM58" s="390"/>
      <c r="BN58" s="390"/>
      <c r="BO58" s="390"/>
      <c r="BP58" s="390"/>
      <c r="BQ58" s="390"/>
      <c r="BR58" s="390"/>
      <c r="BS58" s="390"/>
      <c r="BT58" s="390"/>
      <c r="BU58" s="390"/>
      <c r="BV58" s="390"/>
    </row>
    <row r="59" spans="1:74" x14ac:dyDescent="0.2">
      <c r="BK59" s="390"/>
      <c r="BL59" s="390"/>
      <c r="BM59" s="390"/>
      <c r="BN59" s="390"/>
      <c r="BO59" s="390"/>
      <c r="BP59" s="390"/>
      <c r="BQ59" s="390"/>
      <c r="BR59" s="390"/>
      <c r="BS59" s="390"/>
      <c r="BT59" s="390"/>
      <c r="BU59" s="390"/>
      <c r="BV59" s="390"/>
    </row>
    <row r="60" spans="1:74" x14ac:dyDescent="0.2">
      <c r="BK60" s="390"/>
      <c r="BL60" s="390"/>
      <c r="BM60" s="390"/>
      <c r="BN60" s="390"/>
      <c r="BO60" s="390"/>
      <c r="BP60" s="390"/>
      <c r="BQ60" s="390"/>
      <c r="BR60" s="390"/>
      <c r="BS60" s="390"/>
      <c r="BT60" s="390"/>
      <c r="BU60" s="390"/>
      <c r="BV60" s="390"/>
    </row>
    <row r="61" spans="1:74" x14ac:dyDescent="0.2">
      <c r="BK61" s="390"/>
      <c r="BL61" s="390"/>
      <c r="BM61" s="390"/>
      <c r="BN61" s="390"/>
      <c r="BO61" s="390"/>
      <c r="BP61" s="390"/>
      <c r="BQ61" s="390"/>
      <c r="BR61" s="390"/>
      <c r="BS61" s="390"/>
      <c r="BT61" s="390"/>
      <c r="BU61" s="390"/>
      <c r="BV61" s="390"/>
    </row>
    <row r="62" spans="1:74" x14ac:dyDescent="0.2">
      <c r="BK62" s="390"/>
      <c r="BL62" s="390"/>
      <c r="BM62" s="390"/>
      <c r="BN62" s="390"/>
      <c r="BO62" s="390"/>
      <c r="BP62" s="390"/>
      <c r="BQ62" s="390"/>
      <c r="BR62" s="390"/>
      <c r="BS62" s="390"/>
      <c r="BT62" s="390"/>
      <c r="BU62" s="390"/>
      <c r="BV62" s="390"/>
    </row>
    <row r="63" spans="1:74" x14ac:dyDescent="0.2">
      <c r="BK63" s="390"/>
      <c r="BL63" s="390"/>
      <c r="BM63" s="390"/>
      <c r="BN63" s="390"/>
      <c r="BO63" s="390"/>
      <c r="BP63" s="390"/>
      <c r="BQ63" s="390"/>
      <c r="BR63" s="390"/>
      <c r="BS63" s="390"/>
      <c r="BT63" s="390"/>
      <c r="BU63" s="390"/>
      <c r="BV63" s="390"/>
    </row>
    <row r="64" spans="1:74" x14ac:dyDescent="0.2">
      <c r="BK64" s="390"/>
      <c r="BL64" s="390"/>
      <c r="BM64" s="390"/>
      <c r="BN64" s="390"/>
      <c r="BO64" s="390"/>
      <c r="BP64" s="390"/>
      <c r="BQ64" s="390"/>
      <c r="BR64" s="390"/>
      <c r="BS64" s="390"/>
      <c r="BT64" s="390"/>
      <c r="BU64" s="390"/>
      <c r="BV64" s="390"/>
    </row>
    <row r="65" spans="63:74" x14ac:dyDescent="0.2">
      <c r="BK65" s="390"/>
      <c r="BL65" s="390"/>
      <c r="BM65" s="390"/>
      <c r="BN65" s="390"/>
      <c r="BO65" s="390"/>
      <c r="BP65" s="390"/>
      <c r="BQ65" s="390"/>
      <c r="BR65" s="390"/>
      <c r="BS65" s="390"/>
      <c r="BT65" s="390"/>
      <c r="BU65" s="390"/>
      <c r="BV65" s="390"/>
    </row>
    <row r="66" spans="63:74" x14ac:dyDescent="0.2">
      <c r="BK66" s="390"/>
      <c r="BL66" s="390"/>
      <c r="BM66" s="390"/>
      <c r="BN66" s="390"/>
      <c r="BO66" s="390"/>
      <c r="BP66" s="390"/>
      <c r="BQ66" s="390"/>
      <c r="BR66" s="390"/>
      <c r="BS66" s="390"/>
      <c r="BT66" s="390"/>
      <c r="BU66" s="390"/>
      <c r="BV66" s="390"/>
    </row>
    <row r="67" spans="63:74" x14ac:dyDescent="0.2">
      <c r="BK67" s="390"/>
      <c r="BL67" s="390"/>
      <c r="BM67" s="390"/>
      <c r="BN67" s="390"/>
      <c r="BO67" s="390"/>
      <c r="BP67" s="390"/>
      <c r="BQ67" s="390"/>
      <c r="BR67" s="390"/>
      <c r="BS67" s="390"/>
      <c r="BT67" s="390"/>
      <c r="BU67" s="390"/>
      <c r="BV67" s="390"/>
    </row>
    <row r="68" spans="63:74" x14ac:dyDescent="0.2">
      <c r="BK68" s="390"/>
      <c r="BL68" s="390"/>
      <c r="BM68" s="390"/>
      <c r="BN68" s="390"/>
      <c r="BO68" s="390"/>
      <c r="BP68" s="390"/>
      <c r="BQ68" s="390"/>
      <c r="BR68" s="390"/>
      <c r="BS68" s="390"/>
      <c r="BT68" s="390"/>
      <c r="BU68" s="390"/>
      <c r="BV68" s="390"/>
    </row>
    <row r="69" spans="63:74" x14ac:dyDescent="0.2">
      <c r="BK69" s="390"/>
      <c r="BL69" s="390"/>
      <c r="BM69" s="390"/>
      <c r="BN69" s="390"/>
      <c r="BO69" s="390"/>
      <c r="BP69" s="390"/>
      <c r="BQ69" s="390"/>
      <c r="BR69" s="390"/>
      <c r="BS69" s="390"/>
      <c r="BT69" s="390"/>
      <c r="BU69" s="390"/>
      <c r="BV69" s="390"/>
    </row>
    <row r="70" spans="63:74" x14ac:dyDescent="0.2">
      <c r="BK70" s="390"/>
      <c r="BL70" s="390"/>
      <c r="BM70" s="390"/>
      <c r="BN70" s="390"/>
      <c r="BO70" s="390"/>
      <c r="BP70" s="390"/>
      <c r="BQ70" s="390"/>
      <c r="BR70" s="390"/>
      <c r="BS70" s="390"/>
      <c r="BT70" s="390"/>
      <c r="BU70" s="390"/>
      <c r="BV70" s="390"/>
    </row>
    <row r="71" spans="63:74" x14ac:dyDescent="0.2">
      <c r="BK71" s="390"/>
      <c r="BL71" s="390"/>
      <c r="BM71" s="390"/>
      <c r="BN71" s="390"/>
      <c r="BO71" s="390"/>
      <c r="BP71" s="390"/>
      <c r="BQ71" s="390"/>
      <c r="BR71" s="390"/>
      <c r="BS71" s="390"/>
      <c r="BT71" s="390"/>
      <c r="BU71" s="390"/>
      <c r="BV71" s="390"/>
    </row>
    <row r="72" spans="63:74" x14ac:dyDescent="0.2">
      <c r="BK72" s="390"/>
      <c r="BL72" s="390"/>
      <c r="BM72" s="390"/>
      <c r="BN72" s="390"/>
      <c r="BO72" s="390"/>
      <c r="BP72" s="390"/>
      <c r="BQ72" s="390"/>
      <c r="BR72" s="390"/>
      <c r="BS72" s="390"/>
      <c r="BT72" s="390"/>
      <c r="BU72" s="390"/>
      <c r="BV72" s="390"/>
    </row>
    <row r="73" spans="63:74" x14ac:dyDescent="0.2">
      <c r="BK73" s="390"/>
      <c r="BL73" s="390"/>
      <c r="BM73" s="390"/>
      <c r="BN73" s="390"/>
      <c r="BO73" s="390"/>
      <c r="BP73" s="390"/>
      <c r="BQ73" s="390"/>
      <c r="BR73" s="390"/>
      <c r="BS73" s="390"/>
      <c r="BT73" s="390"/>
      <c r="BU73" s="390"/>
      <c r="BV73" s="390"/>
    </row>
    <row r="74" spans="63:74" x14ac:dyDescent="0.2">
      <c r="BK74" s="390"/>
      <c r="BL74" s="390"/>
      <c r="BM74" s="390"/>
      <c r="BN74" s="390"/>
      <c r="BO74" s="390"/>
      <c r="BP74" s="390"/>
      <c r="BQ74" s="390"/>
      <c r="BR74" s="390"/>
      <c r="BS74" s="390"/>
      <c r="BT74" s="390"/>
      <c r="BU74" s="390"/>
      <c r="BV74" s="390"/>
    </row>
    <row r="75" spans="63:74" x14ac:dyDescent="0.2">
      <c r="BK75" s="390"/>
      <c r="BL75" s="390"/>
      <c r="BM75" s="390"/>
      <c r="BN75" s="390"/>
      <c r="BO75" s="390"/>
      <c r="BP75" s="390"/>
      <c r="BQ75" s="390"/>
      <c r="BR75" s="390"/>
      <c r="BS75" s="390"/>
      <c r="BT75" s="390"/>
      <c r="BU75" s="390"/>
      <c r="BV75" s="390"/>
    </row>
    <row r="76" spans="63:74" x14ac:dyDescent="0.2">
      <c r="BK76" s="390"/>
      <c r="BL76" s="390"/>
      <c r="BM76" s="390"/>
      <c r="BN76" s="390"/>
      <c r="BO76" s="390"/>
      <c r="BP76" s="390"/>
      <c r="BQ76" s="390"/>
      <c r="BR76" s="390"/>
      <c r="BS76" s="390"/>
      <c r="BT76" s="390"/>
      <c r="BU76" s="390"/>
      <c r="BV76" s="390"/>
    </row>
    <row r="77" spans="63:74" x14ac:dyDescent="0.2">
      <c r="BK77" s="390"/>
      <c r="BL77" s="390"/>
      <c r="BM77" s="390"/>
      <c r="BN77" s="390"/>
      <c r="BO77" s="390"/>
      <c r="BP77" s="390"/>
      <c r="BQ77" s="390"/>
      <c r="BR77" s="390"/>
      <c r="BS77" s="390"/>
      <c r="BT77" s="390"/>
      <c r="BU77" s="390"/>
      <c r="BV77" s="390"/>
    </row>
    <row r="78" spans="63:74" x14ac:dyDescent="0.2">
      <c r="BK78" s="390"/>
      <c r="BL78" s="390"/>
      <c r="BM78" s="390"/>
      <c r="BN78" s="390"/>
      <c r="BO78" s="390"/>
      <c r="BP78" s="390"/>
      <c r="BQ78" s="390"/>
      <c r="BR78" s="390"/>
      <c r="BS78" s="390"/>
      <c r="BT78" s="390"/>
      <c r="BU78" s="390"/>
      <c r="BV78" s="390"/>
    </row>
    <row r="79" spans="63:74" x14ac:dyDescent="0.2">
      <c r="BK79" s="390"/>
      <c r="BL79" s="390"/>
      <c r="BM79" s="390"/>
      <c r="BN79" s="390"/>
      <c r="BO79" s="390"/>
      <c r="BP79" s="390"/>
      <c r="BQ79" s="390"/>
      <c r="BR79" s="390"/>
      <c r="BS79" s="390"/>
      <c r="BT79" s="390"/>
      <c r="BU79" s="390"/>
      <c r="BV79" s="390"/>
    </row>
    <row r="80" spans="63:74" x14ac:dyDescent="0.2">
      <c r="BK80" s="390"/>
      <c r="BL80" s="390"/>
      <c r="BM80" s="390"/>
      <c r="BN80" s="390"/>
      <c r="BO80" s="390"/>
      <c r="BP80" s="390"/>
      <c r="BQ80" s="390"/>
      <c r="BR80" s="390"/>
      <c r="BS80" s="390"/>
      <c r="BT80" s="390"/>
      <c r="BU80" s="390"/>
      <c r="BV80" s="390"/>
    </row>
    <row r="81" spans="63:74" x14ac:dyDescent="0.2">
      <c r="BK81" s="390"/>
      <c r="BL81" s="390"/>
      <c r="BM81" s="390"/>
      <c r="BN81" s="390"/>
      <c r="BO81" s="390"/>
      <c r="BP81" s="390"/>
      <c r="BQ81" s="390"/>
      <c r="BR81" s="390"/>
      <c r="BS81" s="390"/>
      <c r="BT81" s="390"/>
      <c r="BU81" s="390"/>
      <c r="BV81" s="390"/>
    </row>
    <row r="82" spans="63:74" x14ac:dyDescent="0.2">
      <c r="BK82" s="390"/>
      <c r="BL82" s="390"/>
      <c r="BM82" s="390"/>
      <c r="BN82" s="390"/>
      <c r="BO82" s="390"/>
      <c r="BP82" s="390"/>
      <c r="BQ82" s="390"/>
      <c r="BR82" s="390"/>
      <c r="BS82" s="390"/>
      <c r="BT82" s="390"/>
      <c r="BU82" s="390"/>
      <c r="BV82" s="390"/>
    </row>
    <row r="83" spans="63:74" x14ac:dyDescent="0.2">
      <c r="BK83" s="390"/>
      <c r="BL83" s="390"/>
      <c r="BM83" s="390"/>
      <c r="BN83" s="390"/>
      <c r="BO83" s="390"/>
      <c r="BP83" s="390"/>
      <c r="BQ83" s="390"/>
      <c r="BR83" s="390"/>
      <c r="BS83" s="390"/>
      <c r="BT83" s="390"/>
      <c r="BU83" s="390"/>
      <c r="BV83" s="390"/>
    </row>
    <row r="84" spans="63:74" x14ac:dyDescent="0.2">
      <c r="BK84" s="390"/>
      <c r="BL84" s="390"/>
      <c r="BM84" s="390"/>
      <c r="BN84" s="390"/>
      <c r="BO84" s="390"/>
      <c r="BP84" s="390"/>
      <c r="BQ84" s="390"/>
      <c r="BR84" s="390"/>
      <c r="BS84" s="390"/>
      <c r="BT84" s="390"/>
      <c r="BU84" s="390"/>
      <c r="BV84" s="390"/>
    </row>
    <row r="85" spans="63:74" x14ac:dyDescent="0.2">
      <c r="BK85" s="390"/>
      <c r="BL85" s="390"/>
      <c r="BM85" s="390"/>
      <c r="BN85" s="390"/>
      <c r="BO85" s="390"/>
      <c r="BP85" s="390"/>
      <c r="BQ85" s="390"/>
      <c r="BR85" s="390"/>
      <c r="BS85" s="390"/>
      <c r="BT85" s="390"/>
      <c r="BU85" s="390"/>
      <c r="BV85" s="390"/>
    </row>
    <row r="86" spans="63:74" x14ac:dyDescent="0.2">
      <c r="BK86" s="390"/>
      <c r="BL86" s="390"/>
      <c r="BM86" s="390"/>
      <c r="BN86" s="390"/>
      <c r="BO86" s="390"/>
      <c r="BP86" s="390"/>
      <c r="BQ86" s="390"/>
      <c r="BR86" s="390"/>
      <c r="BS86" s="390"/>
      <c r="BT86" s="390"/>
      <c r="BU86" s="390"/>
      <c r="BV86" s="390"/>
    </row>
    <row r="87" spans="63:74" x14ac:dyDescent="0.2">
      <c r="BK87" s="390"/>
      <c r="BL87" s="390"/>
      <c r="BM87" s="390"/>
      <c r="BN87" s="390"/>
      <c r="BO87" s="390"/>
      <c r="BP87" s="390"/>
      <c r="BQ87" s="390"/>
      <c r="BR87" s="390"/>
      <c r="BS87" s="390"/>
      <c r="BT87" s="390"/>
      <c r="BU87" s="390"/>
      <c r="BV87" s="390"/>
    </row>
    <row r="88" spans="63:74" x14ac:dyDescent="0.2">
      <c r="BK88" s="390"/>
      <c r="BL88" s="390"/>
      <c r="BM88" s="390"/>
      <c r="BN88" s="390"/>
      <c r="BO88" s="390"/>
      <c r="BP88" s="390"/>
      <c r="BQ88" s="390"/>
      <c r="BR88" s="390"/>
      <c r="BS88" s="390"/>
      <c r="BT88" s="390"/>
      <c r="BU88" s="390"/>
      <c r="BV88" s="390"/>
    </row>
    <row r="89" spans="63:74" x14ac:dyDescent="0.2">
      <c r="BK89" s="390"/>
      <c r="BL89" s="390"/>
      <c r="BM89" s="390"/>
      <c r="BN89" s="390"/>
      <c r="BO89" s="390"/>
      <c r="BP89" s="390"/>
      <c r="BQ89" s="390"/>
      <c r="BR89" s="390"/>
      <c r="BS89" s="390"/>
      <c r="BT89" s="390"/>
      <c r="BU89" s="390"/>
      <c r="BV89" s="390"/>
    </row>
    <row r="90" spans="63:74" x14ac:dyDescent="0.2">
      <c r="BK90" s="390"/>
      <c r="BL90" s="390"/>
      <c r="BM90" s="390"/>
      <c r="BN90" s="390"/>
      <c r="BO90" s="390"/>
      <c r="BP90" s="390"/>
      <c r="BQ90" s="390"/>
      <c r="BR90" s="390"/>
      <c r="BS90" s="390"/>
      <c r="BT90" s="390"/>
      <c r="BU90" s="390"/>
      <c r="BV90" s="390"/>
    </row>
    <row r="91" spans="63:74" x14ac:dyDescent="0.2">
      <c r="BK91" s="390"/>
      <c r="BL91" s="390"/>
      <c r="BM91" s="390"/>
      <c r="BN91" s="390"/>
      <c r="BO91" s="390"/>
      <c r="BP91" s="390"/>
      <c r="BQ91" s="390"/>
      <c r="BR91" s="390"/>
      <c r="BS91" s="390"/>
      <c r="BT91" s="390"/>
      <c r="BU91" s="390"/>
      <c r="BV91" s="390"/>
    </row>
    <row r="92" spans="63:74" x14ac:dyDescent="0.2">
      <c r="BK92" s="390"/>
      <c r="BL92" s="390"/>
      <c r="BM92" s="390"/>
      <c r="BN92" s="390"/>
      <c r="BO92" s="390"/>
      <c r="BP92" s="390"/>
      <c r="BQ92" s="390"/>
      <c r="BR92" s="390"/>
      <c r="BS92" s="390"/>
      <c r="BT92" s="390"/>
      <c r="BU92" s="390"/>
      <c r="BV92" s="390"/>
    </row>
    <row r="93" spans="63:74" x14ac:dyDescent="0.2">
      <c r="BK93" s="390"/>
      <c r="BL93" s="390"/>
      <c r="BM93" s="390"/>
      <c r="BN93" s="390"/>
      <c r="BO93" s="390"/>
      <c r="BP93" s="390"/>
      <c r="BQ93" s="390"/>
      <c r="BR93" s="390"/>
      <c r="BS93" s="390"/>
      <c r="BT93" s="390"/>
      <c r="BU93" s="390"/>
      <c r="BV93" s="390"/>
    </row>
    <row r="94" spans="63:74" x14ac:dyDescent="0.2">
      <c r="BK94" s="390"/>
      <c r="BL94" s="390"/>
      <c r="BM94" s="390"/>
      <c r="BN94" s="390"/>
      <c r="BO94" s="390"/>
      <c r="BP94" s="390"/>
      <c r="BQ94" s="390"/>
      <c r="BR94" s="390"/>
      <c r="BS94" s="390"/>
      <c r="BT94" s="390"/>
      <c r="BU94" s="390"/>
      <c r="BV94" s="390"/>
    </row>
    <row r="95" spans="63:74" x14ac:dyDescent="0.2">
      <c r="BK95" s="390"/>
      <c r="BL95" s="390"/>
      <c r="BM95" s="390"/>
      <c r="BN95" s="390"/>
      <c r="BO95" s="390"/>
      <c r="BP95" s="390"/>
      <c r="BQ95" s="390"/>
      <c r="BR95" s="390"/>
      <c r="BS95" s="390"/>
      <c r="BT95" s="390"/>
      <c r="BU95" s="390"/>
      <c r="BV95" s="390"/>
    </row>
    <row r="96" spans="63:74" x14ac:dyDescent="0.2">
      <c r="BK96" s="390"/>
      <c r="BL96" s="390"/>
      <c r="BM96" s="390"/>
      <c r="BN96" s="390"/>
      <c r="BO96" s="390"/>
      <c r="BP96" s="390"/>
      <c r="BQ96" s="390"/>
      <c r="BR96" s="390"/>
      <c r="BS96" s="390"/>
      <c r="BT96" s="390"/>
      <c r="BU96" s="390"/>
      <c r="BV96" s="390"/>
    </row>
    <row r="97" spans="63:74" x14ac:dyDescent="0.2">
      <c r="BK97" s="390"/>
      <c r="BL97" s="390"/>
      <c r="BM97" s="390"/>
      <c r="BN97" s="390"/>
      <c r="BO97" s="390"/>
      <c r="BP97" s="390"/>
      <c r="BQ97" s="390"/>
      <c r="BR97" s="390"/>
      <c r="BS97" s="390"/>
      <c r="BT97" s="390"/>
      <c r="BU97" s="390"/>
      <c r="BV97" s="390"/>
    </row>
    <row r="98" spans="63:74" x14ac:dyDescent="0.2">
      <c r="BK98" s="390"/>
      <c r="BL98" s="390"/>
      <c r="BM98" s="390"/>
      <c r="BN98" s="390"/>
      <c r="BO98" s="390"/>
      <c r="BP98" s="390"/>
      <c r="BQ98" s="390"/>
      <c r="BR98" s="390"/>
      <c r="BS98" s="390"/>
      <c r="BT98" s="390"/>
      <c r="BU98" s="390"/>
      <c r="BV98" s="390"/>
    </row>
    <row r="99" spans="63:74" x14ac:dyDescent="0.2">
      <c r="BK99" s="390"/>
      <c r="BL99" s="390"/>
      <c r="BM99" s="390"/>
      <c r="BN99" s="390"/>
      <c r="BO99" s="390"/>
      <c r="BP99" s="390"/>
      <c r="BQ99" s="390"/>
      <c r="BR99" s="390"/>
      <c r="BS99" s="390"/>
      <c r="BT99" s="390"/>
      <c r="BU99" s="390"/>
      <c r="BV99" s="390"/>
    </row>
    <row r="100" spans="63:74" x14ac:dyDescent="0.2">
      <c r="BK100" s="390"/>
      <c r="BL100" s="390"/>
      <c r="BM100" s="390"/>
      <c r="BN100" s="390"/>
      <c r="BO100" s="390"/>
      <c r="BP100" s="390"/>
      <c r="BQ100" s="390"/>
      <c r="BR100" s="390"/>
      <c r="BS100" s="390"/>
      <c r="BT100" s="390"/>
      <c r="BU100" s="390"/>
      <c r="BV100" s="390"/>
    </row>
    <row r="101" spans="63:74" x14ac:dyDescent="0.2">
      <c r="BK101" s="390"/>
      <c r="BL101" s="390"/>
      <c r="BM101" s="390"/>
      <c r="BN101" s="390"/>
      <c r="BO101" s="390"/>
      <c r="BP101" s="390"/>
      <c r="BQ101" s="390"/>
      <c r="BR101" s="390"/>
      <c r="BS101" s="390"/>
      <c r="BT101" s="390"/>
      <c r="BU101" s="390"/>
      <c r="BV101" s="390"/>
    </row>
    <row r="102" spans="63:74" x14ac:dyDescent="0.2">
      <c r="BK102" s="390"/>
      <c r="BL102" s="390"/>
      <c r="BM102" s="390"/>
      <c r="BN102" s="390"/>
      <c r="BO102" s="390"/>
      <c r="BP102" s="390"/>
      <c r="BQ102" s="390"/>
      <c r="BR102" s="390"/>
      <c r="BS102" s="390"/>
      <c r="BT102" s="390"/>
      <c r="BU102" s="390"/>
      <c r="BV102" s="390"/>
    </row>
    <row r="103" spans="63:74" x14ac:dyDescent="0.2">
      <c r="BK103" s="390"/>
      <c r="BL103" s="390"/>
      <c r="BM103" s="390"/>
      <c r="BN103" s="390"/>
      <c r="BO103" s="390"/>
      <c r="BP103" s="390"/>
      <c r="BQ103" s="390"/>
      <c r="BR103" s="390"/>
      <c r="BS103" s="390"/>
      <c r="BT103" s="390"/>
      <c r="BU103" s="390"/>
      <c r="BV103" s="390"/>
    </row>
    <row r="104" spans="63:74" x14ac:dyDescent="0.2">
      <c r="BK104" s="390"/>
      <c r="BL104" s="390"/>
      <c r="BM104" s="390"/>
      <c r="BN104" s="390"/>
      <c r="BO104" s="390"/>
      <c r="BP104" s="390"/>
      <c r="BQ104" s="390"/>
      <c r="BR104" s="390"/>
      <c r="BS104" s="390"/>
      <c r="BT104" s="390"/>
      <c r="BU104" s="390"/>
      <c r="BV104" s="390"/>
    </row>
    <row r="105" spans="63:74" x14ac:dyDescent="0.2">
      <c r="BK105" s="390"/>
      <c r="BL105" s="390"/>
      <c r="BM105" s="390"/>
      <c r="BN105" s="390"/>
      <c r="BO105" s="390"/>
      <c r="BP105" s="390"/>
      <c r="BQ105" s="390"/>
      <c r="BR105" s="390"/>
      <c r="BS105" s="390"/>
      <c r="BT105" s="390"/>
      <c r="BU105" s="390"/>
      <c r="BV105" s="390"/>
    </row>
    <row r="106" spans="63:74" x14ac:dyDescent="0.2">
      <c r="BK106" s="390"/>
      <c r="BL106" s="390"/>
      <c r="BM106" s="390"/>
      <c r="BN106" s="390"/>
      <c r="BO106" s="390"/>
      <c r="BP106" s="390"/>
      <c r="BQ106" s="390"/>
      <c r="BR106" s="390"/>
      <c r="BS106" s="390"/>
      <c r="BT106" s="390"/>
      <c r="BU106" s="390"/>
      <c r="BV106" s="390"/>
    </row>
    <row r="107" spans="63:74" x14ac:dyDescent="0.2">
      <c r="BK107" s="390"/>
      <c r="BL107" s="390"/>
      <c r="BM107" s="390"/>
      <c r="BN107" s="390"/>
      <c r="BO107" s="390"/>
      <c r="BP107" s="390"/>
      <c r="BQ107" s="390"/>
      <c r="BR107" s="390"/>
      <c r="BS107" s="390"/>
      <c r="BT107" s="390"/>
      <c r="BU107" s="390"/>
      <c r="BV107" s="390"/>
    </row>
    <row r="108" spans="63:74" x14ac:dyDescent="0.2">
      <c r="BK108" s="390"/>
      <c r="BL108" s="390"/>
      <c r="BM108" s="390"/>
      <c r="BN108" s="390"/>
      <c r="BO108" s="390"/>
      <c r="BP108" s="390"/>
      <c r="BQ108" s="390"/>
      <c r="BR108" s="390"/>
      <c r="BS108" s="390"/>
      <c r="BT108" s="390"/>
      <c r="BU108" s="390"/>
      <c r="BV108" s="390"/>
    </row>
    <row r="109" spans="63:74" x14ac:dyDescent="0.2">
      <c r="BK109" s="390"/>
      <c r="BL109" s="390"/>
      <c r="BM109" s="390"/>
      <c r="BN109" s="390"/>
      <c r="BO109" s="390"/>
      <c r="BP109" s="390"/>
      <c r="BQ109" s="390"/>
      <c r="BR109" s="390"/>
      <c r="BS109" s="390"/>
      <c r="BT109" s="390"/>
      <c r="BU109" s="390"/>
      <c r="BV109" s="390"/>
    </row>
    <row r="110" spans="63:74" x14ac:dyDescent="0.2">
      <c r="BK110" s="390"/>
      <c r="BL110" s="390"/>
      <c r="BM110" s="390"/>
      <c r="BN110" s="390"/>
      <c r="BO110" s="390"/>
      <c r="BP110" s="390"/>
      <c r="BQ110" s="390"/>
      <c r="BR110" s="390"/>
      <c r="BS110" s="390"/>
      <c r="BT110" s="390"/>
      <c r="BU110" s="390"/>
      <c r="BV110" s="390"/>
    </row>
    <row r="111" spans="63:74" x14ac:dyDescent="0.2">
      <c r="BK111" s="390"/>
      <c r="BL111" s="390"/>
      <c r="BM111" s="390"/>
      <c r="BN111" s="390"/>
      <c r="BO111" s="390"/>
      <c r="BP111" s="390"/>
      <c r="BQ111" s="390"/>
      <c r="BR111" s="390"/>
      <c r="BS111" s="390"/>
      <c r="BT111" s="390"/>
      <c r="BU111" s="390"/>
      <c r="BV111" s="390"/>
    </row>
    <row r="112" spans="63:74" x14ac:dyDescent="0.2">
      <c r="BK112" s="390"/>
      <c r="BL112" s="390"/>
      <c r="BM112" s="390"/>
      <c r="BN112" s="390"/>
      <c r="BO112" s="390"/>
      <c r="BP112" s="390"/>
      <c r="BQ112" s="390"/>
      <c r="BR112" s="390"/>
      <c r="BS112" s="390"/>
      <c r="BT112" s="390"/>
      <c r="BU112" s="390"/>
      <c r="BV112" s="390"/>
    </row>
    <row r="113" spans="63:74" x14ac:dyDescent="0.2">
      <c r="BK113" s="390"/>
      <c r="BL113" s="390"/>
      <c r="BM113" s="390"/>
      <c r="BN113" s="390"/>
      <c r="BO113" s="390"/>
      <c r="BP113" s="390"/>
      <c r="BQ113" s="390"/>
      <c r="BR113" s="390"/>
      <c r="BS113" s="390"/>
      <c r="BT113" s="390"/>
      <c r="BU113" s="390"/>
      <c r="BV113" s="390"/>
    </row>
    <row r="114" spans="63:74" x14ac:dyDescent="0.2">
      <c r="BK114" s="390"/>
      <c r="BL114" s="390"/>
      <c r="BM114" s="390"/>
      <c r="BN114" s="390"/>
      <c r="BO114" s="390"/>
      <c r="BP114" s="390"/>
      <c r="BQ114" s="390"/>
      <c r="BR114" s="390"/>
      <c r="BS114" s="390"/>
      <c r="BT114" s="390"/>
      <c r="BU114" s="390"/>
      <c r="BV114" s="390"/>
    </row>
    <row r="115" spans="63:74" x14ac:dyDescent="0.2">
      <c r="BK115" s="390"/>
      <c r="BL115" s="390"/>
      <c r="BM115" s="390"/>
      <c r="BN115" s="390"/>
      <c r="BO115" s="390"/>
      <c r="BP115" s="390"/>
      <c r="BQ115" s="390"/>
      <c r="BR115" s="390"/>
      <c r="BS115" s="390"/>
      <c r="BT115" s="390"/>
      <c r="BU115" s="390"/>
      <c r="BV115" s="390"/>
    </row>
    <row r="116" spans="63:74" x14ac:dyDescent="0.2">
      <c r="BK116" s="390"/>
      <c r="BL116" s="390"/>
      <c r="BM116" s="390"/>
      <c r="BN116" s="390"/>
      <c r="BO116" s="390"/>
      <c r="BP116" s="390"/>
      <c r="BQ116" s="390"/>
      <c r="BR116" s="390"/>
      <c r="BS116" s="390"/>
      <c r="BT116" s="390"/>
      <c r="BU116" s="390"/>
      <c r="BV116" s="390"/>
    </row>
    <row r="117" spans="63:74" x14ac:dyDescent="0.2">
      <c r="BK117" s="390"/>
      <c r="BL117" s="390"/>
      <c r="BM117" s="390"/>
      <c r="BN117" s="390"/>
      <c r="BO117" s="390"/>
      <c r="BP117" s="390"/>
      <c r="BQ117" s="390"/>
      <c r="BR117" s="390"/>
      <c r="BS117" s="390"/>
      <c r="BT117" s="390"/>
      <c r="BU117" s="390"/>
      <c r="BV117" s="390"/>
    </row>
    <row r="118" spans="63:74" x14ac:dyDescent="0.2">
      <c r="BK118" s="390"/>
      <c r="BL118" s="390"/>
      <c r="BM118" s="390"/>
      <c r="BN118" s="390"/>
      <c r="BO118" s="390"/>
      <c r="BP118" s="390"/>
      <c r="BQ118" s="390"/>
      <c r="BR118" s="390"/>
      <c r="BS118" s="390"/>
      <c r="BT118" s="390"/>
      <c r="BU118" s="390"/>
      <c r="BV118" s="390"/>
    </row>
    <row r="119" spans="63:74" x14ac:dyDescent="0.2">
      <c r="BK119" s="390"/>
      <c r="BL119" s="390"/>
      <c r="BM119" s="390"/>
      <c r="BN119" s="390"/>
      <c r="BO119" s="390"/>
      <c r="BP119" s="390"/>
      <c r="BQ119" s="390"/>
      <c r="BR119" s="390"/>
      <c r="BS119" s="390"/>
      <c r="BT119" s="390"/>
      <c r="BU119" s="390"/>
      <c r="BV119" s="390"/>
    </row>
    <row r="120" spans="63:74" x14ac:dyDescent="0.2">
      <c r="BK120" s="390"/>
      <c r="BL120" s="390"/>
      <c r="BM120" s="390"/>
      <c r="BN120" s="390"/>
      <c r="BO120" s="390"/>
      <c r="BP120" s="390"/>
      <c r="BQ120" s="390"/>
      <c r="BR120" s="390"/>
      <c r="BS120" s="390"/>
      <c r="BT120" s="390"/>
      <c r="BU120" s="390"/>
      <c r="BV120" s="390"/>
    </row>
    <row r="121" spans="63:74" x14ac:dyDescent="0.2">
      <c r="BK121" s="390"/>
      <c r="BL121" s="390"/>
      <c r="BM121" s="390"/>
      <c r="BN121" s="390"/>
      <c r="BO121" s="390"/>
      <c r="BP121" s="390"/>
      <c r="BQ121" s="390"/>
      <c r="BR121" s="390"/>
      <c r="BS121" s="390"/>
      <c r="BT121" s="390"/>
      <c r="BU121" s="390"/>
      <c r="BV121" s="390"/>
    </row>
    <row r="122" spans="63:74" x14ac:dyDescent="0.2">
      <c r="BK122" s="390"/>
      <c r="BL122" s="390"/>
      <c r="BM122" s="390"/>
      <c r="BN122" s="390"/>
      <c r="BO122" s="390"/>
      <c r="BP122" s="390"/>
      <c r="BQ122" s="390"/>
      <c r="BR122" s="390"/>
      <c r="BS122" s="390"/>
      <c r="BT122" s="390"/>
      <c r="BU122" s="390"/>
      <c r="BV122" s="390"/>
    </row>
    <row r="123" spans="63:74" x14ac:dyDescent="0.2">
      <c r="BK123" s="390"/>
      <c r="BL123" s="390"/>
      <c r="BM123" s="390"/>
      <c r="BN123" s="390"/>
      <c r="BO123" s="390"/>
      <c r="BP123" s="390"/>
      <c r="BQ123" s="390"/>
      <c r="BR123" s="390"/>
      <c r="BS123" s="390"/>
      <c r="BT123" s="390"/>
      <c r="BU123" s="390"/>
      <c r="BV123" s="390"/>
    </row>
    <row r="124" spans="63:74" x14ac:dyDescent="0.2">
      <c r="BK124" s="390"/>
      <c r="BL124" s="390"/>
      <c r="BM124" s="390"/>
      <c r="BN124" s="390"/>
      <c r="BO124" s="390"/>
      <c r="BP124" s="390"/>
      <c r="BQ124" s="390"/>
      <c r="BR124" s="390"/>
      <c r="BS124" s="390"/>
      <c r="BT124" s="390"/>
      <c r="BU124" s="390"/>
      <c r="BV124" s="390"/>
    </row>
    <row r="125" spans="63:74" x14ac:dyDescent="0.2">
      <c r="BK125" s="390"/>
      <c r="BL125" s="390"/>
      <c r="BM125" s="390"/>
      <c r="BN125" s="390"/>
      <c r="BO125" s="390"/>
      <c r="BP125" s="390"/>
      <c r="BQ125" s="390"/>
      <c r="BR125" s="390"/>
      <c r="BS125" s="390"/>
      <c r="BT125" s="390"/>
      <c r="BU125" s="390"/>
      <c r="BV125" s="390"/>
    </row>
    <row r="126" spans="63:74" x14ac:dyDescent="0.2">
      <c r="BK126" s="390"/>
      <c r="BL126" s="390"/>
      <c r="BM126" s="390"/>
      <c r="BN126" s="390"/>
      <c r="BO126" s="390"/>
      <c r="BP126" s="390"/>
      <c r="BQ126" s="390"/>
      <c r="BR126" s="390"/>
      <c r="BS126" s="390"/>
      <c r="BT126" s="390"/>
      <c r="BU126" s="390"/>
      <c r="BV126" s="390"/>
    </row>
    <row r="127" spans="63:74" x14ac:dyDescent="0.2">
      <c r="BK127" s="390"/>
      <c r="BL127" s="390"/>
      <c r="BM127" s="390"/>
      <c r="BN127" s="390"/>
      <c r="BO127" s="390"/>
      <c r="BP127" s="390"/>
      <c r="BQ127" s="390"/>
      <c r="BR127" s="390"/>
      <c r="BS127" s="390"/>
      <c r="BT127" s="390"/>
      <c r="BU127" s="390"/>
      <c r="BV127" s="390"/>
    </row>
    <row r="128" spans="63:74" x14ac:dyDescent="0.2">
      <c r="BK128" s="390"/>
      <c r="BL128" s="390"/>
      <c r="BM128" s="390"/>
      <c r="BN128" s="390"/>
      <c r="BO128" s="390"/>
      <c r="BP128" s="390"/>
      <c r="BQ128" s="390"/>
      <c r="BR128" s="390"/>
      <c r="BS128" s="390"/>
      <c r="BT128" s="390"/>
      <c r="BU128" s="390"/>
      <c r="BV128" s="390"/>
    </row>
    <row r="129" spans="63:74" x14ac:dyDescent="0.2">
      <c r="BK129" s="390"/>
      <c r="BL129" s="390"/>
      <c r="BM129" s="390"/>
      <c r="BN129" s="390"/>
      <c r="BO129" s="390"/>
      <c r="BP129" s="390"/>
      <c r="BQ129" s="390"/>
      <c r="BR129" s="390"/>
      <c r="BS129" s="390"/>
      <c r="BT129" s="390"/>
      <c r="BU129" s="390"/>
      <c r="BV129" s="390"/>
    </row>
    <row r="130" spans="63:74" x14ac:dyDescent="0.2">
      <c r="BK130" s="390"/>
      <c r="BL130" s="390"/>
      <c r="BM130" s="390"/>
      <c r="BN130" s="390"/>
      <c r="BO130" s="390"/>
      <c r="BP130" s="390"/>
      <c r="BQ130" s="390"/>
      <c r="BR130" s="390"/>
      <c r="BS130" s="390"/>
      <c r="BT130" s="390"/>
      <c r="BU130" s="390"/>
      <c r="BV130" s="390"/>
    </row>
    <row r="131" spans="63:74" x14ac:dyDescent="0.2">
      <c r="BK131" s="390"/>
      <c r="BL131" s="390"/>
      <c r="BM131" s="390"/>
      <c r="BN131" s="390"/>
      <c r="BO131" s="390"/>
      <c r="BP131" s="390"/>
      <c r="BQ131" s="390"/>
      <c r="BR131" s="390"/>
      <c r="BS131" s="390"/>
      <c r="BT131" s="390"/>
      <c r="BU131" s="390"/>
      <c r="BV131" s="390"/>
    </row>
    <row r="132" spans="63:74" x14ac:dyDescent="0.2">
      <c r="BK132" s="390"/>
      <c r="BL132" s="390"/>
      <c r="BM132" s="390"/>
      <c r="BN132" s="390"/>
      <c r="BO132" s="390"/>
      <c r="BP132" s="390"/>
      <c r="BQ132" s="390"/>
      <c r="BR132" s="390"/>
      <c r="BS132" s="390"/>
      <c r="BT132" s="390"/>
      <c r="BU132" s="390"/>
      <c r="BV132" s="390"/>
    </row>
    <row r="133" spans="63:74" x14ac:dyDescent="0.2">
      <c r="BK133" s="390"/>
      <c r="BL133" s="390"/>
      <c r="BM133" s="390"/>
      <c r="BN133" s="390"/>
      <c r="BO133" s="390"/>
      <c r="BP133" s="390"/>
      <c r="BQ133" s="390"/>
      <c r="BR133" s="390"/>
      <c r="BS133" s="390"/>
      <c r="BT133" s="390"/>
      <c r="BU133" s="390"/>
      <c r="BV133" s="390"/>
    </row>
    <row r="134" spans="63:74" x14ac:dyDescent="0.2">
      <c r="BK134" s="390"/>
      <c r="BL134" s="390"/>
      <c r="BM134" s="390"/>
      <c r="BN134" s="390"/>
      <c r="BO134" s="390"/>
      <c r="BP134" s="390"/>
      <c r="BQ134" s="390"/>
      <c r="BR134" s="390"/>
      <c r="BS134" s="390"/>
      <c r="BT134" s="390"/>
      <c r="BU134" s="390"/>
      <c r="BV134" s="390"/>
    </row>
    <row r="135" spans="63:74" x14ac:dyDescent="0.2">
      <c r="BK135" s="390"/>
      <c r="BL135" s="390"/>
      <c r="BM135" s="390"/>
      <c r="BN135" s="390"/>
      <c r="BO135" s="390"/>
      <c r="BP135" s="390"/>
      <c r="BQ135" s="390"/>
      <c r="BR135" s="390"/>
      <c r="BS135" s="390"/>
      <c r="BT135" s="390"/>
      <c r="BU135" s="390"/>
      <c r="BV135" s="390"/>
    </row>
    <row r="136" spans="63:74" x14ac:dyDescent="0.2">
      <c r="BK136" s="390"/>
      <c r="BL136" s="390"/>
      <c r="BM136" s="390"/>
      <c r="BN136" s="390"/>
      <c r="BO136" s="390"/>
      <c r="BP136" s="390"/>
      <c r="BQ136" s="390"/>
      <c r="BR136" s="390"/>
      <c r="BS136" s="390"/>
      <c r="BT136" s="390"/>
      <c r="BU136" s="390"/>
      <c r="BV136" s="390"/>
    </row>
    <row r="137" spans="63:74" x14ac:dyDescent="0.2">
      <c r="BK137" s="390"/>
      <c r="BL137" s="390"/>
      <c r="BM137" s="390"/>
      <c r="BN137" s="390"/>
      <c r="BO137" s="390"/>
      <c r="BP137" s="390"/>
      <c r="BQ137" s="390"/>
      <c r="BR137" s="390"/>
      <c r="BS137" s="390"/>
      <c r="BT137" s="390"/>
      <c r="BU137" s="390"/>
      <c r="BV137" s="390"/>
    </row>
    <row r="138" spans="63:74" x14ac:dyDescent="0.2">
      <c r="BK138" s="390"/>
      <c r="BL138" s="390"/>
      <c r="BM138" s="390"/>
      <c r="BN138" s="390"/>
      <c r="BO138" s="390"/>
      <c r="BP138" s="390"/>
      <c r="BQ138" s="390"/>
      <c r="BR138" s="390"/>
      <c r="BS138" s="390"/>
      <c r="BT138" s="390"/>
      <c r="BU138" s="390"/>
      <c r="BV138" s="390"/>
    </row>
    <row r="139" spans="63:74" x14ac:dyDescent="0.2">
      <c r="BK139" s="390"/>
      <c r="BL139" s="390"/>
      <c r="BM139" s="390"/>
      <c r="BN139" s="390"/>
      <c r="BO139" s="390"/>
      <c r="BP139" s="390"/>
      <c r="BQ139" s="390"/>
      <c r="BR139" s="390"/>
      <c r="BS139" s="390"/>
      <c r="BT139" s="390"/>
      <c r="BU139" s="390"/>
      <c r="BV139" s="390"/>
    </row>
    <row r="140" spans="63:74" x14ac:dyDescent="0.2">
      <c r="BK140" s="390"/>
      <c r="BL140" s="390"/>
      <c r="BM140" s="390"/>
      <c r="BN140" s="390"/>
      <c r="BO140" s="390"/>
      <c r="BP140" s="390"/>
      <c r="BQ140" s="390"/>
      <c r="BR140" s="390"/>
      <c r="BS140" s="390"/>
      <c r="BT140" s="390"/>
      <c r="BU140" s="390"/>
      <c r="BV140" s="390"/>
    </row>
    <row r="141" spans="63:74" x14ac:dyDescent="0.2">
      <c r="BK141" s="390"/>
      <c r="BL141" s="390"/>
      <c r="BM141" s="390"/>
      <c r="BN141" s="390"/>
      <c r="BO141" s="390"/>
      <c r="BP141" s="390"/>
      <c r="BQ141" s="390"/>
      <c r="BR141" s="390"/>
      <c r="BS141" s="390"/>
      <c r="BT141" s="390"/>
      <c r="BU141" s="390"/>
      <c r="BV141" s="390"/>
    </row>
    <row r="142" spans="63:74" x14ac:dyDescent="0.2">
      <c r="BK142" s="390"/>
      <c r="BL142" s="390"/>
      <c r="BM142" s="390"/>
      <c r="BN142" s="390"/>
      <c r="BO142" s="390"/>
      <c r="BP142" s="390"/>
      <c r="BQ142" s="390"/>
      <c r="BR142" s="390"/>
      <c r="BS142" s="390"/>
      <c r="BT142" s="390"/>
      <c r="BU142" s="390"/>
      <c r="BV142" s="390"/>
    </row>
    <row r="143" spans="63:74" x14ac:dyDescent="0.2">
      <c r="BK143" s="390"/>
      <c r="BL143" s="390"/>
      <c r="BM143" s="390"/>
      <c r="BN143" s="390"/>
      <c r="BO143" s="390"/>
      <c r="BP143" s="390"/>
      <c r="BQ143" s="390"/>
      <c r="BR143" s="390"/>
      <c r="BS143" s="390"/>
      <c r="BT143" s="390"/>
      <c r="BU143" s="390"/>
      <c r="BV143" s="390"/>
    </row>
    <row r="144" spans="63:74" x14ac:dyDescent="0.2">
      <c r="BK144" s="390"/>
      <c r="BL144" s="390"/>
      <c r="BM144" s="390"/>
      <c r="BN144" s="390"/>
      <c r="BO144" s="390"/>
      <c r="BP144" s="390"/>
      <c r="BQ144" s="390"/>
      <c r="BR144" s="390"/>
      <c r="BS144" s="390"/>
      <c r="BT144" s="390"/>
      <c r="BU144" s="390"/>
      <c r="BV144" s="390"/>
    </row>
    <row r="145" spans="63:74" x14ac:dyDescent="0.2">
      <c r="BK145" s="390"/>
      <c r="BL145" s="390"/>
      <c r="BM145" s="390"/>
      <c r="BN145" s="390"/>
      <c r="BO145" s="390"/>
      <c r="BP145" s="390"/>
      <c r="BQ145" s="390"/>
      <c r="BR145" s="390"/>
      <c r="BS145" s="390"/>
      <c r="BT145" s="390"/>
      <c r="BU145" s="390"/>
      <c r="BV145" s="390"/>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88"/>
      <c r="AZ178" s="388"/>
      <c r="BA178" s="388"/>
      <c r="BB178" s="388"/>
      <c r="BC178" s="388"/>
      <c r="BD178" s="82"/>
      <c r="BE178" s="82"/>
      <c r="BF178" s="82"/>
      <c r="BG178" s="388"/>
      <c r="BH178" s="388"/>
      <c r="BI178" s="388"/>
      <c r="BJ178" s="388"/>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88"/>
      <c r="AZ179" s="388"/>
      <c r="BA179" s="388"/>
      <c r="BB179" s="388"/>
      <c r="BC179" s="388"/>
      <c r="BD179" s="82"/>
      <c r="BE179" s="82"/>
      <c r="BF179" s="82"/>
      <c r="BG179" s="388"/>
      <c r="BH179" s="388"/>
      <c r="BI179" s="388"/>
      <c r="BJ179" s="388"/>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88"/>
      <c r="AZ180" s="388"/>
      <c r="BA180" s="388"/>
      <c r="BB180" s="388"/>
      <c r="BC180" s="388"/>
      <c r="BD180" s="82"/>
      <c r="BE180" s="82"/>
      <c r="BF180" s="82"/>
      <c r="BG180" s="388"/>
      <c r="BH180" s="388"/>
      <c r="BI180" s="388"/>
      <c r="BJ180" s="388"/>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88"/>
      <c r="AZ181" s="388"/>
      <c r="BA181" s="388"/>
      <c r="BB181" s="388"/>
      <c r="BC181" s="388"/>
      <c r="BD181" s="82"/>
      <c r="BE181" s="82"/>
      <c r="BF181" s="82"/>
      <c r="BG181" s="388"/>
      <c r="BH181" s="388"/>
      <c r="BI181" s="388"/>
      <c r="BJ181" s="388"/>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88"/>
      <c r="AZ182" s="388"/>
      <c r="BA182" s="388"/>
      <c r="BB182" s="388"/>
      <c r="BC182" s="388"/>
      <c r="BD182" s="82"/>
      <c r="BE182" s="82"/>
      <c r="BF182" s="82"/>
      <c r="BG182" s="388"/>
      <c r="BH182" s="388"/>
      <c r="BI182" s="388"/>
      <c r="BJ182" s="388"/>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2"/>
      <c r="AZ183" s="522"/>
      <c r="BA183" s="522"/>
      <c r="BB183" s="522"/>
      <c r="BC183" s="522"/>
      <c r="BD183" s="651"/>
      <c r="BE183" s="651"/>
      <c r="BF183" s="651"/>
      <c r="BG183" s="522"/>
      <c r="BH183" s="522"/>
      <c r="BI183" s="522"/>
      <c r="BJ183" s="522"/>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88"/>
      <c r="AZ184" s="388"/>
      <c r="BA184" s="388"/>
      <c r="BB184" s="388"/>
      <c r="BC184" s="388"/>
      <c r="BD184" s="82"/>
      <c r="BE184" s="82"/>
      <c r="BF184" s="82"/>
      <c r="BG184" s="388"/>
      <c r="BH184" s="388"/>
      <c r="BI184" s="388"/>
      <c r="BJ184" s="388"/>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88"/>
      <c r="AZ185" s="388"/>
      <c r="BA185" s="388"/>
      <c r="BB185" s="388"/>
      <c r="BC185" s="388"/>
      <c r="BD185" s="82"/>
      <c r="BE185" s="82"/>
      <c r="BF185" s="82"/>
      <c r="BG185" s="388"/>
      <c r="BH185" s="388"/>
      <c r="BI185" s="388"/>
      <c r="BJ185" s="388"/>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88"/>
      <c r="AZ186" s="388"/>
      <c r="BA186" s="388"/>
      <c r="BB186" s="388"/>
      <c r="BC186" s="388"/>
      <c r="BD186" s="82"/>
      <c r="BE186" s="82"/>
      <c r="BF186" s="82"/>
      <c r="BG186" s="388"/>
      <c r="BH186" s="388"/>
      <c r="BI186" s="388"/>
      <c r="BJ186" s="388"/>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88"/>
      <c r="AZ187" s="388"/>
      <c r="BA187" s="388"/>
      <c r="BB187" s="388"/>
      <c r="BC187" s="388"/>
      <c r="BD187" s="82"/>
      <c r="BE187" s="82"/>
      <c r="BF187" s="82"/>
      <c r="BG187" s="388"/>
      <c r="BH187" s="388"/>
      <c r="BI187" s="388"/>
      <c r="BJ187" s="388"/>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L5" activePane="bottomRight" state="frozen"/>
      <selection activeCell="BF63" sqref="BF63"/>
      <selection pane="topRight" activeCell="BF63" sqref="BF63"/>
      <selection pane="bottomLeft" activeCell="BF63" sqref="BF63"/>
      <selection pane="bottomRight" activeCell="BM11" sqref="BM11"/>
    </sheetView>
  </sheetViews>
  <sheetFormatPr defaultColWidth="9.5703125" defaultRowHeight="11.25" x14ac:dyDescent="0.2"/>
  <cols>
    <col min="1" max="1" width="12.5703125" style="6" customWidth="1"/>
    <col min="2" max="2" width="20" style="6" customWidth="1"/>
    <col min="3" max="50" width="6.5703125" style="6" customWidth="1"/>
    <col min="51" max="55" width="6.5703125" style="386" customWidth="1"/>
    <col min="56" max="59" width="6.5703125" style="652" customWidth="1"/>
    <col min="60" max="62" width="6.5703125" style="386" customWidth="1"/>
    <col min="63" max="74" width="6.5703125" style="6" customWidth="1"/>
    <col min="75" max="16384" width="9.5703125" style="6"/>
  </cols>
  <sheetData>
    <row r="1" spans="1:74" ht="13.35" customHeight="1" x14ac:dyDescent="0.2">
      <c r="A1" s="791" t="s">
        <v>817</v>
      </c>
      <c r="B1" s="839" t="s">
        <v>134</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85"/>
    </row>
    <row r="2" spans="1:74" s="72" customFormat="1" ht="12.75" x14ac:dyDescent="0.2">
      <c r="A2" s="792"/>
      <c r="B2" s="532" t="str">
        <f>"U.S. Energy Information Administration  |  Short-Term Energy Outlook  - "&amp;Dates!D1</f>
        <v>U.S. Energy Information Administration  |  Short-Term Energy Outlook  - December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7"/>
      <c r="BE2" s="647"/>
      <c r="BF2" s="647"/>
      <c r="BG2" s="647"/>
      <c r="BH2" s="390"/>
      <c r="BI2" s="390"/>
      <c r="BJ2" s="390"/>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84"/>
      <c r="B5" s="86" t="s">
        <v>94</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19"/>
      <c r="AZ5" s="419"/>
      <c r="BA5" s="419"/>
      <c r="BB5" s="419"/>
      <c r="BC5" s="419"/>
      <c r="BD5" s="87"/>
      <c r="BE5" s="87"/>
      <c r="BF5" s="87"/>
      <c r="BG5" s="87"/>
      <c r="BH5" s="87"/>
      <c r="BI5" s="87"/>
      <c r="BJ5" s="419"/>
      <c r="BK5" s="419"/>
      <c r="BL5" s="419"/>
      <c r="BM5" s="419"/>
      <c r="BN5" s="419"/>
      <c r="BO5" s="419"/>
      <c r="BP5" s="419"/>
      <c r="BQ5" s="419"/>
      <c r="BR5" s="419"/>
      <c r="BS5" s="419"/>
      <c r="BT5" s="419"/>
      <c r="BU5" s="419"/>
      <c r="BV5" s="419"/>
    </row>
    <row r="6" spans="1:74" ht="11.1" customHeight="1" x14ac:dyDescent="0.2">
      <c r="A6" s="84" t="s">
        <v>755</v>
      </c>
      <c r="B6" s="188" t="s">
        <v>8</v>
      </c>
      <c r="C6" s="213">
        <v>3.1077720000000002</v>
      </c>
      <c r="D6" s="213">
        <v>2.9821740000000001</v>
      </c>
      <c r="E6" s="213">
        <v>2.9385780000000001</v>
      </c>
      <c r="F6" s="213">
        <v>2.7091799999999999</v>
      </c>
      <c r="G6" s="213">
        <v>2.9572620000000001</v>
      </c>
      <c r="H6" s="213">
        <v>2.8897919999999999</v>
      </c>
      <c r="I6" s="213">
        <v>2.946882</v>
      </c>
      <c r="J6" s="213">
        <v>2.8794119999999999</v>
      </c>
      <c r="K6" s="213">
        <v>2.7610800000000002</v>
      </c>
      <c r="L6" s="213">
        <v>2.4299580000000001</v>
      </c>
      <c r="M6" s="213">
        <v>2.1725340000000002</v>
      </c>
      <c r="N6" s="213">
        <v>2.0023019999999998</v>
      </c>
      <c r="O6" s="213">
        <v>2.3720370000000002</v>
      </c>
      <c r="P6" s="213">
        <v>2.0665710000000002</v>
      </c>
      <c r="Q6" s="213">
        <v>1.7964310000000001</v>
      </c>
      <c r="R6" s="213">
        <v>1.991763</v>
      </c>
      <c r="S6" s="213">
        <v>1.996958</v>
      </c>
      <c r="T6" s="213">
        <v>2.6878929999999999</v>
      </c>
      <c r="U6" s="213">
        <v>2.9320580000000001</v>
      </c>
      <c r="V6" s="213">
        <v>2.9320580000000001</v>
      </c>
      <c r="W6" s="213">
        <v>3.1086879999999999</v>
      </c>
      <c r="X6" s="213">
        <v>3.0931030000000002</v>
      </c>
      <c r="Y6" s="213">
        <v>2.6473719999999998</v>
      </c>
      <c r="Z6" s="213">
        <v>3.7310490000000001</v>
      </c>
      <c r="AA6" s="213">
        <v>3.4262480000000002</v>
      </c>
      <c r="AB6" s="213">
        <v>2.9575239999999998</v>
      </c>
      <c r="AC6" s="213">
        <v>2.9865599999999999</v>
      </c>
      <c r="AD6" s="213">
        <v>3.2178110000000002</v>
      </c>
      <c r="AE6" s="213">
        <v>3.2665500000000001</v>
      </c>
      <c r="AF6" s="213">
        <v>3.0850749999999998</v>
      </c>
      <c r="AG6" s="213">
        <v>3.094408</v>
      </c>
      <c r="AH6" s="213">
        <v>3.0072999999999999</v>
      </c>
      <c r="AI6" s="213">
        <v>3.086112</v>
      </c>
      <c r="AJ6" s="213">
        <v>2.9855230000000001</v>
      </c>
      <c r="AK6" s="213">
        <v>3.125518</v>
      </c>
      <c r="AL6" s="213">
        <v>2.9253770000000001</v>
      </c>
      <c r="AM6" s="213">
        <v>3.8302200000000002</v>
      </c>
      <c r="AN6" s="213">
        <v>2.7714599999999998</v>
      </c>
      <c r="AO6" s="213">
        <v>2.795334</v>
      </c>
      <c r="AP6" s="213">
        <v>2.9022480000000002</v>
      </c>
      <c r="AQ6" s="213">
        <v>2.9064000000000001</v>
      </c>
      <c r="AR6" s="213">
        <v>3.0797460000000001</v>
      </c>
      <c r="AS6" s="213">
        <v>2.9406539999999999</v>
      </c>
      <c r="AT6" s="213">
        <v>3.073518</v>
      </c>
      <c r="AU6" s="213">
        <v>3.1088100000000001</v>
      </c>
      <c r="AV6" s="213">
        <v>3.4004880000000002</v>
      </c>
      <c r="AW6" s="213">
        <v>4.2464579999999996</v>
      </c>
      <c r="AX6" s="213">
        <v>4.1945579999999998</v>
      </c>
      <c r="AY6" s="213">
        <v>3.2271420000000002</v>
      </c>
      <c r="AZ6" s="213">
        <v>2.7932579999999998</v>
      </c>
      <c r="BA6" s="213">
        <v>3.0600239999999999</v>
      </c>
      <c r="BB6" s="213">
        <v>2.7475860000000001</v>
      </c>
      <c r="BC6" s="213">
        <v>2.7382439999999999</v>
      </c>
      <c r="BD6" s="213">
        <v>2.4901620000000002</v>
      </c>
      <c r="BE6" s="213">
        <v>2.455908</v>
      </c>
      <c r="BF6" s="213">
        <v>2.3053979999999998</v>
      </c>
      <c r="BG6" s="213">
        <v>2.6562420000000002</v>
      </c>
      <c r="BH6" s="213">
        <v>2.419578</v>
      </c>
      <c r="BI6" s="213">
        <v>2.7403200000000001</v>
      </c>
      <c r="BJ6" s="351">
        <v>2.687468</v>
      </c>
      <c r="BK6" s="351">
        <v>2.8111199999999998</v>
      </c>
      <c r="BL6" s="351">
        <v>2.7066599999999998</v>
      </c>
      <c r="BM6" s="351">
        <v>2.6438860000000002</v>
      </c>
      <c r="BN6" s="351">
        <v>2.4362780000000002</v>
      </c>
      <c r="BO6" s="351">
        <v>2.4260220000000001</v>
      </c>
      <c r="BP6" s="351">
        <v>2.4263400000000002</v>
      </c>
      <c r="BQ6" s="351">
        <v>2.447444</v>
      </c>
      <c r="BR6" s="351">
        <v>2.4461339999999998</v>
      </c>
      <c r="BS6" s="351">
        <v>2.4131320000000001</v>
      </c>
      <c r="BT6" s="351">
        <v>2.4819610000000001</v>
      </c>
      <c r="BU6" s="351">
        <v>2.583555</v>
      </c>
      <c r="BV6" s="351">
        <v>2.7378629999999999</v>
      </c>
    </row>
    <row r="7" spans="1:74" ht="11.1" customHeight="1" x14ac:dyDescent="0.2">
      <c r="A7" s="84"/>
      <c r="B7" s="88" t="s">
        <v>1052</v>
      </c>
      <c r="C7" s="229"/>
      <c r="D7" s="229"/>
      <c r="E7" s="229"/>
      <c r="F7" s="229"/>
      <c r="G7" s="229"/>
      <c r="H7" s="229"/>
      <c r="I7" s="229"/>
      <c r="J7" s="229"/>
      <c r="K7" s="229"/>
      <c r="L7" s="229"/>
      <c r="M7" s="229"/>
      <c r="N7" s="229"/>
      <c r="O7" s="229"/>
      <c r="P7" s="229"/>
      <c r="Q7" s="229"/>
      <c r="R7" s="229"/>
      <c r="S7" s="229"/>
      <c r="T7" s="229"/>
      <c r="U7" s="229"/>
      <c r="V7" s="229"/>
      <c r="W7" s="229"/>
      <c r="X7" s="229"/>
      <c r="Y7" s="229"/>
      <c r="Z7" s="229"/>
      <c r="AA7" s="229"/>
      <c r="AB7" s="229"/>
      <c r="AC7" s="229"/>
      <c r="AD7" s="229"/>
      <c r="AE7" s="229"/>
      <c r="AF7" s="229"/>
      <c r="AG7" s="229"/>
      <c r="AH7" s="229"/>
      <c r="AI7" s="229"/>
      <c r="AJ7" s="229"/>
      <c r="AK7" s="229"/>
      <c r="AL7" s="229"/>
      <c r="AM7" s="229"/>
      <c r="AN7" s="229"/>
      <c r="AO7" s="229"/>
      <c r="AP7" s="229"/>
      <c r="AQ7" s="229"/>
      <c r="AR7" s="229"/>
      <c r="AS7" s="229"/>
      <c r="AT7" s="229"/>
      <c r="AU7" s="229"/>
      <c r="AV7" s="229"/>
      <c r="AW7" s="229"/>
      <c r="AX7" s="229"/>
      <c r="AY7" s="229"/>
      <c r="AZ7" s="229"/>
      <c r="BA7" s="229"/>
      <c r="BB7" s="229"/>
      <c r="BC7" s="229"/>
      <c r="BD7" s="229"/>
      <c r="BE7" s="229"/>
      <c r="BF7" s="229"/>
      <c r="BG7" s="229"/>
      <c r="BH7" s="229"/>
      <c r="BI7" s="229"/>
      <c r="BJ7" s="383"/>
      <c r="BK7" s="383"/>
      <c r="BL7" s="383"/>
      <c r="BM7" s="383"/>
      <c r="BN7" s="383"/>
      <c r="BO7" s="383"/>
      <c r="BP7" s="383"/>
      <c r="BQ7" s="383"/>
      <c r="BR7" s="383"/>
      <c r="BS7" s="383"/>
      <c r="BT7" s="383"/>
      <c r="BU7" s="383"/>
      <c r="BV7" s="383"/>
    </row>
    <row r="8" spans="1:74" ht="11.1" customHeight="1" x14ac:dyDescent="0.2">
      <c r="A8" s="84" t="s">
        <v>668</v>
      </c>
      <c r="B8" s="189" t="s">
        <v>447</v>
      </c>
      <c r="C8" s="213">
        <v>13.870037099999999</v>
      </c>
      <c r="D8" s="213">
        <v>13.07656023</v>
      </c>
      <c r="E8" s="213">
        <v>12.309064490000001</v>
      </c>
      <c r="F8" s="213">
        <v>12.92086806</v>
      </c>
      <c r="G8" s="213">
        <v>13.62631682</v>
      </c>
      <c r="H8" s="213">
        <v>14.300172720000001</v>
      </c>
      <c r="I8" s="213">
        <v>15.58843909</v>
      </c>
      <c r="J8" s="213">
        <v>16.416357470000001</v>
      </c>
      <c r="K8" s="213">
        <v>16.562189020000002</v>
      </c>
      <c r="L8" s="213">
        <v>13.06487057</v>
      </c>
      <c r="M8" s="213">
        <v>12.15008471</v>
      </c>
      <c r="N8" s="213">
        <v>12.70116273</v>
      </c>
      <c r="O8" s="213">
        <v>11.708628060000001</v>
      </c>
      <c r="P8" s="213">
        <v>11.729880100000001</v>
      </c>
      <c r="Q8" s="213">
        <v>11.76674375</v>
      </c>
      <c r="R8" s="213">
        <v>12.32954595</v>
      </c>
      <c r="S8" s="213">
        <v>13.295388129999999</v>
      </c>
      <c r="T8" s="213">
        <v>15.177822839999999</v>
      </c>
      <c r="U8" s="213">
        <v>17.155360179999999</v>
      </c>
      <c r="V8" s="213">
        <v>18.303130899999999</v>
      </c>
      <c r="W8" s="213">
        <v>17.767641040000001</v>
      </c>
      <c r="X8" s="213">
        <v>15.055882690000001</v>
      </c>
      <c r="Y8" s="213">
        <v>13.45701547</v>
      </c>
      <c r="Z8" s="213">
        <v>12.83137762</v>
      </c>
      <c r="AA8" s="213">
        <v>12.76872618</v>
      </c>
      <c r="AB8" s="213">
        <v>13.107236820000001</v>
      </c>
      <c r="AC8" s="213">
        <v>12.73868764</v>
      </c>
      <c r="AD8" s="213">
        <v>13.336267380000001</v>
      </c>
      <c r="AE8" s="213">
        <v>14.51441114</v>
      </c>
      <c r="AF8" s="213">
        <v>15.318883469999999</v>
      </c>
      <c r="AG8" s="213">
        <v>17.860130439999999</v>
      </c>
      <c r="AH8" s="213">
        <v>18.561951709999999</v>
      </c>
      <c r="AI8" s="213">
        <v>17.905836950000001</v>
      </c>
      <c r="AJ8" s="213">
        <v>15.199058689999999</v>
      </c>
      <c r="AK8" s="213">
        <v>13.38193791</v>
      </c>
      <c r="AL8" s="213">
        <v>13.40248729</v>
      </c>
      <c r="AM8" s="213">
        <v>13.55757296</v>
      </c>
      <c r="AN8" s="213">
        <v>15.14397434</v>
      </c>
      <c r="AO8" s="213">
        <v>14.874174139999999</v>
      </c>
      <c r="AP8" s="213">
        <v>16.26639583</v>
      </c>
      <c r="AQ8" s="213">
        <v>16.763194810000002</v>
      </c>
      <c r="AR8" s="213">
        <v>17.114342019999999</v>
      </c>
      <c r="AS8" s="213">
        <v>18.662701129999999</v>
      </c>
      <c r="AT8" s="213">
        <v>19.6873416</v>
      </c>
      <c r="AU8" s="213">
        <v>18.82623903</v>
      </c>
      <c r="AV8" s="213">
        <v>15.382985659999999</v>
      </c>
      <c r="AW8" s="213">
        <v>13.74808434</v>
      </c>
      <c r="AX8" s="213">
        <v>14.737107610000001</v>
      </c>
      <c r="AY8" s="213">
        <v>14.54064028</v>
      </c>
      <c r="AZ8" s="213">
        <v>14.31373011</v>
      </c>
      <c r="BA8" s="213">
        <v>14.44754998</v>
      </c>
      <c r="BB8" s="213">
        <v>15.19060603</v>
      </c>
      <c r="BC8" s="213">
        <v>15.500826419999999</v>
      </c>
      <c r="BD8" s="213">
        <v>16.810376210000001</v>
      </c>
      <c r="BE8" s="213">
        <v>19.170142219999999</v>
      </c>
      <c r="BF8" s="213">
        <v>19.954414849999999</v>
      </c>
      <c r="BG8" s="213">
        <v>18.871915049999998</v>
      </c>
      <c r="BH8" s="213">
        <v>15.660500000000001</v>
      </c>
      <c r="BI8" s="213">
        <v>14.18885</v>
      </c>
      <c r="BJ8" s="351">
        <v>13.92808</v>
      </c>
      <c r="BK8" s="351">
        <v>13.496919999999999</v>
      </c>
      <c r="BL8" s="351">
        <v>13.465909999999999</v>
      </c>
      <c r="BM8" s="351">
        <v>13.37871</v>
      </c>
      <c r="BN8" s="351">
        <v>13.7212</v>
      </c>
      <c r="BO8" s="351">
        <v>14.445349999999999</v>
      </c>
      <c r="BP8" s="351">
        <v>15.21894</v>
      </c>
      <c r="BQ8" s="351">
        <v>16.896709999999999</v>
      </c>
      <c r="BR8" s="351">
        <v>17.29928</v>
      </c>
      <c r="BS8" s="351">
        <v>16.638349999999999</v>
      </c>
      <c r="BT8" s="351">
        <v>13.775779999999999</v>
      </c>
      <c r="BU8" s="351">
        <v>12.941190000000001</v>
      </c>
      <c r="BV8" s="351">
        <v>12.77206</v>
      </c>
    </row>
    <row r="9" spans="1:74" ht="11.1" customHeight="1" x14ac:dyDescent="0.2">
      <c r="A9" s="84" t="s">
        <v>669</v>
      </c>
      <c r="B9" s="187" t="s">
        <v>480</v>
      </c>
      <c r="C9" s="213">
        <v>9.8264624769999998</v>
      </c>
      <c r="D9" s="213">
        <v>9.4147427829999994</v>
      </c>
      <c r="E9" s="213">
        <v>9.0145408289999995</v>
      </c>
      <c r="F9" s="213">
        <v>9.5197722589999998</v>
      </c>
      <c r="G9" s="213">
        <v>12.082926820000001</v>
      </c>
      <c r="H9" s="213">
        <v>14.92378514</v>
      </c>
      <c r="I9" s="213">
        <v>15.822646900000001</v>
      </c>
      <c r="J9" s="213">
        <v>16.380994340000001</v>
      </c>
      <c r="K9" s="213">
        <v>16.485419929999999</v>
      </c>
      <c r="L9" s="213">
        <v>12.80794646</v>
      </c>
      <c r="M9" s="213">
        <v>11.033962130000001</v>
      </c>
      <c r="N9" s="213">
        <v>10.11163275</v>
      </c>
      <c r="O9" s="213">
        <v>8.8651019929999997</v>
      </c>
      <c r="P9" s="213">
        <v>8.5629676420000003</v>
      </c>
      <c r="Q9" s="213">
        <v>9.2214454870000004</v>
      </c>
      <c r="R9" s="213">
        <v>9.6324801410000003</v>
      </c>
      <c r="S9" s="213">
        <v>10.662777520000001</v>
      </c>
      <c r="T9" s="213">
        <v>13.823025149999999</v>
      </c>
      <c r="U9" s="213">
        <v>15.50737251</v>
      </c>
      <c r="V9" s="213">
        <v>16.811784230000001</v>
      </c>
      <c r="W9" s="213">
        <v>16.24766224</v>
      </c>
      <c r="X9" s="213">
        <v>13.422996169999999</v>
      </c>
      <c r="Y9" s="213">
        <v>10.478608749999999</v>
      </c>
      <c r="Z9" s="213">
        <v>9.2738357679999996</v>
      </c>
      <c r="AA9" s="213">
        <v>9.4274978150000006</v>
      </c>
      <c r="AB9" s="213">
        <v>10.137152459999999</v>
      </c>
      <c r="AC9" s="213">
        <v>10.1466574</v>
      </c>
      <c r="AD9" s="213">
        <v>10.53435983</v>
      </c>
      <c r="AE9" s="213">
        <v>12.96101</v>
      </c>
      <c r="AF9" s="213">
        <v>14.905379720000001</v>
      </c>
      <c r="AG9" s="213">
        <v>17.393037459999999</v>
      </c>
      <c r="AH9" s="213">
        <v>17.642458300000001</v>
      </c>
      <c r="AI9" s="213">
        <v>16.537153060000001</v>
      </c>
      <c r="AJ9" s="213">
        <v>15.42248874</v>
      </c>
      <c r="AK9" s="213">
        <v>11.85208007</v>
      </c>
      <c r="AL9" s="213">
        <v>10.21583568</v>
      </c>
      <c r="AM9" s="213">
        <v>9.4657806230000006</v>
      </c>
      <c r="AN9" s="213">
        <v>10.49023871</v>
      </c>
      <c r="AO9" s="213">
        <v>10.76512565</v>
      </c>
      <c r="AP9" s="213">
        <v>10.27675872</v>
      </c>
      <c r="AQ9" s="213">
        <v>13.013382099999999</v>
      </c>
      <c r="AR9" s="213">
        <v>16.915659609999999</v>
      </c>
      <c r="AS9" s="213">
        <v>18.053984880000002</v>
      </c>
      <c r="AT9" s="213">
        <v>18.74802996</v>
      </c>
      <c r="AU9" s="213">
        <v>17.978952670000002</v>
      </c>
      <c r="AV9" s="213">
        <v>14.373266190000001</v>
      </c>
      <c r="AW9" s="213">
        <v>11.038600479999999</v>
      </c>
      <c r="AX9" s="213">
        <v>10.65259985</v>
      </c>
      <c r="AY9" s="213">
        <v>11.05088454</v>
      </c>
      <c r="AZ9" s="213">
        <v>10.689079319999999</v>
      </c>
      <c r="BA9" s="213">
        <v>10.541795670000001</v>
      </c>
      <c r="BB9" s="213">
        <v>11.796979540000001</v>
      </c>
      <c r="BC9" s="213">
        <v>13.426434220000001</v>
      </c>
      <c r="BD9" s="213">
        <v>15.916897090000001</v>
      </c>
      <c r="BE9" s="213">
        <v>18.297844739999999</v>
      </c>
      <c r="BF9" s="213">
        <v>18.958697180000001</v>
      </c>
      <c r="BG9" s="213">
        <v>18.282171000000002</v>
      </c>
      <c r="BH9" s="213">
        <v>15.151630000000001</v>
      </c>
      <c r="BI9" s="213">
        <v>11.76179</v>
      </c>
      <c r="BJ9" s="351">
        <v>10.319129999999999</v>
      </c>
      <c r="BK9" s="351">
        <v>9.8028200000000005</v>
      </c>
      <c r="BL9" s="351">
        <v>9.7883460000000007</v>
      </c>
      <c r="BM9" s="351">
        <v>9.9970940000000006</v>
      </c>
      <c r="BN9" s="351">
        <v>10.414429999999999</v>
      </c>
      <c r="BO9" s="351">
        <v>12.24164</v>
      </c>
      <c r="BP9" s="351">
        <v>14.9255</v>
      </c>
      <c r="BQ9" s="351">
        <v>15.987730000000001</v>
      </c>
      <c r="BR9" s="351">
        <v>16.51004</v>
      </c>
      <c r="BS9" s="351">
        <v>15.799950000000001</v>
      </c>
      <c r="BT9" s="351">
        <v>13.037520000000001</v>
      </c>
      <c r="BU9" s="351">
        <v>10.380979999999999</v>
      </c>
      <c r="BV9" s="351">
        <v>9.2318689999999997</v>
      </c>
    </row>
    <row r="10" spans="1:74" ht="11.1" customHeight="1" x14ac:dyDescent="0.2">
      <c r="A10" s="84" t="s">
        <v>670</v>
      </c>
      <c r="B10" s="189" t="s">
        <v>448</v>
      </c>
      <c r="C10" s="213">
        <v>7.9822421569999999</v>
      </c>
      <c r="D10" s="213">
        <v>7.4729086169999999</v>
      </c>
      <c r="E10" s="213">
        <v>8.0226488190000005</v>
      </c>
      <c r="F10" s="213">
        <v>8.7767485660000002</v>
      </c>
      <c r="G10" s="213">
        <v>11.66390135</v>
      </c>
      <c r="H10" s="213">
        <v>15.12616381</v>
      </c>
      <c r="I10" s="213">
        <v>16.75580815</v>
      </c>
      <c r="J10" s="213">
        <v>17.453047309999999</v>
      </c>
      <c r="K10" s="213">
        <v>16.34074378</v>
      </c>
      <c r="L10" s="213">
        <v>10.507817709999999</v>
      </c>
      <c r="M10" s="213">
        <v>7.9577433879999999</v>
      </c>
      <c r="N10" s="213">
        <v>7.0234415410000004</v>
      </c>
      <c r="O10" s="213">
        <v>6.485816528</v>
      </c>
      <c r="P10" s="213">
        <v>6.7431362520000002</v>
      </c>
      <c r="Q10" s="213">
        <v>7.3957815560000002</v>
      </c>
      <c r="R10" s="213">
        <v>7.7290952019999999</v>
      </c>
      <c r="S10" s="213">
        <v>10.275944000000001</v>
      </c>
      <c r="T10" s="213">
        <v>14.096790439999999</v>
      </c>
      <c r="U10" s="213">
        <v>17.422533749999999</v>
      </c>
      <c r="V10" s="213">
        <v>18.779172549999998</v>
      </c>
      <c r="W10" s="213">
        <v>17.284549909999999</v>
      </c>
      <c r="X10" s="213">
        <v>12.30303868</v>
      </c>
      <c r="Y10" s="213">
        <v>8.7376741070000001</v>
      </c>
      <c r="Z10" s="213">
        <v>7.1330221629999997</v>
      </c>
      <c r="AA10" s="213">
        <v>7.5460100389999996</v>
      </c>
      <c r="AB10" s="213">
        <v>8.1689126289999994</v>
      </c>
      <c r="AC10" s="213">
        <v>7.7849936230000001</v>
      </c>
      <c r="AD10" s="213">
        <v>9.9699624849999999</v>
      </c>
      <c r="AE10" s="213">
        <v>11.24884288</v>
      </c>
      <c r="AF10" s="213">
        <v>16.662568709999999</v>
      </c>
      <c r="AG10" s="213">
        <v>18.40760551</v>
      </c>
      <c r="AH10" s="213">
        <v>18.831033810000001</v>
      </c>
      <c r="AI10" s="213">
        <v>16.749065460000001</v>
      </c>
      <c r="AJ10" s="213">
        <v>11.103147720000001</v>
      </c>
      <c r="AK10" s="213">
        <v>7.8761079069999997</v>
      </c>
      <c r="AL10" s="213">
        <v>7.0267126080000004</v>
      </c>
      <c r="AM10" s="213">
        <v>6.8706755169999996</v>
      </c>
      <c r="AN10" s="213">
        <v>7.4291122170000001</v>
      </c>
      <c r="AO10" s="213">
        <v>7.3739020609999999</v>
      </c>
      <c r="AP10" s="213">
        <v>7.7361482019999999</v>
      </c>
      <c r="AQ10" s="213">
        <v>12.835632690000001</v>
      </c>
      <c r="AR10" s="213">
        <v>16.75279969</v>
      </c>
      <c r="AS10" s="213">
        <v>18.897747649999999</v>
      </c>
      <c r="AT10" s="213">
        <v>18.94032537</v>
      </c>
      <c r="AU10" s="213">
        <v>17.54384799</v>
      </c>
      <c r="AV10" s="213">
        <v>9.8465435770000003</v>
      </c>
      <c r="AW10" s="213">
        <v>7.4883130930000004</v>
      </c>
      <c r="AX10" s="213">
        <v>7.7499955439999999</v>
      </c>
      <c r="AY10" s="213">
        <v>7.1684620670000001</v>
      </c>
      <c r="AZ10" s="213">
        <v>7.2949354</v>
      </c>
      <c r="BA10" s="213">
        <v>7.388133045</v>
      </c>
      <c r="BB10" s="213">
        <v>8.7354894479999992</v>
      </c>
      <c r="BC10" s="213">
        <v>10.84986499</v>
      </c>
      <c r="BD10" s="213">
        <v>15.667006000000001</v>
      </c>
      <c r="BE10" s="213">
        <v>18.835849020000001</v>
      </c>
      <c r="BF10" s="213">
        <v>19.766839709999999</v>
      </c>
      <c r="BG10" s="213">
        <v>18.565909900000001</v>
      </c>
      <c r="BH10" s="213">
        <v>12.92198</v>
      </c>
      <c r="BI10" s="213">
        <v>9.8621300000000005</v>
      </c>
      <c r="BJ10" s="351">
        <v>8.9518299999999993</v>
      </c>
      <c r="BK10" s="351">
        <v>8.5858349999999994</v>
      </c>
      <c r="BL10" s="351">
        <v>8.5462900000000008</v>
      </c>
      <c r="BM10" s="351">
        <v>8.7163740000000001</v>
      </c>
      <c r="BN10" s="351">
        <v>9.5236180000000008</v>
      </c>
      <c r="BO10" s="351">
        <v>11.67051</v>
      </c>
      <c r="BP10" s="351">
        <v>14.797470000000001</v>
      </c>
      <c r="BQ10" s="351">
        <v>16.811260000000001</v>
      </c>
      <c r="BR10" s="351">
        <v>17.331880000000002</v>
      </c>
      <c r="BS10" s="351">
        <v>15.42206</v>
      </c>
      <c r="BT10" s="351">
        <v>10.594849999999999</v>
      </c>
      <c r="BU10" s="351">
        <v>8.2256359999999997</v>
      </c>
      <c r="BV10" s="351">
        <v>7.3610930000000003</v>
      </c>
    </row>
    <row r="11" spans="1:74" ht="11.1" customHeight="1" x14ac:dyDescent="0.2">
      <c r="A11" s="84" t="s">
        <v>671</v>
      </c>
      <c r="B11" s="189" t="s">
        <v>449</v>
      </c>
      <c r="C11" s="213">
        <v>8.6467281590000002</v>
      </c>
      <c r="D11" s="213">
        <v>8.3804935470000004</v>
      </c>
      <c r="E11" s="213">
        <v>8.9724813989999994</v>
      </c>
      <c r="F11" s="213">
        <v>10.24758196</v>
      </c>
      <c r="G11" s="213">
        <v>12.23411589</v>
      </c>
      <c r="H11" s="213">
        <v>15.545360329999999</v>
      </c>
      <c r="I11" s="213">
        <v>17.332887880000001</v>
      </c>
      <c r="J11" s="213">
        <v>18.17080357</v>
      </c>
      <c r="K11" s="213">
        <v>17.398472850000001</v>
      </c>
      <c r="L11" s="213">
        <v>13.35881292</v>
      </c>
      <c r="M11" s="213">
        <v>9.3752592450000005</v>
      </c>
      <c r="N11" s="213">
        <v>7.6954790470000001</v>
      </c>
      <c r="O11" s="213">
        <v>7.1305342789999999</v>
      </c>
      <c r="P11" s="213">
        <v>7.259256733</v>
      </c>
      <c r="Q11" s="213">
        <v>8.0908575089999992</v>
      </c>
      <c r="R11" s="213">
        <v>8.5990363740000006</v>
      </c>
      <c r="S11" s="213">
        <v>11.26900436</v>
      </c>
      <c r="T11" s="213">
        <v>15.034064730000001</v>
      </c>
      <c r="U11" s="213">
        <v>17.760377869999999</v>
      </c>
      <c r="V11" s="213">
        <v>18.50372668</v>
      </c>
      <c r="W11" s="213">
        <v>17.173509670000001</v>
      </c>
      <c r="X11" s="213">
        <v>13.754697520000001</v>
      </c>
      <c r="Y11" s="213">
        <v>10.33897803</v>
      </c>
      <c r="Z11" s="213">
        <v>7.8103746279999999</v>
      </c>
      <c r="AA11" s="213">
        <v>7.9533677740000002</v>
      </c>
      <c r="AB11" s="213">
        <v>8.4976755500000003</v>
      </c>
      <c r="AC11" s="213">
        <v>8.5440848660000004</v>
      </c>
      <c r="AD11" s="213">
        <v>9.7987291509999999</v>
      </c>
      <c r="AE11" s="213">
        <v>12.32398422</v>
      </c>
      <c r="AF11" s="213">
        <v>16.105137119999998</v>
      </c>
      <c r="AG11" s="213">
        <v>18.759036479999999</v>
      </c>
      <c r="AH11" s="213">
        <v>19.177985</v>
      </c>
      <c r="AI11" s="213">
        <v>18.004237960000001</v>
      </c>
      <c r="AJ11" s="213">
        <v>12.79197081</v>
      </c>
      <c r="AK11" s="213">
        <v>9.2800525589999996</v>
      </c>
      <c r="AL11" s="213">
        <v>8.6038449939999992</v>
      </c>
      <c r="AM11" s="213">
        <v>7.8194992599999997</v>
      </c>
      <c r="AN11" s="213">
        <v>8.3217775100000004</v>
      </c>
      <c r="AO11" s="213">
        <v>8.5095076850000009</v>
      </c>
      <c r="AP11" s="213">
        <v>8.8739449050000001</v>
      </c>
      <c r="AQ11" s="213">
        <v>11.75290397</v>
      </c>
      <c r="AR11" s="213">
        <v>16.368471079999999</v>
      </c>
      <c r="AS11" s="213">
        <v>19.184589880000001</v>
      </c>
      <c r="AT11" s="213">
        <v>19.40432646</v>
      </c>
      <c r="AU11" s="213">
        <v>17.342856579999999</v>
      </c>
      <c r="AV11" s="213">
        <v>11.64583294</v>
      </c>
      <c r="AW11" s="213">
        <v>8.5342765949999997</v>
      </c>
      <c r="AX11" s="213">
        <v>8.6114024649999994</v>
      </c>
      <c r="AY11" s="213">
        <v>8.1559516369999994</v>
      </c>
      <c r="AZ11" s="213">
        <v>7.7562630490000002</v>
      </c>
      <c r="BA11" s="213">
        <v>7.8236337730000001</v>
      </c>
      <c r="BB11" s="213">
        <v>9.1413528720000006</v>
      </c>
      <c r="BC11" s="213">
        <v>10.85213663</v>
      </c>
      <c r="BD11" s="213">
        <v>15.022800950000001</v>
      </c>
      <c r="BE11" s="213">
        <v>18.482804049999999</v>
      </c>
      <c r="BF11" s="213">
        <v>18.393550309999998</v>
      </c>
      <c r="BG11" s="213">
        <v>17.600595970000001</v>
      </c>
      <c r="BH11" s="213">
        <v>13.148949999999999</v>
      </c>
      <c r="BI11" s="213">
        <v>9.7985749999999996</v>
      </c>
      <c r="BJ11" s="351">
        <v>8.5372730000000008</v>
      </c>
      <c r="BK11" s="351">
        <v>8.0966740000000001</v>
      </c>
      <c r="BL11" s="351">
        <v>8.2334429999999994</v>
      </c>
      <c r="BM11" s="351">
        <v>8.4469049999999992</v>
      </c>
      <c r="BN11" s="351">
        <v>9.3545499999999997</v>
      </c>
      <c r="BO11" s="351">
        <v>11.210369999999999</v>
      </c>
      <c r="BP11" s="351">
        <v>14.78668</v>
      </c>
      <c r="BQ11" s="351">
        <v>17.022110000000001</v>
      </c>
      <c r="BR11" s="351">
        <v>17.562889999999999</v>
      </c>
      <c r="BS11" s="351">
        <v>15.975379999999999</v>
      </c>
      <c r="BT11" s="351">
        <v>12.02338</v>
      </c>
      <c r="BU11" s="351">
        <v>8.9420029999999997</v>
      </c>
      <c r="BV11" s="351">
        <v>7.7578110000000002</v>
      </c>
    </row>
    <row r="12" spans="1:74" ht="11.1" customHeight="1" x14ac:dyDescent="0.2">
      <c r="A12" s="84" t="s">
        <v>672</v>
      </c>
      <c r="B12" s="189" t="s">
        <v>450</v>
      </c>
      <c r="C12" s="213">
        <v>11.06072243</v>
      </c>
      <c r="D12" s="213">
        <v>10.06553094</v>
      </c>
      <c r="E12" s="213">
        <v>10.941178799999999</v>
      </c>
      <c r="F12" s="213">
        <v>13.538362319999999</v>
      </c>
      <c r="G12" s="213">
        <v>17.955809840000001</v>
      </c>
      <c r="H12" s="213">
        <v>21.277145520000001</v>
      </c>
      <c r="I12" s="213">
        <v>22.20406444</v>
      </c>
      <c r="J12" s="213">
        <v>22.19001664</v>
      </c>
      <c r="K12" s="213">
        <v>22.206677039999999</v>
      </c>
      <c r="L12" s="213">
        <v>16.636158460000001</v>
      </c>
      <c r="M12" s="213">
        <v>13.28825683</v>
      </c>
      <c r="N12" s="213">
        <v>13.103699199999999</v>
      </c>
      <c r="O12" s="213">
        <v>9.7492652819999996</v>
      </c>
      <c r="P12" s="213">
        <v>9.6273683079999994</v>
      </c>
      <c r="Q12" s="213">
        <v>11.611648969999999</v>
      </c>
      <c r="R12" s="213">
        <v>12.897175130000001</v>
      </c>
      <c r="S12" s="213">
        <v>15.71932786</v>
      </c>
      <c r="T12" s="213">
        <v>19.808467369999999</v>
      </c>
      <c r="U12" s="213">
        <v>22.775471979999999</v>
      </c>
      <c r="V12" s="213">
        <v>23.278647419999999</v>
      </c>
      <c r="W12" s="213">
        <v>23.35748766</v>
      </c>
      <c r="X12" s="213">
        <v>19.860198789999998</v>
      </c>
      <c r="Y12" s="213">
        <v>13.743433919999999</v>
      </c>
      <c r="Z12" s="213">
        <v>11.063063570000001</v>
      </c>
      <c r="AA12" s="213">
        <v>11.33674218</v>
      </c>
      <c r="AB12" s="213">
        <v>12.73901174</v>
      </c>
      <c r="AC12" s="213">
        <v>11.749708099999999</v>
      </c>
      <c r="AD12" s="213">
        <v>15.789817360000001</v>
      </c>
      <c r="AE12" s="213">
        <v>20.794327330000002</v>
      </c>
      <c r="AF12" s="213">
        <v>23.697296120000001</v>
      </c>
      <c r="AG12" s="213">
        <v>25.681117660000002</v>
      </c>
      <c r="AH12" s="213">
        <v>26.656245070000001</v>
      </c>
      <c r="AI12" s="213">
        <v>24.904320429999999</v>
      </c>
      <c r="AJ12" s="213">
        <v>20.45593023</v>
      </c>
      <c r="AK12" s="213">
        <v>12.88586941</v>
      </c>
      <c r="AL12" s="213">
        <v>11.13360481</v>
      </c>
      <c r="AM12" s="213">
        <v>10.332055560000001</v>
      </c>
      <c r="AN12" s="213">
        <v>12.32664173</v>
      </c>
      <c r="AO12" s="213">
        <v>10.76376587</v>
      </c>
      <c r="AP12" s="213">
        <v>12.207667969999999</v>
      </c>
      <c r="AQ12" s="213">
        <v>17.740141999999999</v>
      </c>
      <c r="AR12" s="213">
        <v>22.336792840000001</v>
      </c>
      <c r="AS12" s="213">
        <v>23.681234480000001</v>
      </c>
      <c r="AT12" s="213">
        <v>24.53396884</v>
      </c>
      <c r="AU12" s="213">
        <v>24.431117149999999</v>
      </c>
      <c r="AV12" s="213">
        <v>18.110700359999999</v>
      </c>
      <c r="AW12" s="213">
        <v>11.53329153</v>
      </c>
      <c r="AX12" s="213">
        <v>11.33079386</v>
      </c>
      <c r="AY12" s="213">
        <v>11.42322579</v>
      </c>
      <c r="AZ12" s="213">
        <v>11.88488817</v>
      </c>
      <c r="BA12" s="213">
        <v>11.67233766</v>
      </c>
      <c r="BB12" s="213">
        <v>14.65422395</v>
      </c>
      <c r="BC12" s="213">
        <v>20.344439220000002</v>
      </c>
      <c r="BD12" s="213">
        <v>23.681013029999999</v>
      </c>
      <c r="BE12" s="213">
        <v>26.384526430000001</v>
      </c>
      <c r="BF12" s="213">
        <v>25.792692880000001</v>
      </c>
      <c r="BG12" s="213">
        <v>25.807327040000001</v>
      </c>
      <c r="BH12" s="213">
        <v>20.249559999999999</v>
      </c>
      <c r="BI12" s="213">
        <v>14.28168</v>
      </c>
      <c r="BJ12" s="351">
        <v>12.64673</v>
      </c>
      <c r="BK12" s="351">
        <v>11.919729999999999</v>
      </c>
      <c r="BL12" s="351">
        <v>11.86143</v>
      </c>
      <c r="BM12" s="351">
        <v>12.072240000000001</v>
      </c>
      <c r="BN12" s="351">
        <v>13.97996</v>
      </c>
      <c r="BO12" s="351">
        <v>17.4115</v>
      </c>
      <c r="BP12" s="351">
        <v>20.773040000000002</v>
      </c>
      <c r="BQ12" s="351">
        <v>22.327940000000002</v>
      </c>
      <c r="BR12" s="351">
        <v>22.677900000000001</v>
      </c>
      <c r="BS12" s="351">
        <v>21.916689999999999</v>
      </c>
      <c r="BT12" s="351">
        <v>16.971499999999999</v>
      </c>
      <c r="BU12" s="351">
        <v>12.23204</v>
      </c>
      <c r="BV12" s="351">
        <v>10.68974</v>
      </c>
    </row>
    <row r="13" spans="1:74" ht="11.1" customHeight="1" x14ac:dyDescent="0.2">
      <c r="A13" s="84" t="s">
        <v>673</v>
      </c>
      <c r="B13" s="189" t="s">
        <v>451</v>
      </c>
      <c r="C13" s="213">
        <v>9.6316900650000008</v>
      </c>
      <c r="D13" s="213">
        <v>9.304732156</v>
      </c>
      <c r="E13" s="213">
        <v>8.8479670400000003</v>
      </c>
      <c r="F13" s="213">
        <v>12.17211782</v>
      </c>
      <c r="G13" s="213">
        <v>15.635193360000001</v>
      </c>
      <c r="H13" s="213">
        <v>17.94585717</v>
      </c>
      <c r="I13" s="213">
        <v>19.250223210000001</v>
      </c>
      <c r="J13" s="213">
        <v>19.913726950000001</v>
      </c>
      <c r="K13" s="213">
        <v>18.54938898</v>
      </c>
      <c r="L13" s="213">
        <v>15.72804709</v>
      </c>
      <c r="M13" s="213">
        <v>12.543288069999999</v>
      </c>
      <c r="N13" s="213">
        <v>10.26030299</v>
      </c>
      <c r="O13" s="213">
        <v>8.5647697419999993</v>
      </c>
      <c r="P13" s="213">
        <v>8.2193885570000003</v>
      </c>
      <c r="Q13" s="213">
        <v>9.1002532009999992</v>
      </c>
      <c r="R13" s="213">
        <v>10.889142270000001</v>
      </c>
      <c r="S13" s="213">
        <v>14.2431298</v>
      </c>
      <c r="T13" s="213">
        <v>16.911297279999999</v>
      </c>
      <c r="U13" s="213">
        <v>19.046655080000001</v>
      </c>
      <c r="V13" s="213">
        <v>20.352199720000002</v>
      </c>
      <c r="W13" s="213">
        <v>19.250153829999999</v>
      </c>
      <c r="X13" s="213">
        <v>18.796215010000001</v>
      </c>
      <c r="Y13" s="213">
        <v>13.170340510000001</v>
      </c>
      <c r="Z13" s="213">
        <v>9.6316103329999994</v>
      </c>
      <c r="AA13" s="213">
        <v>9.7897600170000008</v>
      </c>
      <c r="AB13" s="213">
        <v>10.893897239999999</v>
      </c>
      <c r="AC13" s="213">
        <v>10.863130699999999</v>
      </c>
      <c r="AD13" s="213">
        <v>13.130260440000001</v>
      </c>
      <c r="AE13" s="213">
        <v>16.621351870000002</v>
      </c>
      <c r="AF13" s="213">
        <v>19.45387547</v>
      </c>
      <c r="AG13" s="213">
        <v>20.711686799999999</v>
      </c>
      <c r="AH13" s="213">
        <v>21.353847080000001</v>
      </c>
      <c r="AI13" s="213">
        <v>19.914321699999999</v>
      </c>
      <c r="AJ13" s="213">
        <v>16.924195260000001</v>
      </c>
      <c r="AK13" s="213">
        <v>11.60827484</v>
      </c>
      <c r="AL13" s="213">
        <v>9.9958671960000007</v>
      </c>
      <c r="AM13" s="213">
        <v>9.1387087170000001</v>
      </c>
      <c r="AN13" s="213">
        <v>9.977215889</v>
      </c>
      <c r="AO13" s="213">
        <v>10.412329870000001</v>
      </c>
      <c r="AP13" s="213">
        <v>10.439104690000001</v>
      </c>
      <c r="AQ13" s="213">
        <v>14.722739199999999</v>
      </c>
      <c r="AR13" s="213">
        <v>20.259388390000002</v>
      </c>
      <c r="AS13" s="213">
        <v>21.16873992</v>
      </c>
      <c r="AT13" s="213">
        <v>22.35077995</v>
      </c>
      <c r="AU13" s="213">
        <v>20.82289317</v>
      </c>
      <c r="AV13" s="213">
        <v>16.175837990000002</v>
      </c>
      <c r="AW13" s="213">
        <v>10.53516636</v>
      </c>
      <c r="AX13" s="213">
        <v>9.7381353389999994</v>
      </c>
      <c r="AY13" s="213">
        <v>9.7632808600000001</v>
      </c>
      <c r="AZ13" s="213">
        <v>9.611179259</v>
      </c>
      <c r="BA13" s="213">
        <v>9.4622962640000008</v>
      </c>
      <c r="BB13" s="213">
        <v>11.71291445</v>
      </c>
      <c r="BC13" s="213">
        <v>16.792593929999999</v>
      </c>
      <c r="BD13" s="213">
        <v>20.265073529999999</v>
      </c>
      <c r="BE13" s="213">
        <v>21.30711999</v>
      </c>
      <c r="BF13" s="213">
        <v>21.632163340000002</v>
      </c>
      <c r="BG13" s="213">
        <v>21.30319115</v>
      </c>
      <c r="BH13" s="213">
        <v>17.824580000000001</v>
      </c>
      <c r="BI13" s="213">
        <v>12.778320000000001</v>
      </c>
      <c r="BJ13" s="351">
        <v>10.84712</v>
      </c>
      <c r="BK13" s="351">
        <v>9.7912890000000008</v>
      </c>
      <c r="BL13" s="351">
        <v>9.6986860000000004</v>
      </c>
      <c r="BM13" s="351">
        <v>9.9308899999999998</v>
      </c>
      <c r="BN13" s="351">
        <v>11.82952</v>
      </c>
      <c r="BO13" s="351">
        <v>15.54195</v>
      </c>
      <c r="BP13" s="351">
        <v>19.044640000000001</v>
      </c>
      <c r="BQ13" s="351">
        <v>20.80153</v>
      </c>
      <c r="BR13" s="351">
        <v>21.602930000000001</v>
      </c>
      <c r="BS13" s="351">
        <v>21.018840000000001</v>
      </c>
      <c r="BT13" s="351">
        <v>17.78266</v>
      </c>
      <c r="BU13" s="351">
        <v>13.277189999999999</v>
      </c>
      <c r="BV13" s="351">
        <v>11.25597</v>
      </c>
    </row>
    <row r="14" spans="1:74" ht="11.1" customHeight="1" x14ac:dyDescent="0.2">
      <c r="A14" s="84" t="s">
        <v>674</v>
      </c>
      <c r="B14" s="189" t="s">
        <v>452</v>
      </c>
      <c r="C14" s="213">
        <v>8.7722184339999991</v>
      </c>
      <c r="D14" s="213">
        <v>8.4625641130000009</v>
      </c>
      <c r="E14" s="213">
        <v>8.1434145059999992</v>
      </c>
      <c r="F14" s="213">
        <v>11.659972359999999</v>
      </c>
      <c r="G14" s="213">
        <v>15.28050395</v>
      </c>
      <c r="H14" s="213">
        <v>16.68098161</v>
      </c>
      <c r="I14" s="213">
        <v>18.44767719</v>
      </c>
      <c r="J14" s="213">
        <v>21.115535659999999</v>
      </c>
      <c r="K14" s="213">
        <v>20.580575140000001</v>
      </c>
      <c r="L14" s="213">
        <v>19.175401300000001</v>
      </c>
      <c r="M14" s="213">
        <v>14.83665031</v>
      </c>
      <c r="N14" s="213">
        <v>9.1463417489999994</v>
      </c>
      <c r="O14" s="213">
        <v>7.916613516</v>
      </c>
      <c r="P14" s="213">
        <v>7.8878008050000004</v>
      </c>
      <c r="Q14" s="213">
        <v>9.9470926940000002</v>
      </c>
      <c r="R14" s="213">
        <v>11.494070239999999</v>
      </c>
      <c r="S14" s="213">
        <v>15.876316729999999</v>
      </c>
      <c r="T14" s="213">
        <v>16.68216717</v>
      </c>
      <c r="U14" s="213">
        <v>19.522539009999999</v>
      </c>
      <c r="V14" s="213">
        <v>22.59338644</v>
      </c>
      <c r="W14" s="213">
        <v>21.02829509</v>
      </c>
      <c r="X14" s="213">
        <v>20.35328977</v>
      </c>
      <c r="Y14" s="213">
        <v>18.167141749999999</v>
      </c>
      <c r="Z14" s="213">
        <v>10.26588432</v>
      </c>
      <c r="AA14" s="213">
        <v>9.2855150159999997</v>
      </c>
      <c r="AB14" s="213">
        <v>10.52796129</v>
      </c>
      <c r="AC14" s="213">
        <v>11.96660988</v>
      </c>
      <c r="AD14" s="213">
        <v>14.79660168</v>
      </c>
      <c r="AE14" s="213">
        <v>16.52884018</v>
      </c>
      <c r="AF14" s="213">
        <v>18.55035839</v>
      </c>
      <c r="AG14" s="213">
        <v>20.910019550000001</v>
      </c>
      <c r="AH14" s="213">
        <v>23.25372862</v>
      </c>
      <c r="AI14" s="213">
        <v>21.636803709999999</v>
      </c>
      <c r="AJ14" s="213">
        <v>20.506007709999999</v>
      </c>
      <c r="AK14" s="213">
        <v>13.549094289999999</v>
      </c>
      <c r="AL14" s="213">
        <v>10.96035414</v>
      </c>
      <c r="AM14" s="213">
        <v>8.6077243330000002</v>
      </c>
      <c r="AN14" s="213">
        <v>9.2833014150000004</v>
      </c>
      <c r="AO14" s="213">
        <v>10.885303159999999</v>
      </c>
      <c r="AP14" s="213">
        <v>11.81731813</v>
      </c>
      <c r="AQ14" s="213">
        <v>15.17767343</v>
      </c>
      <c r="AR14" s="213">
        <v>19.941891949999999</v>
      </c>
      <c r="AS14" s="213">
        <v>21.47223554</v>
      </c>
      <c r="AT14" s="213">
        <v>23.200504389999999</v>
      </c>
      <c r="AU14" s="213">
        <v>21.6202872</v>
      </c>
      <c r="AV14" s="213">
        <v>17.332312630000001</v>
      </c>
      <c r="AW14" s="213">
        <v>10.49035286</v>
      </c>
      <c r="AX14" s="213">
        <v>8.4595592100000001</v>
      </c>
      <c r="AY14" s="213">
        <v>8.2874268040000008</v>
      </c>
      <c r="AZ14" s="213">
        <v>8.2014858949999994</v>
      </c>
      <c r="BA14" s="213">
        <v>8.3887520569999996</v>
      </c>
      <c r="BB14" s="213">
        <v>10.6322247</v>
      </c>
      <c r="BC14" s="213">
        <v>15.15513421</v>
      </c>
      <c r="BD14" s="213">
        <v>17.948558340000002</v>
      </c>
      <c r="BE14" s="213">
        <v>20.440324199999999</v>
      </c>
      <c r="BF14" s="213">
        <v>21.904417259999999</v>
      </c>
      <c r="BG14" s="213">
        <v>22.092102950000001</v>
      </c>
      <c r="BH14" s="213">
        <v>19.011150000000001</v>
      </c>
      <c r="BI14" s="213">
        <v>12.51027</v>
      </c>
      <c r="BJ14" s="351">
        <v>9.1380560000000006</v>
      </c>
      <c r="BK14" s="351">
        <v>8.4042290000000008</v>
      </c>
      <c r="BL14" s="351">
        <v>8.6820889999999995</v>
      </c>
      <c r="BM14" s="351">
        <v>9.6536249999999999</v>
      </c>
      <c r="BN14" s="351">
        <v>12.159369999999999</v>
      </c>
      <c r="BO14" s="351">
        <v>15.322660000000001</v>
      </c>
      <c r="BP14" s="351">
        <v>17.771899999999999</v>
      </c>
      <c r="BQ14" s="351">
        <v>19.453479999999999</v>
      </c>
      <c r="BR14" s="351">
        <v>21.106120000000001</v>
      </c>
      <c r="BS14" s="351">
        <v>20.217310000000001</v>
      </c>
      <c r="BT14" s="351">
        <v>18.398990000000001</v>
      </c>
      <c r="BU14" s="351">
        <v>12.820650000000001</v>
      </c>
      <c r="BV14" s="351">
        <v>9.3488919999999993</v>
      </c>
    </row>
    <row r="15" spans="1:74" ht="11.1" customHeight="1" x14ac:dyDescent="0.2">
      <c r="A15" s="84" t="s">
        <v>675</v>
      </c>
      <c r="B15" s="189" t="s">
        <v>453</v>
      </c>
      <c r="C15" s="213">
        <v>9.3807612900000006</v>
      </c>
      <c r="D15" s="213">
        <v>9.7780613840000008</v>
      </c>
      <c r="E15" s="213">
        <v>9.9958654750000004</v>
      </c>
      <c r="F15" s="213">
        <v>10.15996172</v>
      </c>
      <c r="G15" s="213">
        <v>10.849688179999999</v>
      </c>
      <c r="H15" s="213">
        <v>12.871193440000001</v>
      </c>
      <c r="I15" s="213">
        <v>14.85919627</v>
      </c>
      <c r="J15" s="213">
        <v>14.781782489999999</v>
      </c>
      <c r="K15" s="213">
        <v>14.296368299999999</v>
      </c>
      <c r="L15" s="213">
        <v>11.548363999999999</v>
      </c>
      <c r="M15" s="213">
        <v>8.5512359050000004</v>
      </c>
      <c r="N15" s="213">
        <v>7.9895162260000001</v>
      </c>
      <c r="O15" s="213">
        <v>7.9005274300000004</v>
      </c>
      <c r="P15" s="213">
        <v>8.2926679209999996</v>
      </c>
      <c r="Q15" s="213">
        <v>8.7739948410000004</v>
      </c>
      <c r="R15" s="213">
        <v>8.7813350900000007</v>
      </c>
      <c r="S15" s="213">
        <v>9.3208108050000007</v>
      </c>
      <c r="T15" s="213">
        <v>12.582978580000001</v>
      </c>
      <c r="U15" s="213">
        <v>14.017451210000001</v>
      </c>
      <c r="V15" s="213">
        <v>14.46532558</v>
      </c>
      <c r="W15" s="213">
        <v>12.999683170000001</v>
      </c>
      <c r="X15" s="213">
        <v>10.52777627</v>
      </c>
      <c r="Y15" s="213">
        <v>8.9927087530000005</v>
      </c>
      <c r="Z15" s="213">
        <v>7.7864388910000004</v>
      </c>
      <c r="AA15" s="213">
        <v>7.8577387859999996</v>
      </c>
      <c r="AB15" s="213">
        <v>8.3422289000000003</v>
      </c>
      <c r="AC15" s="213">
        <v>8.9036976229999993</v>
      </c>
      <c r="AD15" s="213">
        <v>9.2567879919999996</v>
      </c>
      <c r="AE15" s="213">
        <v>10.17287061</v>
      </c>
      <c r="AF15" s="213">
        <v>12.56793693</v>
      </c>
      <c r="AG15" s="213">
        <v>14.50733305</v>
      </c>
      <c r="AH15" s="213">
        <v>14.559898929999999</v>
      </c>
      <c r="AI15" s="213">
        <v>13.019423489999999</v>
      </c>
      <c r="AJ15" s="213">
        <v>9.6195561830000003</v>
      </c>
      <c r="AK15" s="213">
        <v>8.7583557120000002</v>
      </c>
      <c r="AL15" s="213">
        <v>8.3203822340000002</v>
      </c>
      <c r="AM15" s="213">
        <v>8.1205024229999996</v>
      </c>
      <c r="AN15" s="213">
        <v>8.1913694530000001</v>
      </c>
      <c r="AO15" s="213">
        <v>8.4995312290000005</v>
      </c>
      <c r="AP15" s="213">
        <v>8.9312091230000004</v>
      </c>
      <c r="AQ15" s="213">
        <v>11.128867420000001</v>
      </c>
      <c r="AR15" s="213">
        <v>13.31150023</v>
      </c>
      <c r="AS15" s="213">
        <v>14.960607</v>
      </c>
      <c r="AT15" s="213">
        <v>13.95862488</v>
      </c>
      <c r="AU15" s="213">
        <v>13.34964965</v>
      </c>
      <c r="AV15" s="213">
        <v>9.35339046</v>
      </c>
      <c r="AW15" s="213">
        <v>7.4163563149999998</v>
      </c>
      <c r="AX15" s="213">
        <v>7.3407176209999996</v>
      </c>
      <c r="AY15" s="213">
        <v>7.6135802159999999</v>
      </c>
      <c r="AZ15" s="213">
        <v>7.7297570970000002</v>
      </c>
      <c r="BA15" s="213">
        <v>7.871106631</v>
      </c>
      <c r="BB15" s="213">
        <v>8.6667358199999995</v>
      </c>
      <c r="BC15" s="213">
        <v>9.2651373639999992</v>
      </c>
      <c r="BD15" s="213">
        <v>11.514806399999999</v>
      </c>
      <c r="BE15" s="213">
        <v>13.13044522</v>
      </c>
      <c r="BF15" s="213">
        <v>14.02627538</v>
      </c>
      <c r="BG15" s="213">
        <v>13.12282458</v>
      </c>
      <c r="BH15" s="213">
        <v>9.6960809999999995</v>
      </c>
      <c r="BI15" s="213">
        <v>7.9975120000000004</v>
      </c>
      <c r="BJ15" s="351">
        <v>7.6076579999999998</v>
      </c>
      <c r="BK15" s="351">
        <v>7.595027</v>
      </c>
      <c r="BL15" s="351">
        <v>7.8704409999999996</v>
      </c>
      <c r="BM15" s="351">
        <v>8.1222110000000001</v>
      </c>
      <c r="BN15" s="351">
        <v>8.6040799999999997</v>
      </c>
      <c r="BO15" s="351">
        <v>9.5941480000000006</v>
      </c>
      <c r="BP15" s="351">
        <v>11.748559999999999</v>
      </c>
      <c r="BQ15" s="351">
        <v>13.34454</v>
      </c>
      <c r="BR15" s="351">
        <v>13.635719999999999</v>
      </c>
      <c r="BS15" s="351">
        <v>12.5966</v>
      </c>
      <c r="BT15" s="351">
        <v>9.6710200000000004</v>
      </c>
      <c r="BU15" s="351">
        <v>7.8207440000000004</v>
      </c>
      <c r="BV15" s="351">
        <v>7.4982540000000002</v>
      </c>
    </row>
    <row r="16" spans="1:74" ht="11.1" customHeight="1" x14ac:dyDescent="0.2">
      <c r="A16" s="84" t="s">
        <v>676</v>
      </c>
      <c r="B16" s="189" t="s">
        <v>454</v>
      </c>
      <c r="C16" s="213">
        <v>11.557370929999999</v>
      </c>
      <c r="D16" s="213">
        <v>11.591431679999999</v>
      </c>
      <c r="E16" s="213">
        <v>11.52493529</v>
      </c>
      <c r="F16" s="213">
        <v>11.200807019999999</v>
      </c>
      <c r="G16" s="213">
        <v>11.7941877</v>
      </c>
      <c r="H16" s="213">
        <v>12.334703530000001</v>
      </c>
      <c r="I16" s="213">
        <v>12.341998050000001</v>
      </c>
      <c r="J16" s="213">
        <v>12.542126079999999</v>
      </c>
      <c r="K16" s="213">
        <v>12.313412039999999</v>
      </c>
      <c r="L16" s="213">
        <v>11.83594518</v>
      </c>
      <c r="M16" s="213">
        <v>10.419996790000001</v>
      </c>
      <c r="N16" s="213">
        <v>11.07098315</v>
      </c>
      <c r="O16" s="213">
        <v>11.00013262</v>
      </c>
      <c r="P16" s="213">
        <v>11.19315761</v>
      </c>
      <c r="Q16" s="213">
        <v>10.60800081</v>
      </c>
      <c r="R16" s="213">
        <v>10.672914069999999</v>
      </c>
      <c r="S16" s="213">
        <v>11.67569237</v>
      </c>
      <c r="T16" s="213">
        <v>11.795160940000001</v>
      </c>
      <c r="U16" s="213">
        <v>12.42731055</v>
      </c>
      <c r="V16" s="213">
        <v>13.2446872</v>
      </c>
      <c r="W16" s="213">
        <v>13.356075819999999</v>
      </c>
      <c r="X16" s="213">
        <v>12.73724105</v>
      </c>
      <c r="Y16" s="213">
        <v>11.96491048</v>
      </c>
      <c r="Z16" s="213">
        <v>12.11928062</v>
      </c>
      <c r="AA16" s="213">
        <v>12.178232339999999</v>
      </c>
      <c r="AB16" s="213">
        <v>11.90023017</v>
      </c>
      <c r="AC16" s="213">
        <v>11.76913057</v>
      </c>
      <c r="AD16" s="213">
        <v>12.01303901</v>
      </c>
      <c r="AE16" s="213">
        <v>12.78191584</v>
      </c>
      <c r="AF16" s="213">
        <v>13.37095877</v>
      </c>
      <c r="AG16" s="213">
        <v>12.970883880000001</v>
      </c>
      <c r="AH16" s="213">
        <v>13.05279264</v>
      </c>
      <c r="AI16" s="213">
        <v>12.623812060000001</v>
      </c>
      <c r="AJ16" s="213">
        <v>11.79033405</v>
      </c>
      <c r="AK16" s="213">
        <v>11.05829378</v>
      </c>
      <c r="AL16" s="213">
        <v>11.20333237</v>
      </c>
      <c r="AM16" s="213">
        <v>11.68045648</v>
      </c>
      <c r="AN16" s="213">
        <v>11.47607404</v>
      </c>
      <c r="AO16" s="213">
        <v>11.698392050000001</v>
      </c>
      <c r="AP16" s="213">
        <v>11.380155520000001</v>
      </c>
      <c r="AQ16" s="213">
        <v>12.56631823</v>
      </c>
      <c r="AR16" s="213">
        <v>12.433381089999999</v>
      </c>
      <c r="AS16" s="213">
        <v>12.801966289999999</v>
      </c>
      <c r="AT16" s="213">
        <v>13.41361727</v>
      </c>
      <c r="AU16" s="213">
        <v>12.567433429999999</v>
      </c>
      <c r="AV16" s="213">
        <v>11.803446839999999</v>
      </c>
      <c r="AW16" s="213">
        <v>11.18144646</v>
      </c>
      <c r="AX16" s="213">
        <v>12.07542898</v>
      </c>
      <c r="AY16" s="213">
        <v>12.682305100000001</v>
      </c>
      <c r="AZ16" s="213">
        <v>12.18976979</v>
      </c>
      <c r="BA16" s="213">
        <v>12.491727969999999</v>
      </c>
      <c r="BB16" s="213">
        <v>12.620350139999999</v>
      </c>
      <c r="BC16" s="213">
        <v>12.89351911</v>
      </c>
      <c r="BD16" s="213">
        <v>12.745315570000001</v>
      </c>
      <c r="BE16" s="213">
        <v>13.93680752</v>
      </c>
      <c r="BF16" s="213">
        <v>13.57154437</v>
      </c>
      <c r="BG16" s="213">
        <v>12.984265369999999</v>
      </c>
      <c r="BH16" s="213">
        <v>12.58741</v>
      </c>
      <c r="BI16" s="213">
        <v>11.748559999999999</v>
      </c>
      <c r="BJ16" s="351">
        <v>12.02542</v>
      </c>
      <c r="BK16" s="351">
        <v>12.2873</v>
      </c>
      <c r="BL16" s="351">
        <v>12.265079999999999</v>
      </c>
      <c r="BM16" s="351">
        <v>12.33883</v>
      </c>
      <c r="BN16" s="351">
        <v>12.49095</v>
      </c>
      <c r="BO16" s="351">
        <v>13.29035</v>
      </c>
      <c r="BP16" s="351">
        <v>13.55654</v>
      </c>
      <c r="BQ16" s="351">
        <v>13.66112</v>
      </c>
      <c r="BR16" s="351">
        <v>13.806749999999999</v>
      </c>
      <c r="BS16" s="351">
        <v>13.5639</v>
      </c>
      <c r="BT16" s="351">
        <v>13.123060000000001</v>
      </c>
      <c r="BU16" s="351">
        <v>12.23244</v>
      </c>
      <c r="BV16" s="351">
        <v>12.58555</v>
      </c>
    </row>
    <row r="17" spans="1:74" ht="11.1" customHeight="1" x14ac:dyDescent="0.2">
      <c r="A17" s="84" t="s">
        <v>543</v>
      </c>
      <c r="B17" s="189" t="s">
        <v>428</v>
      </c>
      <c r="C17" s="213">
        <v>9.5</v>
      </c>
      <c r="D17" s="213">
        <v>9.08</v>
      </c>
      <c r="E17" s="213">
        <v>9.2799999999999994</v>
      </c>
      <c r="F17" s="213">
        <v>10.43</v>
      </c>
      <c r="G17" s="213">
        <v>12.73</v>
      </c>
      <c r="H17" s="213">
        <v>15.07</v>
      </c>
      <c r="I17" s="213">
        <v>16.28</v>
      </c>
      <c r="J17" s="213">
        <v>16.88</v>
      </c>
      <c r="K17" s="213">
        <v>16.399999999999999</v>
      </c>
      <c r="L17" s="213">
        <v>12.6</v>
      </c>
      <c r="M17" s="213">
        <v>10.02</v>
      </c>
      <c r="N17" s="213">
        <v>9.27</v>
      </c>
      <c r="O17" s="213">
        <v>8.2799999999999994</v>
      </c>
      <c r="P17" s="213">
        <v>8.36</v>
      </c>
      <c r="Q17" s="213">
        <v>9.19</v>
      </c>
      <c r="R17" s="213">
        <v>9.65</v>
      </c>
      <c r="S17" s="213">
        <v>11.62</v>
      </c>
      <c r="T17" s="213">
        <v>14.43</v>
      </c>
      <c r="U17" s="213">
        <v>16.559999999999999</v>
      </c>
      <c r="V17" s="213">
        <v>17.600000000000001</v>
      </c>
      <c r="W17" s="213">
        <v>16.78</v>
      </c>
      <c r="X17" s="213">
        <v>13.74</v>
      </c>
      <c r="Y17" s="213">
        <v>10.77</v>
      </c>
      <c r="Z17" s="213">
        <v>9.06</v>
      </c>
      <c r="AA17" s="213">
        <v>9.32</v>
      </c>
      <c r="AB17" s="213">
        <v>10.01</v>
      </c>
      <c r="AC17" s="213">
        <v>9.86</v>
      </c>
      <c r="AD17" s="213">
        <v>11.34</v>
      </c>
      <c r="AE17" s="213">
        <v>13.25</v>
      </c>
      <c r="AF17" s="213">
        <v>16.059999999999999</v>
      </c>
      <c r="AG17" s="213">
        <v>17.86</v>
      </c>
      <c r="AH17" s="213">
        <v>18.22</v>
      </c>
      <c r="AI17" s="213">
        <v>16.920000000000002</v>
      </c>
      <c r="AJ17" s="213">
        <v>13.39</v>
      </c>
      <c r="AK17" s="213">
        <v>10.14</v>
      </c>
      <c r="AL17" s="213">
        <v>9.2899999999999991</v>
      </c>
      <c r="AM17" s="213">
        <v>8.9</v>
      </c>
      <c r="AN17" s="213">
        <v>9.6300000000000008</v>
      </c>
      <c r="AO17" s="213">
        <v>9.76</v>
      </c>
      <c r="AP17" s="213">
        <v>10.050000000000001</v>
      </c>
      <c r="AQ17" s="213">
        <v>13.52</v>
      </c>
      <c r="AR17" s="213">
        <v>16.47</v>
      </c>
      <c r="AS17" s="213">
        <v>17.84</v>
      </c>
      <c r="AT17" s="213">
        <v>18.559999999999999</v>
      </c>
      <c r="AU17" s="213">
        <v>17.23</v>
      </c>
      <c r="AV17" s="213">
        <v>12.23</v>
      </c>
      <c r="AW17" s="213">
        <v>9.41</v>
      </c>
      <c r="AX17" s="213">
        <v>9.61</v>
      </c>
      <c r="AY17" s="213">
        <v>9.4499999999999993</v>
      </c>
      <c r="AZ17" s="213">
        <v>9.4700000000000006</v>
      </c>
      <c r="BA17" s="213">
        <v>9.49</v>
      </c>
      <c r="BB17" s="213">
        <v>10.94</v>
      </c>
      <c r="BC17" s="213">
        <v>12.88</v>
      </c>
      <c r="BD17" s="213">
        <v>15.72</v>
      </c>
      <c r="BE17" s="213">
        <v>17.940000000000001</v>
      </c>
      <c r="BF17" s="213">
        <v>18.579999999999998</v>
      </c>
      <c r="BG17" s="213">
        <v>17.809999999999999</v>
      </c>
      <c r="BH17" s="213">
        <v>14.1663</v>
      </c>
      <c r="BI17" s="213">
        <v>11.15265</v>
      </c>
      <c r="BJ17" s="351">
        <v>10.096439999999999</v>
      </c>
      <c r="BK17" s="351">
        <v>9.6499299999999995</v>
      </c>
      <c r="BL17" s="351">
        <v>9.7507020000000004</v>
      </c>
      <c r="BM17" s="351">
        <v>9.9907769999999996</v>
      </c>
      <c r="BN17" s="351">
        <v>10.878360000000001</v>
      </c>
      <c r="BO17" s="351">
        <v>12.844469999999999</v>
      </c>
      <c r="BP17" s="351">
        <v>15.32541</v>
      </c>
      <c r="BQ17" s="351">
        <v>16.736989999999999</v>
      </c>
      <c r="BR17" s="351">
        <v>17.276140000000002</v>
      </c>
      <c r="BS17" s="351">
        <v>16.2303</v>
      </c>
      <c r="BT17" s="351">
        <v>12.89775</v>
      </c>
      <c r="BU17" s="351">
        <v>10.191050000000001</v>
      </c>
      <c r="BV17" s="351">
        <v>9.2823010000000004</v>
      </c>
    </row>
    <row r="18" spans="1:74" ht="11.1" customHeight="1" x14ac:dyDescent="0.2">
      <c r="A18" s="84"/>
      <c r="B18" s="88" t="s">
        <v>1053</v>
      </c>
      <c r="C18" s="230"/>
      <c r="D18" s="230"/>
      <c r="E18" s="230"/>
      <c r="F18" s="230"/>
      <c r="G18" s="230"/>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c r="AE18" s="230"/>
      <c r="AF18" s="230"/>
      <c r="AG18" s="230"/>
      <c r="AH18" s="230"/>
      <c r="AI18" s="230"/>
      <c r="AJ18" s="230"/>
      <c r="AK18" s="230"/>
      <c r="AL18" s="230"/>
      <c r="AM18" s="230"/>
      <c r="AN18" s="230"/>
      <c r="AO18" s="230"/>
      <c r="AP18" s="230"/>
      <c r="AQ18" s="230"/>
      <c r="AR18" s="230"/>
      <c r="AS18" s="230"/>
      <c r="AT18" s="230"/>
      <c r="AU18" s="230"/>
      <c r="AV18" s="230"/>
      <c r="AW18" s="230"/>
      <c r="AX18" s="230"/>
      <c r="AY18" s="230"/>
      <c r="AZ18" s="230"/>
      <c r="BA18" s="230"/>
      <c r="BB18" s="230"/>
      <c r="BC18" s="230"/>
      <c r="BD18" s="230"/>
      <c r="BE18" s="230"/>
      <c r="BF18" s="230"/>
      <c r="BG18" s="230"/>
      <c r="BH18" s="230"/>
      <c r="BI18" s="230"/>
      <c r="BJ18" s="384"/>
      <c r="BK18" s="384"/>
      <c r="BL18" s="384"/>
      <c r="BM18" s="384"/>
      <c r="BN18" s="384"/>
      <c r="BO18" s="384"/>
      <c r="BP18" s="384"/>
      <c r="BQ18" s="384"/>
      <c r="BR18" s="384"/>
      <c r="BS18" s="384"/>
      <c r="BT18" s="384"/>
      <c r="BU18" s="384"/>
      <c r="BV18" s="384"/>
    </row>
    <row r="19" spans="1:74" ht="11.1" customHeight="1" x14ac:dyDescent="0.2">
      <c r="A19" s="84" t="s">
        <v>677</v>
      </c>
      <c r="B19" s="189" t="s">
        <v>447</v>
      </c>
      <c r="C19" s="213">
        <v>11.50181765</v>
      </c>
      <c r="D19" s="213">
        <v>10.831036409999999</v>
      </c>
      <c r="E19" s="213">
        <v>9.9426690640000004</v>
      </c>
      <c r="F19" s="213">
        <v>10.39597461</v>
      </c>
      <c r="G19" s="213">
        <v>10.15225416</v>
      </c>
      <c r="H19" s="213">
        <v>9.5310747560000006</v>
      </c>
      <c r="I19" s="213">
        <v>9.4250608230000008</v>
      </c>
      <c r="J19" s="213">
        <v>9.7144956849999993</v>
      </c>
      <c r="K19" s="213">
        <v>10.022463910000001</v>
      </c>
      <c r="L19" s="213">
        <v>8.7889949539999996</v>
      </c>
      <c r="M19" s="213">
        <v>8.9040560370000001</v>
      </c>
      <c r="N19" s="213">
        <v>9.5750575280000003</v>
      </c>
      <c r="O19" s="213">
        <v>8.8438091199999995</v>
      </c>
      <c r="P19" s="213">
        <v>8.7964741380000007</v>
      </c>
      <c r="Q19" s="213">
        <v>8.77048731</v>
      </c>
      <c r="R19" s="213">
        <v>9.3908153349999992</v>
      </c>
      <c r="S19" s="213">
        <v>9.5196524650000001</v>
      </c>
      <c r="T19" s="213">
        <v>10.05904555</v>
      </c>
      <c r="U19" s="213">
        <v>10.242276479999999</v>
      </c>
      <c r="V19" s="213">
        <v>10.688144080000001</v>
      </c>
      <c r="W19" s="213">
        <v>10.31750422</v>
      </c>
      <c r="X19" s="213">
        <v>9.8424160829999998</v>
      </c>
      <c r="Y19" s="213">
        <v>9.4953731000000001</v>
      </c>
      <c r="Z19" s="213">
        <v>9.4696665499999995</v>
      </c>
      <c r="AA19" s="213">
        <v>9.5931426290000008</v>
      </c>
      <c r="AB19" s="213">
        <v>9.9854696670000003</v>
      </c>
      <c r="AC19" s="213">
        <v>9.4599479479999999</v>
      </c>
      <c r="AD19" s="213">
        <v>9.8296195040000001</v>
      </c>
      <c r="AE19" s="213">
        <v>10.37786228</v>
      </c>
      <c r="AF19" s="213">
        <v>10.34649705</v>
      </c>
      <c r="AG19" s="213">
        <v>10.743619280000001</v>
      </c>
      <c r="AH19" s="213">
        <v>10.84145977</v>
      </c>
      <c r="AI19" s="213">
        <v>10.49107912</v>
      </c>
      <c r="AJ19" s="213">
        <v>9.9154192969999997</v>
      </c>
      <c r="AK19" s="213">
        <v>9.5022677869999992</v>
      </c>
      <c r="AL19" s="213">
        <v>9.9073746479999993</v>
      </c>
      <c r="AM19" s="213">
        <v>10.51822694</v>
      </c>
      <c r="AN19" s="213">
        <v>11.35234082</v>
      </c>
      <c r="AO19" s="213">
        <v>12.11169945</v>
      </c>
      <c r="AP19" s="213">
        <v>12.20189553</v>
      </c>
      <c r="AQ19" s="213">
        <v>12.24700947</v>
      </c>
      <c r="AR19" s="213">
        <v>10.78482288</v>
      </c>
      <c r="AS19" s="213">
        <v>10.988833639999999</v>
      </c>
      <c r="AT19" s="213">
        <v>10.9073443</v>
      </c>
      <c r="AU19" s="213">
        <v>11.060715480000001</v>
      </c>
      <c r="AV19" s="213">
        <v>10.223200650000001</v>
      </c>
      <c r="AW19" s="213">
        <v>10.132444789999999</v>
      </c>
      <c r="AX19" s="213">
        <v>11.419295809999999</v>
      </c>
      <c r="AY19" s="213">
        <v>11.21114777</v>
      </c>
      <c r="AZ19" s="213">
        <v>11.08550479</v>
      </c>
      <c r="BA19" s="213">
        <v>11.360226340000001</v>
      </c>
      <c r="BB19" s="213">
        <v>11.484291989999999</v>
      </c>
      <c r="BC19" s="213">
        <v>11.391828200000001</v>
      </c>
      <c r="BD19" s="213">
        <v>11.28938677</v>
      </c>
      <c r="BE19" s="213">
        <v>11.481390490000001</v>
      </c>
      <c r="BF19" s="213">
        <v>12.263576309999999</v>
      </c>
      <c r="BG19" s="213">
        <v>11.16509102</v>
      </c>
      <c r="BH19" s="213">
        <v>10.15704</v>
      </c>
      <c r="BI19" s="213">
        <v>9.8472740000000005</v>
      </c>
      <c r="BJ19" s="351">
        <v>9.9914240000000003</v>
      </c>
      <c r="BK19" s="351">
        <v>9.7087950000000003</v>
      </c>
      <c r="BL19" s="351">
        <v>9.2428600000000003</v>
      </c>
      <c r="BM19" s="351">
        <v>9.0623229999999992</v>
      </c>
      <c r="BN19" s="351">
        <v>9.1004880000000004</v>
      </c>
      <c r="BO19" s="351">
        <v>8.9406920000000003</v>
      </c>
      <c r="BP19" s="351">
        <v>8.7175089999999997</v>
      </c>
      <c r="BQ19" s="351">
        <v>8.6778440000000003</v>
      </c>
      <c r="BR19" s="351">
        <v>8.7401099999999996</v>
      </c>
      <c r="BS19" s="351">
        <v>8.6016300000000001</v>
      </c>
      <c r="BT19" s="351">
        <v>8.0784470000000006</v>
      </c>
      <c r="BU19" s="351">
        <v>8.2048220000000001</v>
      </c>
      <c r="BV19" s="351">
        <v>8.8576440000000005</v>
      </c>
    </row>
    <row r="20" spans="1:74" ht="11.1" customHeight="1" x14ac:dyDescent="0.2">
      <c r="A20" s="84" t="s">
        <v>678</v>
      </c>
      <c r="B20" s="187" t="s">
        <v>480</v>
      </c>
      <c r="C20" s="213">
        <v>8.0651386800000004</v>
      </c>
      <c r="D20" s="213">
        <v>7.8336708330000002</v>
      </c>
      <c r="E20" s="213">
        <v>7.6823988740000004</v>
      </c>
      <c r="F20" s="213">
        <v>7.5661365419999997</v>
      </c>
      <c r="G20" s="213">
        <v>7.1842448570000004</v>
      </c>
      <c r="H20" s="213">
        <v>7.3847699889999996</v>
      </c>
      <c r="I20" s="213">
        <v>6.7313267349999997</v>
      </c>
      <c r="J20" s="213">
        <v>6.3852002690000003</v>
      </c>
      <c r="K20" s="213">
        <v>6.596464836</v>
      </c>
      <c r="L20" s="213">
        <v>6.7643950310000003</v>
      </c>
      <c r="M20" s="213">
        <v>6.878983753</v>
      </c>
      <c r="N20" s="213">
        <v>7.1663065469999996</v>
      </c>
      <c r="O20" s="213">
        <v>6.9498748250000002</v>
      </c>
      <c r="P20" s="213">
        <v>6.9571643180000002</v>
      </c>
      <c r="Q20" s="213">
        <v>6.8602306620000002</v>
      </c>
      <c r="R20" s="213">
        <v>6.5237488829999997</v>
      </c>
      <c r="S20" s="213">
        <v>6.4465875820000003</v>
      </c>
      <c r="T20" s="213">
        <v>6.3374758140000003</v>
      </c>
      <c r="U20" s="213">
        <v>6.25555065</v>
      </c>
      <c r="V20" s="213">
        <v>5.9203295320000002</v>
      </c>
      <c r="W20" s="213">
        <v>6.0284618459999999</v>
      </c>
      <c r="X20" s="213">
        <v>6.2694763379999996</v>
      </c>
      <c r="Y20" s="213">
        <v>6.7011599239999997</v>
      </c>
      <c r="Z20" s="213">
        <v>7.0619127009999998</v>
      </c>
      <c r="AA20" s="213">
        <v>7.5827686050000001</v>
      </c>
      <c r="AB20" s="213">
        <v>7.9284085790000001</v>
      </c>
      <c r="AC20" s="213">
        <v>7.7083014600000004</v>
      </c>
      <c r="AD20" s="213">
        <v>7.4107859229999997</v>
      </c>
      <c r="AE20" s="213">
        <v>7.4887926389999997</v>
      </c>
      <c r="AF20" s="213">
        <v>7.4759880399999998</v>
      </c>
      <c r="AG20" s="213">
        <v>7.3486523310000003</v>
      </c>
      <c r="AH20" s="213">
        <v>6.6758507820000004</v>
      </c>
      <c r="AI20" s="213">
        <v>6.6378238520000004</v>
      </c>
      <c r="AJ20" s="213">
        <v>7.2887059169999997</v>
      </c>
      <c r="AK20" s="213">
        <v>7.318730178</v>
      </c>
      <c r="AL20" s="213">
        <v>7.5810708849999999</v>
      </c>
      <c r="AM20" s="213">
        <v>7.7866607569999999</v>
      </c>
      <c r="AN20" s="213">
        <v>8.3352810799999997</v>
      </c>
      <c r="AO20" s="213">
        <v>8.2729578480000008</v>
      </c>
      <c r="AP20" s="213">
        <v>7.5228413180000002</v>
      </c>
      <c r="AQ20" s="213">
        <v>7.8049432269999999</v>
      </c>
      <c r="AR20" s="213">
        <v>7.7293118940000003</v>
      </c>
      <c r="AS20" s="213">
        <v>7.5991385820000001</v>
      </c>
      <c r="AT20" s="213">
        <v>7.4435917859999998</v>
      </c>
      <c r="AU20" s="213">
        <v>7.2703919529999999</v>
      </c>
      <c r="AV20" s="213">
        <v>7.4165989550000004</v>
      </c>
      <c r="AW20" s="213">
        <v>7.5516751080000004</v>
      </c>
      <c r="AX20" s="213">
        <v>8.247676641</v>
      </c>
      <c r="AY20" s="213">
        <v>8.7682652619999999</v>
      </c>
      <c r="AZ20" s="213">
        <v>8.3602623010000006</v>
      </c>
      <c r="BA20" s="213">
        <v>8.0376224329999992</v>
      </c>
      <c r="BB20" s="213">
        <v>7.6323182059999999</v>
      </c>
      <c r="BC20" s="213">
        <v>8.0549056790000009</v>
      </c>
      <c r="BD20" s="213">
        <v>7.431150648</v>
      </c>
      <c r="BE20" s="213">
        <v>6.9448748289999997</v>
      </c>
      <c r="BF20" s="213">
        <v>6.8128909560000004</v>
      </c>
      <c r="BG20" s="213">
        <v>6.826959778</v>
      </c>
      <c r="BH20" s="213">
        <v>7.0696209999999997</v>
      </c>
      <c r="BI20" s="213">
        <v>7.1767770000000004</v>
      </c>
      <c r="BJ20" s="351">
        <v>7.3829830000000003</v>
      </c>
      <c r="BK20" s="351">
        <v>7.3273820000000001</v>
      </c>
      <c r="BL20" s="351">
        <v>7.3680940000000001</v>
      </c>
      <c r="BM20" s="351">
        <v>7.5801629999999998</v>
      </c>
      <c r="BN20" s="351">
        <v>7.3868309999999999</v>
      </c>
      <c r="BO20" s="351">
        <v>7.3509500000000001</v>
      </c>
      <c r="BP20" s="351">
        <v>7.1834480000000003</v>
      </c>
      <c r="BQ20" s="351">
        <v>6.8065049999999996</v>
      </c>
      <c r="BR20" s="351">
        <v>6.719646</v>
      </c>
      <c r="BS20" s="351">
        <v>6.8441510000000001</v>
      </c>
      <c r="BT20" s="351">
        <v>7.1259110000000003</v>
      </c>
      <c r="BU20" s="351">
        <v>7.2940889999999996</v>
      </c>
      <c r="BV20" s="351">
        <v>7.4882140000000001</v>
      </c>
    </row>
    <row r="21" spans="1:74" ht="11.1" customHeight="1" x14ac:dyDescent="0.2">
      <c r="A21" s="84" t="s">
        <v>679</v>
      </c>
      <c r="B21" s="189" t="s">
        <v>448</v>
      </c>
      <c r="C21" s="213">
        <v>7.0805555580000004</v>
      </c>
      <c r="D21" s="213">
        <v>6.7563242749999999</v>
      </c>
      <c r="E21" s="213">
        <v>6.9808186619999999</v>
      </c>
      <c r="F21" s="213">
        <v>6.8994130250000003</v>
      </c>
      <c r="G21" s="213">
        <v>7.8169754290000002</v>
      </c>
      <c r="H21" s="213">
        <v>8.7211013279999996</v>
      </c>
      <c r="I21" s="213">
        <v>8.9610514319999997</v>
      </c>
      <c r="J21" s="213">
        <v>8.9562745439999993</v>
      </c>
      <c r="K21" s="213">
        <v>8.5545919690000005</v>
      </c>
      <c r="L21" s="213">
        <v>6.8403335099999998</v>
      </c>
      <c r="M21" s="213">
        <v>6.3313978000000004</v>
      </c>
      <c r="N21" s="213">
        <v>5.9966791439999998</v>
      </c>
      <c r="O21" s="213">
        <v>5.745064781</v>
      </c>
      <c r="P21" s="213">
        <v>5.8572770199999997</v>
      </c>
      <c r="Q21" s="213">
        <v>6.0855502809999997</v>
      </c>
      <c r="R21" s="213">
        <v>6.0756137299999997</v>
      </c>
      <c r="S21" s="213">
        <v>6.8427921889999999</v>
      </c>
      <c r="T21" s="213">
        <v>7.8568277530000001</v>
      </c>
      <c r="U21" s="213">
        <v>8.8436179280000005</v>
      </c>
      <c r="V21" s="213">
        <v>8.9780526490000003</v>
      </c>
      <c r="W21" s="213">
        <v>8.5368532439999996</v>
      </c>
      <c r="X21" s="213">
        <v>7.394186446</v>
      </c>
      <c r="Y21" s="213">
        <v>6.7441753430000002</v>
      </c>
      <c r="Z21" s="213">
        <v>6.136120279</v>
      </c>
      <c r="AA21" s="213">
        <v>6.5959354010000002</v>
      </c>
      <c r="AB21" s="213">
        <v>6.7437421710000001</v>
      </c>
      <c r="AC21" s="213">
        <v>6.4853329400000002</v>
      </c>
      <c r="AD21" s="213">
        <v>7.3984238759999998</v>
      </c>
      <c r="AE21" s="213">
        <v>7.8567877800000003</v>
      </c>
      <c r="AF21" s="213">
        <v>8.9315618509999997</v>
      </c>
      <c r="AG21" s="213">
        <v>9.054957108</v>
      </c>
      <c r="AH21" s="213">
        <v>9.2259046080000005</v>
      </c>
      <c r="AI21" s="213">
        <v>8.5474582879999996</v>
      </c>
      <c r="AJ21" s="213">
        <v>6.9873020480000001</v>
      </c>
      <c r="AK21" s="213">
        <v>6.2006028950000003</v>
      </c>
      <c r="AL21" s="213">
        <v>5.9312724140000004</v>
      </c>
      <c r="AM21" s="213">
        <v>6.0300300470000003</v>
      </c>
      <c r="AN21" s="213">
        <v>6.3635553700000003</v>
      </c>
      <c r="AO21" s="213">
        <v>6.1385827429999997</v>
      </c>
      <c r="AP21" s="213">
        <v>6.1975124270000004</v>
      </c>
      <c r="AQ21" s="213">
        <v>7.9983456259999999</v>
      </c>
      <c r="AR21" s="213">
        <v>8.4819087209999999</v>
      </c>
      <c r="AS21" s="213">
        <v>9.1334596710000007</v>
      </c>
      <c r="AT21" s="213">
        <v>9.0412032260000004</v>
      </c>
      <c r="AU21" s="213">
        <v>8.7505414720000001</v>
      </c>
      <c r="AV21" s="213">
        <v>6.8060856139999997</v>
      </c>
      <c r="AW21" s="213">
        <v>6.2609518250000002</v>
      </c>
      <c r="AX21" s="213">
        <v>6.6066916070000001</v>
      </c>
      <c r="AY21" s="213">
        <v>6.3204182700000002</v>
      </c>
      <c r="AZ21" s="213">
        <v>6.2857391360000001</v>
      </c>
      <c r="BA21" s="213">
        <v>6.192593424</v>
      </c>
      <c r="BB21" s="213">
        <v>6.7112744959999997</v>
      </c>
      <c r="BC21" s="213">
        <v>7.2863787240000004</v>
      </c>
      <c r="BD21" s="213">
        <v>8.3035890880000007</v>
      </c>
      <c r="BE21" s="213">
        <v>9.0243935979999996</v>
      </c>
      <c r="BF21" s="213">
        <v>8.8669912709999998</v>
      </c>
      <c r="BG21" s="213">
        <v>8.6810653549999994</v>
      </c>
      <c r="BH21" s="213">
        <v>7.3054750000000004</v>
      </c>
      <c r="BI21" s="213">
        <v>6.7236000000000002</v>
      </c>
      <c r="BJ21" s="351">
        <v>6.8242940000000001</v>
      </c>
      <c r="BK21" s="351">
        <v>6.6236670000000002</v>
      </c>
      <c r="BL21" s="351">
        <v>6.3450009999999999</v>
      </c>
      <c r="BM21" s="351">
        <v>6.6042810000000003</v>
      </c>
      <c r="BN21" s="351">
        <v>6.8566549999999999</v>
      </c>
      <c r="BO21" s="351">
        <v>7.6241750000000001</v>
      </c>
      <c r="BP21" s="351">
        <v>8.4062560000000008</v>
      </c>
      <c r="BQ21" s="351">
        <v>8.7607459999999993</v>
      </c>
      <c r="BR21" s="351">
        <v>8.9007660000000008</v>
      </c>
      <c r="BS21" s="351">
        <v>8.2432110000000005</v>
      </c>
      <c r="BT21" s="351">
        <v>7.0006539999999999</v>
      </c>
      <c r="BU21" s="351">
        <v>6.5235060000000002</v>
      </c>
      <c r="BV21" s="351">
        <v>6.4598129999999996</v>
      </c>
    </row>
    <row r="22" spans="1:74" ht="11.1" customHeight="1" x14ac:dyDescent="0.2">
      <c r="A22" s="84" t="s">
        <v>680</v>
      </c>
      <c r="B22" s="189" t="s">
        <v>449</v>
      </c>
      <c r="C22" s="213">
        <v>7.8404527540000002</v>
      </c>
      <c r="D22" s="213">
        <v>7.3395944010000003</v>
      </c>
      <c r="E22" s="213">
        <v>7.7901399910000002</v>
      </c>
      <c r="F22" s="213">
        <v>7.7129860649999999</v>
      </c>
      <c r="G22" s="213">
        <v>7.70497326</v>
      </c>
      <c r="H22" s="213">
        <v>8.8318221270000006</v>
      </c>
      <c r="I22" s="213">
        <v>9.0593965250000004</v>
      </c>
      <c r="J22" s="213">
        <v>9.2399489070000005</v>
      </c>
      <c r="K22" s="213">
        <v>8.7680910260000005</v>
      </c>
      <c r="L22" s="213">
        <v>7.3989191060000001</v>
      </c>
      <c r="M22" s="213">
        <v>6.9042120660000004</v>
      </c>
      <c r="N22" s="213">
        <v>6.2954304949999997</v>
      </c>
      <c r="O22" s="213">
        <v>6.1175357469999998</v>
      </c>
      <c r="P22" s="213">
        <v>6.1853920010000003</v>
      </c>
      <c r="Q22" s="213">
        <v>6.4511635419999998</v>
      </c>
      <c r="R22" s="213">
        <v>6.2428619000000003</v>
      </c>
      <c r="S22" s="213">
        <v>6.7650606020000001</v>
      </c>
      <c r="T22" s="213">
        <v>7.7724631239999997</v>
      </c>
      <c r="U22" s="213">
        <v>8.4893882260000009</v>
      </c>
      <c r="V22" s="213">
        <v>8.6874276869999996</v>
      </c>
      <c r="W22" s="213">
        <v>8.3280943819999997</v>
      </c>
      <c r="X22" s="213">
        <v>7.3638628830000004</v>
      </c>
      <c r="Y22" s="213">
        <v>6.9741567050000004</v>
      </c>
      <c r="Z22" s="213">
        <v>6.534452259</v>
      </c>
      <c r="AA22" s="213">
        <v>6.9276853520000001</v>
      </c>
      <c r="AB22" s="213">
        <v>7.0393323959999998</v>
      </c>
      <c r="AC22" s="213">
        <v>6.7586815360000001</v>
      </c>
      <c r="AD22" s="213">
        <v>7.1324821140000001</v>
      </c>
      <c r="AE22" s="213">
        <v>7.7950360930000002</v>
      </c>
      <c r="AF22" s="213">
        <v>8.8083525589999994</v>
      </c>
      <c r="AG22" s="213">
        <v>9.0974341390000006</v>
      </c>
      <c r="AH22" s="213">
        <v>9.3089353619999997</v>
      </c>
      <c r="AI22" s="213">
        <v>8.7777406829999993</v>
      </c>
      <c r="AJ22" s="213">
        <v>7.2548528250000004</v>
      </c>
      <c r="AK22" s="213">
        <v>6.8570849049999998</v>
      </c>
      <c r="AL22" s="213">
        <v>7.010455898</v>
      </c>
      <c r="AM22" s="213">
        <v>6.8890682459999999</v>
      </c>
      <c r="AN22" s="213">
        <v>6.9304612590000003</v>
      </c>
      <c r="AO22" s="213">
        <v>7.038031481</v>
      </c>
      <c r="AP22" s="213">
        <v>6.9195587200000004</v>
      </c>
      <c r="AQ22" s="213">
        <v>7.3410661450000001</v>
      </c>
      <c r="AR22" s="213">
        <v>8.6602332910000008</v>
      </c>
      <c r="AS22" s="213">
        <v>9.1571448709999999</v>
      </c>
      <c r="AT22" s="213">
        <v>9.1569721120000001</v>
      </c>
      <c r="AU22" s="213">
        <v>8.7203558399999999</v>
      </c>
      <c r="AV22" s="213">
        <v>7.1343869800000004</v>
      </c>
      <c r="AW22" s="213">
        <v>6.9764916279999998</v>
      </c>
      <c r="AX22" s="213">
        <v>7.1559571039999996</v>
      </c>
      <c r="AY22" s="213">
        <v>7.0507742010000003</v>
      </c>
      <c r="AZ22" s="213">
        <v>6.7336228</v>
      </c>
      <c r="BA22" s="213">
        <v>6.5371264040000003</v>
      </c>
      <c r="BB22" s="213">
        <v>6.7994524070000004</v>
      </c>
      <c r="BC22" s="213">
        <v>7.0874978679999998</v>
      </c>
      <c r="BD22" s="213">
        <v>7.9946904820000002</v>
      </c>
      <c r="BE22" s="213">
        <v>8.4418709110000005</v>
      </c>
      <c r="BF22" s="213">
        <v>8.2926707929999992</v>
      </c>
      <c r="BG22" s="213">
        <v>7.8576295070000004</v>
      </c>
      <c r="BH22" s="213">
        <v>6.6422509999999999</v>
      </c>
      <c r="BI22" s="213">
        <v>6.6062770000000004</v>
      </c>
      <c r="BJ22" s="351">
        <v>6.5304669999999998</v>
      </c>
      <c r="BK22" s="351">
        <v>6.6854189999999996</v>
      </c>
      <c r="BL22" s="351">
        <v>6.942812</v>
      </c>
      <c r="BM22" s="351">
        <v>7.0875139999999996</v>
      </c>
      <c r="BN22" s="351">
        <v>6.999549</v>
      </c>
      <c r="BO22" s="351">
        <v>7.148136</v>
      </c>
      <c r="BP22" s="351">
        <v>7.9583969999999997</v>
      </c>
      <c r="BQ22" s="351">
        <v>8.3269900000000003</v>
      </c>
      <c r="BR22" s="351">
        <v>8.485277</v>
      </c>
      <c r="BS22" s="351">
        <v>7.9093879999999999</v>
      </c>
      <c r="BT22" s="351">
        <v>6.8549569999999997</v>
      </c>
      <c r="BU22" s="351">
        <v>6.7239089999999999</v>
      </c>
      <c r="BV22" s="351">
        <v>6.5171840000000003</v>
      </c>
    </row>
    <row r="23" spans="1:74" ht="11.1" customHeight="1" x14ac:dyDescent="0.2">
      <c r="A23" s="84" t="s">
        <v>681</v>
      </c>
      <c r="B23" s="189" t="s">
        <v>450</v>
      </c>
      <c r="C23" s="213">
        <v>8.8782768829999998</v>
      </c>
      <c r="D23" s="213">
        <v>8.2558590689999996</v>
      </c>
      <c r="E23" s="213">
        <v>8.3404726890000003</v>
      </c>
      <c r="F23" s="213">
        <v>8.9323417389999999</v>
      </c>
      <c r="G23" s="213">
        <v>9.2928238390000004</v>
      </c>
      <c r="H23" s="213">
        <v>9.6566422559999996</v>
      </c>
      <c r="I23" s="213">
        <v>9.5264820720000003</v>
      </c>
      <c r="J23" s="213">
        <v>9.4934046819999995</v>
      </c>
      <c r="K23" s="213">
        <v>9.6864952360000007</v>
      </c>
      <c r="L23" s="213">
        <v>8.8063945120000007</v>
      </c>
      <c r="M23" s="213">
        <v>8.9492060319999993</v>
      </c>
      <c r="N23" s="213">
        <v>8.9827150840000005</v>
      </c>
      <c r="O23" s="213">
        <v>7.2796476849999996</v>
      </c>
      <c r="P23" s="213">
        <v>7.4942681970000002</v>
      </c>
      <c r="Q23" s="213">
        <v>8.1502783020000003</v>
      </c>
      <c r="R23" s="213">
        <v>8.0866253070000003</v>
      </c>
      <c r="S23" s="213">
        <v>8.3010406900000007</v>
      </c>
      <c r="T23" s="213">
        <v>8.7834616170000004</v>
      </c>
      <c r="U23" s="213">
        <v>9.335187822</v>
      </c>
      <c r="V23" s="213">
        <v>9.2839632460000008</v>
      </c>
      <c r="W23" s="213">
        <v>9.3340717259999995</v>
      </c>
      <c r="X23" s="213">
        <v>8.972180689</v>
      </c>
      <c r="Y23" s="213">
        <v>8.6751286870000008</v>
      </c>
      <c r="Z23" s="213">
        <v>8.2817929110000001</v>
      </c>
      <c r="AA23" s="213">
        <v>8.6542832860000001</v>
      </c>
      <c r="AB23" s="213">
        <v>9.3191504290000005</v>
      </c>
      <c r="AC23" s="213">
        <v>8.4790201740000004</v>
      </c>
      <c r="AD23" s="213">
        <v>9.6082333169999998</v>
      </c>
      <c r="AE23" s="213">
        <v>9.9089417540000007</v>
      </c>
      <c r="AF23" s="213">
        <v>10.05682622</v>
      </c>
      <c r="AG23" s="213">
        <v>9.5237150840000009</v>
      </c>
      <c r="AH23" s="213">
        <v>9.7314502429999994</v>
      </c>
      <c r="AI23" s="213">
        <v>9.6184220709999995</v>
      </c>
      <c r="AJ23" s="213">
        <v>9.2906870640000001</v>
      </c>
      <c r="AK23" s="213">
        <v>8.8750225169999997</v>
      </c>
      <c r="AL23" s="213">
        <v>8.4652616760000008</v>
      </c>
      <c r="AM23" s="213">
        <v>8.1868814239999992</v>
      </c>
      <c r="AN23" s="213">
        <v>9.0355760549999999</v>
      </c>
      <c r="AO23" s="213">
        <v>8.0711328820000006</v>
      </c>
      <c r="AP23" s="213">
        <v>8.8678931569999992</v>
      </c>
      <c r="AQ23" s="213">
        <v>9.5224331039999992</v>
      </c>
      <c r="AR23" s="213">
        <v>9.8914721149999991</v>
      </c>
      <c r="AS23" s="213">
        <v>9.8731824939999999</v>
      </c>
      <c r="AT23" s="213">
        <v>9.6766938959999997</v>
      </c>
      <c r="AU23" s="213">
        <v>9.8203638170000005</v>
      </c>
      <c r="AV23" s="213">
        <v>9.0491518769999999</v>
      </c>
      <c r="AW23" s="213">
        <v>8.6015756979999995</v>
      </c>
      <c r="AX23" s="213">
        <v>8.7226616700000008</v>
      </c>
      <c r="AY23" s="213">
        <v>9.0211189279999999</v>
      </c>
      <c r="AZ23" s="213">
        <v>9.0475941570000007</v>
      </c>
      <c r="BA23" s="213">
        <v>8.4082917469999998</v>
      </c>
      <c r="BB23" s="213">
        <v>9.3706348649999995</v>
      </c>
      <c r="BC23" s="213">
        <v>9.4797942049999993</v>
      </c>
      <c r="BD23" s="213">
        <v>9.8407470690000007</v>
      </c>
      <c r="BE23" s="213">
        <v>9.8013901870000009</v>
      </c>
      <c r="BF23" s="213">
        <v>9.5427606639999993</v>
      </c>
      <c r="BG23" s="213">
        <v>9.5522192379999993</v>
      </c>
      <c r="BH23" s="213">
        <v>9.1455470000000005</v>
      </c>
      <c r="BI23" s="213">
        <v>8.5483890000000002</v>
      </c>
      <c r="BJ23" s="351">
        <v>8.4954070000000002</v>
      </c>
      <c r="BK23" s="351">
        <v>8.5492939999999997</v>
      </c>
      <c r="BL23" s="351">
        <v>8.5934410000000003</v>
      </c>
      <c r="BM23" s="351">
        <v>8.8007179999999998</v>
      </c>
      <c r="BN23" s="351">
        <v>9.2943960000000008</v>
      </c>
      <c r="BO23" s="351">
        <v>9.6728290000000001</v>
      </c>
      <c r="BP23" s="351">
        <v>10.0565</v>
      </c>
      <c r="BQ23" s="351">
        <v>10.11922</v>
      </c>
      <c r="BR23" s="351">
        <v>10.046290000000001</v>
      </c>
      <c r="BS23" s="351">
        <v>9.9043159999999997</v>
      </c>
      <c r="BT23" s="351">
        <v>9.4654989999999994</v>
      </c>
      <c r="BU23" s="351">
        <v>9.0412230000000005</v>
      </c>
      <c r="BV23" s="351">
        <v>8.7868739999999992</v>
      </c>
    </row>
    <row r="24" spans="1:74" ht="11.1" customHeight="1" x14ac:dyDescent="0.2">
      <c r="A24" s="84" t="s">
        <v>682</v>
      </c>
      <c r="B24" s="189" t="s">
        <v>451</v>
      </c>
      <c r="C24" s="213">
        <v>8.8110057410000007</v>
      </c>
      <c r="D24" s="213">
        <v>8.5939818730000006</v>
      </c>
      <c r="E24" s="213">
        <v>8.0411946870000008</v>
      </c>
      <c r="F24" s="213">
        <v>9.4319646959999996</v>
      </c>
      <c r="G24" s="213">
        <v>9.7148137769999998</v>
      </c>
      <c r="H24" s="213">
        <v>9.8251318409999993</v>
      </c>
      <c r="I24" s="213">
        <v>10.091044309999999</v>
      </c>
      <c r="J24" s="213">
        <v>10.12717076</v>
      </c>
      <c r="K24" s="213">
        <v>9.7442450800000007</v>
      </c>
      <c r="L24" s="213">
        <v>9.2987303489999995</v>
      </c>
      <c r="M24" s="213">
        <v>9.0939189349999996</v>
      </c>
      <c r="N24" s="213">
        <v>8.4971031979999996</v>
      </c>
      <c r="O24" s="213">
        <v>7.5212303560000002</v>
      </c>
      <c r="P24" s="213">
        <v>7.3566755500000003</v>
      </c>
      <c r="Q24" s="213">
        <v>7.6702787910000003</v>
      </c>
      <c r="R24" s="213">
        <v>8.3349355490000008</v>
      </c>
      <c r="S24" s="213">
        <v>8.4597283599999997</v>
      </c>
      <c r="T24" s="213">
        <v>9.0501157939999999</v>
      </c>
      <c r="U24" s="213">
        <v>9.5000941549999993</v>
      </c>
      <c r="V24" s="213">
        <v>10.01615183</v>
      </c>
      <c r="W24" s="213">
        <v>9.7334595979999996</v>
      </c>
      <c r="X24" s="213">
        <v>10.145863950000001</v>
      </c>
      <c r="Y24" s="213">
        <v>9.4891298249999991</v>
      </c>
      <c r="Z24" s="213">
        <v>8.4394713079999999</v>
      </c>
      <c r="AA24" s="213">
        <v>8.6951086219999993</v>
      </c>
      <c r="AB24" s="213">
        <v>9.1312956290000002</v>
      </c>
      <c r="AC24" s="213">
        <v>9.0463971500000007</v>
      </c>
      <c r="AD24" s="213">
        <v>9.7864027169999996</v>
      </c>
      <c r="AE24" s="213">
        <v>10.180161549999999</v>
      </c>
      <c r="AF24" s="213">
        <v>10.499552919999999</v>
      </c>
      <c r="AG24" s="213">
        <v>10.55549905</v>
      </c>
      <c r="AH24" s="213">
        <v>10.72065826</v>
      </c>
      <c r="AI24" s="213">
        <v>10.569577880000001</v>
      </c>
      <c r="AJ24" s="213">
        <v>10.10542085</v>
      </c>
      <c r="AK24" s="213">
        <v>9.3346739920000008</v>
      </c>
      <c r="AL24" s="213">
        <v>8.7311751169999994</v>
      </c>
      <c r="AM24" s="213">
        <v>8.4276742739999992</v>
      </c>
      <c r="AN24" s="213">
        <v>8.7835359650000004</v>
      </c>
      <c r="AO24" s="213">
        <v>8.9246330070000006</v>
      </c>
      <c r="AP24" s="213">
        <v>8.7222544610000003</v>
      </c>
      <c r="AQ24" s="213">
        <v>9.7157160860000005</v>
      </c>
      <c r="AR24" s="213">
        <v>10.46767034</v>
      </c>
      <c r="AS24" s="213">
        <v>10.770551749999999</v>
      </c>
      <c r="AT24" s="213">
        <v>10.776230760000001</v>
      </c>
      <c r="AU24" s="213">
        <v>10.203347129999999</v>
      </c>
      <c r="AV24" s="213">
        <v>9.6568063399999993</v>
      </c>
      <c r="AW24" s="213">
        <v>8.6540650069999998</v>
      </c>
      <c r="AX24" s="213">
        <v>8.7405005140000007</v>
      </c>
      <c r="AY24" s="213">
        <v>8.7707657319999992</v>
      </c>
      <c r="AZ24" s="213">
        <v>8.6379814069999998</v>
      </c>
      <c r="BA24" s="213">
        <v>8.3429829739999999</v>
      </c>
      <c r="BB24" s="213">
        <v>9.1344339639999994</v>
      </c>
      <c r="BC24" s="213">
        <v>10.15819845</v>
      </c>
      <c r="BD24" s="213">
        <v>10.309468669999999</v>
      </c>
      <c r="BE24" s="213">
        <v>10.061316079999999</v>
      </c>
      <c r="BF24" s="213">
        <v>10.043864920000001</v>
      </c>
      <c r="BG24" s="213">
        <v>10.088012060000001</v>
      </c>
      <c r="BH24" s="213">
        <v>9.6149570000000004</v>
      </c>
      <c r="BI24" s="213">
        <v>8.8472229999999996</v>
      </c>
      <c r="BJ24" s="351">
        <v>8.1988079999999997</v>
      </c>
      <c r="BK24" s="351">
        <v>7.9640940000000002</v>
      </c>
      <c r="BL24" s="351">
        <v>8.1463680000000007</v>
      </c>
      <c r="BM24" s="351">
        <v>8.1704380000000008</v>
      </c>
      <c r="BN24" s="351">
        <v>8.7463850000000001</v>
      </c>
      <c r="BO24" s="351">
        <v>9.0322549999999993</v>
      </c>
      <c r="BP24" s="351">
        <v>9.1465890000000005</v>
      </c>
      <c r="BQ24" s="351">
        <v>9.2996680000000005</v>
      </c>
      <c r="BR24" s="351">
        <v>9.4971829999999997</v>
      </c>
      <c r="BS24" s="351">
        <v>9.2973579999999991</v>
      </c>
      <c r="BT24" s="351">
        <v>8.9324019999999997</v>
      </c>
      <c r="BU24" s="351">
        <v>8.4678579999999997</v>
      </c>
      <c r="BV24" s="351">
        <v>7.8332730000000002</v>
      </c>
    </row>
    <row r="25" spans="1:74" ht="11.1" customHeight="1" x14ac:dyDescent="0.2">
      <c r="A25" s="84" t="s">
        <v>683</v>
      </c>
      <c r="B25" s="189" t="s">
        <v>452</v>
      </c>
      <c r="C25" s="213">
        <v>7.541937774</v>
      </c>
      <c r="D25" s="213">
        <v>7.150929734</v>
      </c>
      <c r="E25" s="213">
        <v>6.82411937</v>
      </c>
      <c r="F25" s="213">
        <v>7.1323432760000003</v>
      </c>
      <c r="G25" s="213">
        <v>7.3874904920000004</v>
      </c>
      <c r="H25" s="213">
        <v>7.1669190739999999</v>
      </c>
      <c r="I25" s="213">
        <v>7.9040261789999997</v>
      </c>
      <c r="J25" s="213">
        <v>8.1308273070000006</v>
      </c>
      <c r="K25" s="213">
        <v>8.1244502890000003</v>
      </c>
      <c r="L25" s="213">
        <v>8.0484033820000001</v>
      </c>
      <c r="M25" s="213">
        <v>7.6296708850000003</v>
      </c>
      <c r="N25" s="213">
        <v>6.7221257550000004</v>
      </c>
      <c r="O25" s="213">
        <v>6.2657175650000001</v>
      </c>
      <c r="P25" s="213">
        <v>6.1006638799999999</v>
      </c>
      <c r="Q25" s="213">
        <v>6.5206001689999997</v>
      </c>
      <c r="R25" s="213">
        <v>6.4745830660000001</v>
      </c>
      <c r="S25" s="213">
        <v>7.1913992950000001</v>
      </c>
      <c r="T25" s="213">
        <v>7.1013067330000004</v>
      </c>
      <c r="U25" s="213">
        <v>7.8884590149999996</v>
      </c>
      <c r="V25" s="213">
        <v>8.5164762700000001</v>
      </c>
      <c r="W25" s="213">
        <v>8.4064110880000005</v>
      </c>
      <c r="X25" s="213">
        <v>8.7017409350000001</v>
      </c>
      <c r="Y25" s="213">
        <v>8.5249550139999997</v>
      </c>
      <c r="Z25" s="213">
        <v>7.6508547020000002</v>
      </c>
      <c r="AA25" s="213">
        <v>7.4198012310000001</v>
      </c>
      <c r="AB25" s="213">
        <v>7.688897753</v>
      </c>
      <c r="AC25" s="213">
        <v>7.6239105110000001</v>
      </c>
      <c r="AD25" s="213">
        <v>8.014193444</v>
      </c>
      <c r="AE25" s="213">
        <v>8.1031750200000001</v>
      </c>
      <c r="AF25" s="213">
        <v>8.3014922799999997</v>
      </c>
      <c r="AG25" s="213">
        <v>8.6964242980000002</v>
      </c>
      <c r="AH25" s="213">
        <v>8.8819582159999992</v>
      </c>
      <c r="AI25" s="213">
        <v>8.7929095499999992</v>
      </c>
      <c r="AJ25" s="213">
        <v>8.6319461959999995</v>
      </c>
      <c r="AK25" s="213">
        <v>8.0318788390000009</v>
      </c>
      <c r="AL25" s="213">
        <v>7.9060980599999997</v>
      </c>
      <c r="AM25" s="213">
        <v>6.5109998009999996</v>
      </c>
      <c r="AN25" s="213">
        <v>6.7242550919999999</v>
      </c>
      <c r="AO25" s="213">
        <v>7.0531021909999998</v>
      </c>
      <c r="AP25" s="213">
        <v>7.0939918430000004</v>
      </c>
      <c r="AQ25" s="213">
        <v>7.4505407149999998</v>
      </c>
      <c r="AR25" s="213">
        <v>7.9485720559999997</v>
      </c>
      <c r="AS25" s="213">
        <v>8.0428883649999996</v>
      </c>
      <c r="AT25" s="213">
        <v>8.0243936770000008</v>
      </c>
      <c r="AU25" s="213">
        <v>7.8679431370000001</v>
      </c>
      <c r="AV25" s="213">
        <v>7.4112750040000002</v>
      </c>
      <c r="AW25" s="213">
        <v>6.4991923979999999</v>
      </c>
      <c r="AX25" s="213">
        <v>6.1842620630000003</v>
      </c>
      <c r="AY25" s="213">
        <v>6.1318388940000004</v>
      </c>
      <c r="AZ25" s="213">
        <v>5.9803558299999997</v>
      </c>
      <c r="BA25" s="213">
        <v>5.9239410719999999</v>
      </c>
      <c r="BB25" s="213">
        <v>6.146601134</v>
      </c>
      <c r="BC25" s="213">
        <v>6.865462215</v>
      </c>
      <c r="BD25" s="213">
        <v>6.9520048829999999</v>
      </c>
      <c r="BE25" s="213">
        <v>7.2258454600000004</v>
      </c>
      <c r="BF25" s="213">
        <v>7.4421857200000003</v>
      </c>
      <c r="BG25" s="213">
        <v>7.6094917510000002</v>
      </c>
      <c r="BH25" s="213">
        <v>7.6151020000000003</v>
      </c>
      <c r="BI25" s="213">
        <v>7.0975330000000003</v>
      </c>
      <c r="BJ25" s="351">
        <v>6.7145770000000002</v>
      </c>
      <c r="BK25" s="351">
        <v>6.713851</v>
      </c>
      <c r="BL25" s="351">
        <v>6.7609120000000003</v>
      </c>
      <c r="BM25" s="351">
        <v>6.6073760000000004</v>
      </c>
      <c r="BN25" s="351">
        <v>6.8993370000000001</v>
      </c>
      <c r="BO25" s="351">
        <v>7.162229</v>
      </c>
      <c r="BP25" s="351">
        <v>7.3472609999999996</v>
      </c>
      <c r="BQ25" s="351">
        <v>7.588241</v>
      </c>
      <c r="BR25" s="351">
        <v>7.7511359999999998</v>
      </c>
      <c r="BS25" s="351">
        <v>7.5580759999999998</v>
      </c>
      <c r="BT25" s="351">
        <v>7.5673380000000003</v>
      </c>
      <c r="BU25" s="351">
        <v>7.1715390000000001</v>
      </c>
      <c r="BV25" s="351">
        <v>6.6092579999999996</v>
      </c>
    </row>
    <row r="26" spans="1:74" ht="11.1" customHeight="1" x14ac:dyDescent="0.2">
      <c r="A26" s="84" t="s">
        <v>684</v>
      </c>
      <c r="B26" s="189" t="s">
        <v>453</v>
      </c>
      <c r="C26" s="213">
        <v>8.2172755340000005</v>
      </c>
      <c r="D26" s="213">
        <v>8.3137761549999993</v>
      </c>
      <c r="E26" s="213">
        <v>8.4481371460000005</v>
      </c>
      <c r="F26" s="213">
        <v>8.5448124360000008</v>
      </c>
      <c r="G26" s="213">
        <v>8.4006873560000006</v>
      </c>
      <c r="H26" s="213">
        <v>8.8143431379999999</v>
      </c>
      <c r="I26" s="213">
        <v>9.1660221130000004</v>
      </c>
      <c r="J26" s="213">
        <v>9.0315818879999998</v>
      </c>
      <c r="K26" s="213">
        <v>8.9792707909999994</v>
      </c>
      <c r="L26" s="213">
        <v>8.2371609629999991</v>
      </c>
      <c r="M26" s="213">
        <v>7.1779007039999998</v>
      </c>
      <c r="N26" s="213">
        <v>6.9595289830000002</v>
      </c>
      <c r="O26" s="213">
        <v>6.8436322000000001</v>
      </c>
      <c r="P26" s="213">
        <v>6.9775949610000003</v>
      </c>
      <c r="Q26" s="213">
        <v>7.1145222739999996</v>
      </c>
      <c r="R26" s="213">
        <v>6.9575303640000001</v>
      </c>
      <c r="S26" s="213">
        <v>6.949129278</v>
      </c>
      <c r="T26" s="213">
        <v>7.5873176869999996</v>
      </c>
      <c r="U26" s="213">
        <v>7.8950360960000001</v>
      </c>
      <c r="V26" s="213">
        <v>8.1039387230000006</v>
      </c>
      <c r="W26" s="213">
        <v>7.8771148560000004</v>
      </c>
      <c r="X26" s="213">
        <v>7.4345254880000002</v>
      </c>
      <c r="Y26" s="213">
        <v>6.9515867890000003</v>
      </c>
      <c r="Z26" s="213">
        <v>6.6784014770000004</v>
      </c>
      <c r="AA26" s="213">
        <v>6.7201430320000002</v>
      </c>
      <c r="AB26" s="213">
        <v>6.9553309890000001</v>
      </c>
      <c r="AC26" s="213">
        <v>7.1529288720000004</v>
      </c>
      <c r="AD26" s="213">
        <v>7.2039907520000002</v>
      </c>
      <c r="AE26" s="213">
        <v>7.2940875610000004</v>
      </c>
      <c r="AF26" s="213">
        <v>7.9007280199999999</v>
      </c>
      <c r="AG26" s="213">
        <v>8.3608026960000004</v>
      </c>
      <c r="AH26" s="213">
        <v>8.3601375020000006</v>
      </c>
      <c r="AI26" s="213">
        <v>8.223194501</v>
      </c>
      <c r="AJ26" s="213">
        <v>7.302136365</v>
      </c>
      <c r="AK26" s="213">
        <v>7.2275735360000004</v>
      </c>
      <c r="AL26" s="213">
        <v>7.1755322289999999</v>
      </c>
      <c r="AM26" s="213">
        <v>6.9606657189999996</v>
      </c>
      <c r="AN26" s="213">
        <v>6.9539941609999998</v>
      </c>
      <c r="AO26" s="213">
        <v>7.100963031</v>
      </c>
      <c r="AP26" s="213">
        <v>7.0804514579999998</v>
      </c>
      <c r="AQ26" s="213">
        <v>7.7971438190000004</v>
      </c>
      <c r="AR26" s="213">
        <v>8.0150609280000005</v>
      </c>
      <c r="AS26" s="213">
        <v>8.4682697499999993</v>
      </c>
      <c r="AT26" s="213">
        <v>7.5556694230000003</v>
      </c>
      <c r="AU26" s="213">
        <v>7.6873354300000001</v>
      </c>
      <c r="AV26" s="213">
        <v>6.7657232699999996</v>
      </c>
      <c r="AW26" s="213">
        <v>6.292960399</v>
      </c>
      <c r="AX26" s="213">
        <v>6.1542659259999999</v>
      </c>
      <c r="AY26" s="213">
        <v>6.3387448769999999</v>
      </c>
      <c r="AZ26" s="213">
        <v>6.40203772</v>
      </c>
      <c r="BA26" s="213">
        <v>6.4596341080000004</v>
      </c>
      <c r="BB26" s="213">
        <v>6.498283829</v>
      </c>
      <c r="BC26" s="213">
        <v>6.6718213000000004</v>
      </c>
      <c r="BD26" s="213">
        <v>7.1695989090000003</v>
      </c>
      <c r="BE26" s="213">
        <v>7.4223917569999998</v>
      </c>
      <c r="BF26" s="213">
        <v>7.4062199739999999</v>
      </c>
      <c r="BG26" s="213">
        <v>7.4030947310000004</v>
      </c>
      <c r="BH26" s="213">
        <v>6.8695810000000002</v>
      </c>
      <c r="BI26" s="213">
        <v>6.2960050000000001</v>
      </c>
      <c r="BJ26" s="351">
        <v>6.2129849999999998</v>
      </c>
      <c r="BK26" s="351">
        <v>6.5564770000000001</v>
      </c>
      <c r="BL26" s="351">
        <v>6.738931</v>
      </c>
      <c r="BM26" s="351">
        <v>6.8217679999999996</v>
      </c>
      <c r="BN26" s="351">
        <v>6.8883559999999999</v>
      </c>
      <c r="BO26" s="351">
        <v>6.990812</v>
      </c>
      <c r="BP26" s="351">
        <v>7.3097469999999998</v>
      </c>
      <c r="BQ26" s="351">
        <v>7.6694969999999998</v>
      </c>
      <c r="BR26" s="351">
        <v>7.8901570000000003</v>
      </c>
      <c r="BS26" s="351">
        <v>7.8262989999999997</v>
      </c>
      <c r="BT26" s="351">
        <v>7.3342369999999999</v>
      </c>
      <c r="BU26" s="351">
        <v>6.7371030000000003</v>
      </c>
      <c r="BV26" s="351">
        <v>6.5782090000000002</v>
      </c>
    </row>
    <row r="27" spans="1:74" ht="11.1" customHeight="1" x14ac:dyDescent="0.2">
      <c r="A27" s="84" t="s">
        <v>685</v>
      </c>
      <c r="B27" s="189" t="s">
        <v>454</v>
      </c>
      <c r="C27" s="213">
        <v>9.5069703099999998</v>
      </c>
      <c r="D27" s="213">
        <v>9.3547016349999996</v>
      </c>
      <c r="E27" s="213">
        <v>9.4136931110000006</v>
      </c>
      <c r="F27" s="213">
        <v>8.9049448200000008</v>
      </c>
      <c r="G27" s="213">
        <v>8.3726286969999997</v>
      </c>
      <c r="H27" s="213">
        <v>9.0570926600000004</v>
      </c>
      <c r="I27" s="213">
        <v>9.0594114569999995</v>
      </c>
      <c r="J27" s="213">
        <v>9.1100497479999998</v>
      </c>
      <c r="K27" s="213">
        <v>8.8596831100000006</v>
      </c>
      <c r="L27" s="213">
        <v>8.8057937430000006</v>
      </c>
      <c r="M27" s="213">
        <v>7.8365950949999998</v>
      </c>
      <c r="N27" s="213">
        <v>8.4488790179999995</v>
      </c>
      <c r="O27" s="213">
        <v>8.2355107529999998</v>
      </c>
      <c r="P27" s="213">
        <v>8.7109176720000008</v>
      </c>
      <c r="Q27" s="213">
        <v>8.4521432809999997</v>
      </c>
      <c r="R27" s="213">
        <v>7.9453054840000004</v>
      </c>
      <c r="S27" s="213">
        <v>8.1078895709999994</v>
      </c>
      <c r="T27" s="213">
        <v>8.5651464219999998</v>
      </c>
      <c r="U27" s="213">
        <v>8.8520243700000005</v>
      </c>
      <c r="V27" s="213">
        <v>9.3159325230000007</v>
      </c>
      <c r="W27" s="213">
        <v>9.5252054279999996</v>
      </c>
      <c r="X27" s="213">
        <v>9.2298115349999996</v>
      </c>
      <c r="Y27" s="213">
        <v>9.2160965739999998</v>
      </c>
      <c r="Z27" s="213">
        <v>9.1846307300000003</v>
      </c>
      <c r="AA27" s="213">
        <v>9.0318213969999999</v>
      </c>
      <c r="AB27" s="213">
        <v>9.0401089080000006</v>
      </c>
      <c r="AC27" s="213">
        <v>9.2052122759999992</v>
      </c>
      <c r="AD27" s="213">
        <v>8.9645232060000009</v>
      </c>
      <c r="AE27" s="213">
        <v>8.8609399530000008</v>
      </c>
      <c r="AF27" s="213">
        <v>9.4269185869999994</v>
      </c>
      <c r="AG27" s="213">
        <v>9.202691519</v>
      </c>
      <c r="AH27" s="213">
        <v>9.2448786819999995</v>
      </c>
      <c r="AI27" s="213">
        <v>8.8567408679999993</v>
      </c>
      <c r="AJ27" s="213">
        <v>8.4553672199999994</v>
      </c>
      <c r="AK27" s="213">
        <v>8.4778077849999995</v>
      </c>
      <c r="AL27" s="213">
        <v>8.6182836500000004</v>
      </c>
      <c r="AM27" s="213">
        <v>8.8226280900000003</v>
      </c>
      <c r="AN27" s="213">
        <v>8.9553310980000003</v>
      </c>
      <c r="AO27" s="213">
        <v>8.806901818</v>
      </c>
      <c r="AP27" s="213">
        <v>8.6098163529999994</v>
      </c>
      <c r="AQ27" s="213">
        <v>8.5350408590000004</v>
      </c>
      <c r="AR27" s="213">
        <v>8.4783965709999993</v>
      </c>
      <c r="AS27" s="213">
        <v>9.1778928670000006</v>
      </c>
      <c r="AT27" s="213">
        <v>9.0591103069999992</v>
      </c>
      <c r="AU27" s="213">
        <v>8.9932663890000004</v>
      </c>
      <c r="AV27" s="213">
        <v>8.2468311990000007</v>
      </c>
      <c r="AW27" s="213">
        <v>8.4116935290000008</v>
      </c>
      <c r="AX27" s="213">
        <v>9.0483670269999994</v>
      </c>
      <c r="AY27" s="213">
        <v>9.187720895</v>
      </c>
      <c r="AZ27" s="213">
        <v>8.8309016739999997</v>
      </c>
      <c r="BA27" s="213">
        <v>9.288486442</v>
      </c>
      <c r="BB27" s="213">
        <v>9.208526912</v>
      </c>
      <c r="BC27" s="213">
        <v>8.7469877070000006</v>
      </c>
      <c r="BD27" s="213">
        <v>8.3769432629999994</v>
      </c>
      <c r="BE27" s="213">
        <v>9.3081629190000008</v>
      </c>
      <c r="BF27" s="213">
        <v>8.9914221469999998</v>
      </c>
      <c r="BG27" s="213">
        <v>9.1263445589999996</v>
      </c>
      <c r="BH27" s="213">
        <v>8.7392350000000008</v>
      </c>
      <c r="BI27" s="213">
        <v>8.5413510000000006</v>
      </c>
      <c r="BJ27" s="351">
        <v>8.5720659999999995</v>
      </c>
      <c r="BK27" s="351">
        <v>8.4185610000000004</v>
      </c>
      <c r="BL27" s="351">
        <v>8.5293130000000001</v>
      </c>
      <c r="BM27" s="351">
        <v>8.5774690000000007</v>
      </c>
      <c r="BN27" s="351">
        <v>8.3383240000000001</v>
      </c>
      <c r="BO27" s="351">
        <v>8.3828230000000001</v>
      </c>
      <c r="BP27" s="351">
        <v>8.6339939999999995</v>
      </c>
      <c r="BQ27" s="351">
        <v>8.6290300000000002</v>
      </c>
      <c r="BR27" s="351">
        <v>8.6667070000000006</v>
      </c>
      <c r="BS27" s="351">
        <v>8.4298800000000007</v>
      </c>
      <c r="BT27" s="351">
        <v>8.1993969999999994</v>
      </c>
      <c r="BU27" s="351">
        <v>8.0435409999999994</v>
      </c>
      <c r="BV27" s="351">
        <v>8.2878270000000001</v>
      </c>
    </row>
    <row r="28" spans="1:74" ht="11.1" customHeight="1" x14ac:dyDescent="0.2">
      <c r="A28" s="84" t="s">
        <v>686</v>
      </c>
      <c r="B28" s="189" t="s">
        <v>428</v>
      </c>
      <c r="C28" s="213">
        <v>8.15</v>
      </c>
      <c r="D28" s="213">
        <v>7.81</v>
      </c>
      <c r="E28" s="213">
        <v>7.85</v>
      </c>
      <c r="F28" s="213">
        <v>8.0299999999999994</v>
      </c>
      <c r="G28" s="213">
        <v>8.1300000000000008</v>
      </c>
      <c r="H28" s="213">
        <v>8.52</v>
      </c>
      <c r="I28" s="213">
        <v>8.49</v>
      </c>
      <c r="J28" s="213">
        <v>8.4600000000000009</v>
      </c>
      <c r="K28" s="213">
        <v>8.43</v>
      </c>
      <c r="L28" s="213">
        <v>7.79</v>
      </c>
      <c r="M28" s="213">
        <v>7.39</v>
      </c>
      <c r="N28" s="213">
        <v>7.23</v>
      </c>
      <c r="O28" s="213">
        <v>6.75</v>
      </c>
      <c r="P28" s="213">
        <v>6.86</v>
      </c>
      <c r="Q28" s="213">
        <v>7.08</v>
      </c>
      <c r="R28" s="213">
        <v>6.98</v>
      </c>
      <c r="S28" s="213">
        <v>7.32</v>
      </c>
      <c r="T28" s="213">
        <v>7.72</v>
      </c>
      <c r="U28" s="213">
        <v>8.14</v>
      </c>
      <c r="V28" s="213">
        <v>8.3000000000000007</v>
      </c>
      <c r="W28" s="213">
        <v>8.2799999999999994</v>
      </c>
      <c r="X28" s="213">
        <v>7.96</v>
      </c>
      <c r="Y28" s="213">
        <v>7.67</v>
      </c>
      <c r="Z28" s="213">
        <v>7.27</v>
      </c>
      <c r="AA28" s="213">
        <v>7.58</v>
      </c>
      <c r="AB28" s="213">
        <v>7.89</v>
      </c>
      <c r="AC28" s="213">
        <v>7.68</v>
      </c>
      <c r="AD28" s="213">
        <v>8.0399999999999991</v>
      </c>
      <c r="AE28" s="213">
        <v>8.31</v>
      </c>
      <c r="AF28" s="213">
        <v>8.75</v>
      </c>
      <c r="AG28" s="213">
        <v>8.81</v>
      </c>
      <c r="AH28" s="213">
        <v>8.76</v>
      </c>
      <c r="AI28" s="213">
        <v>8.52</v>
      </c>
      <c r="AJ28" s="213">
        <v>7.97</v>
      </c>
      <c r="AK28" s="213">
        <v>7.51</v>
      </c>
      <c r="AL28" s="213">
        <v>7.42</v>
      </c>
      <c r="AM28" s="213">
        <v>7.39</v>
      </c>
      <c r="AN28" s="213">
        <v>7.74</v>
      </c>
      <c r="AO28" s="213">
        <v>7.71</v>
      </c>
      <c r="AP28" s="213">
        <v>7.65</v>
      </c>
      <c r="AQ28" s="213">
        <v>8.34</v>
      </c>
      <c r="AR28" s="213">
        <v>8.58</v>
      </c>
      <c r="AS28" s="213">
        <v>8.84</v>
      </c>
      <c r="AT28" s="213">
        <v>8.69</v>
      </c>
      <c r="AU28" s="213">
        <v>8.57</v>
      </c>
      <c r="AV28" s="213">
        <v>7.69</v>
      </c>
      <c r="AW28" s="213">
        <v>7.34</v>
      </c>
      <c r="AX28" s="213">
        <v>7.7</v>
      </c>
      <c r="AY28" s="213">
        <v>7.7</v>
      </c>
      <c r="AZ28" s="213">
        <v>7.58</v>
      </c>
      <c r="BA28" s="213">
        <v>7.44</v>
      </c>
      <c r="BB28" s="213">
        <v>7.76</v>
      </c>
      <c r="BC28" s="213">
        <v>8.08</v>
      </c>
      <c r="BD28" s="213">
        <v>8.2200000000000006</v>
      </c>
      <c r="BE28" s="213">
        <v>8.4499999999999993</v>
      </c>
      <c r="BF28" s="213">
        <v>8.41</v>
      </c>
      <c r="BG28" s="213">
        <v>8.33</v>
      </c>
      <c r="BH28" s="213">
        <v>7.8103410000000002</v>
      </c>
      <c r="BI28" s="213">
        <v>7.4562489999999997</v>
      </c>
      <c r="BJ28" s="351">
        <v>7.4309130000000003</v>
      </c>
      <c r="BK28" s="351">
        <v>7.3535979999999999</v>
      </c>
      <c r="BL28" s="351">
        <v>7.3439379999999996</v>
      </c>
      <c r="BM28" s="351">
        <v>7.4954039999999997</v>
      </c>
      <c r="BN28" s="351">
        <v>7.5877569999999999</v>
      </c>
      <c r="BO28" s="351">
        <v>7.8631180000000001</v>
      </c>
      <c r="BP28" s="351">
        <v>8.1554970000000004</v>
      </c>
      <c r="BQ28" s="351">
        <v>8.2210049999999999</v>
      </c>
      <c r="BR28" s="351">
        <v>8.2594809999999992</v>
      </c>
      <c r="BS28" s="351">
        <v>8.0783950000000004</v>
      </c>
      <c r="BT28" s="351">
        <v>7.6446709999999998</v>
      </c>
      <c r="BU28" s="351">
        <v>7.3810130000000003</v>
      </c>
      <c r="BV28" s="351">
        <v>7.3122049999999996</v>
      </c>
    </row>
    <row r="29" spans="1:74" ht="11.1" customHeight="1" x14ac:dyDescent="0.2">
      <c r="A29" s="84"/>
      <c r="B29" s="88" t="s">
        <v>1054</v>
      </c>
      <c r="C29" s="230"/>
      <c r="D29" s="230"/>
      <c r="E29" s="230"/>
      <c r="F29" s="230"/>
      <c r="G29" s="230"/>
      <c r="H29" s="230"/>
      <c r="I29" s="230"/>
      <c r="J29" s="230"/>
      <c r="K29" s="230"/>
      <c r="L29" s="230"/>
      <c r="M29" s="230"/>
      <c r="N29" s="230"/>
      <c r="O29" s="230"/>
      <c r="P29" s="230"/>
      <c r="Q29" s="230"/>
      <c r="R29" s="230"/>
      <c r="S29" s="230"/>
      <c r="T29" s="230"/>
      <c r="U29" s="230"/>
      <c r="V29" s="230"/>
      <c r="W29" s="230"/>
      <c r="X29" s="230"/>
      <c r="Y29" s="230"/>
      <c r="Z29" s="230"/>
      <c r="AA29" s="230"/>
      <c r="AB29" s="230"/>
      <c r="AC29" s="230"/>
      <c r="AD29" s="230"/>
      <c r="AE29" s="230"/>
      <c r="AF29" s="230"/>
      <c r="AG29" s="230"/>
      <c r="AH29" s="230"/>
      <c r="AI29" s="230"/>
      <c r="AJ29" s="230"/>
      <c r="AK29" s="230"/>
      <c r="AL29" s="230"/>
      <c r="AM29" s="230"/>
      <c r="AN29" s="230"/>
      <c r="AO29" s="230"/>
      <c r="AP29" s="230"/>
      <c r="AQ29" s="230"/>
      <c r="AR29" s="230"/>
      <c r="AS29" s="230"/>
      <c r="AT29" s="230"/>
      <c r="AU29" s="230"/>
      <c r="AV29" s="230"/>
      <c r="AW29" s="230"/>
      <c r="AX29" s="230"/>
      <c r="AY29" s="230"/>
      <c r="AZ29" s="230"/>
      <c r="BA29" s="230"/>
      <c r="BB29" s="230"/>
      <c r="BC29" s="230"/>
      <c r="BD29" s="230"/>
      <c r="BE29" s="230"/>
      <c r="BF29" s="230"/>
      <c r="BG29" s="230"/>
      <c r="BH29" s="230"/>
      <c r="BI29" s="230"/>
      <c r="BJ29" s="384"/>
      <c r="BK29" s="384"/>
      <c r="BL29" s="384"/>
      <c r="BM29" s="384"/>
      <c r="BN29" s="384"/>
      <c r="BO29" s="384"/>
      <c r="BP29" s="384"/>
      <c r="BQ29" s="384"/>
      <c r="BR29" s="384"/>
      <c r="BS29" s="384"/>
      <c r="BT29" s="384"/>
      <c r="BU29" s="384"/>
      <c r="BV29" s="384"/>
    </row>
    <row r="30" spans="1:74" ht="11.1" customHeight="1" x14ac:dyDescent="0.2">
      <c r="A30" s="84" t="s">
        <v>687</v>
      </c>
      <c r="B30" s="189" t="s">
        <v>447</v>
      </c>
      <c r="C30" s="259">
        <v>10.005093430000001</v>
      </c>
      <c r="D30" s="259">
        <v>9.1829768410000003</v>
      </c>
      <c r="E30" s="259">
        <v>8.0989425120000007</v>
      </c>
      <c r="F30" s="259">
        <v>8.6678063440000006</v>
      </c>
      <c r="G30" s="259">
        <v>7.1486680180000004</v>
      </c>
      <c r="H30" s="259">
        <v>6.284288375</v>
      </c>
      <c r="I30" s="259">
        <v>6.1501760929999998</v>
      </c>
      <c r="J30" s="259">
        <v>5.9366597130000001</v>
      </c>
      <c r="K30" s="259">
        <v>6.2167254989999998</v>
      </c>
      <c r="L30" s="259">
        <v>5.6419066510000002</v>
      </c>
      <c r="M30" s="259">
        <v>6.5822992420000004</v>
      </c>
      <c r="N30" s="259">
        <v>7.7949417859999999</v>
      </c>
      <c r="O30" s="259">
        <v>6.9363884730000001</v>
      </c>
      <c r="P30" s="259">
        <v>6.8895142399999996</v>
      </c>
      <c r="Q30" s="259">
        <v>6.7995878059999999</v>
      </c>
      <c r="R30" s="259">
        <v>7.1242841050000001</v>
      </c>
      <c r="S30" s="259">
        <v>6.7164218289999997</v>
      </c>
      <c r="T30" s="259">
        <v>6.0022458680000002</v>
      </c>
      <c r="U30" s="259">
        <v>6.1916693609999998</v>
      </c>
      <c r="V30" s="259">
        <v>6.1707072040000002</v>
      </c>
      <c r="W30" s="259">
        <v>6.0265870179999999</v>
      </c>
      <c r="X30" s="259">
        <v>6.3814590219999996</v>
      </c>
      <c r="Y30" s="259">
        <v>6.8369076260000003</v>
      </c>
      <c r="Z30" s="259">
        <v>7.4073315830000004</v>
      </c>
      <c r="AA30" s="259">
        <v>7.7954803940000001</v>
      </c>
      <c r="AB30" s="259">
        <v>8.0512428039999993</v>
      </c>
      <c r="AC30" s="259">
        <v>7.5129609479999999</v>
      </c>
      <c r="AD30" s="259">
        <v>7.3678126879999999</v>
      </c>
      <c r="AE30" s="259">
        <v>7.3957094999999997</v>
      </c>
      <c r="AF30" s="259">
        <v>6.2762496580000002</v>
      </c>
      <c r="AG30" s="259">
        <v>6.3644888259999997</v>
      </c>
      <c r="AH30" s="259">
        <v>6.3163158619999997</v>
      </c>
      <c r="AI30" s="259">
        <v>6.4823519129999996</v>
      </c>
      <c r="AJ30" s="259">
        <v>5.6898904879999996</v>
      </c>
      <c r="AK30" s="259">
        <v>6.8923153189999997</v>
      </c>
      <c r="AL30" s="259">
        <v>7.6882873869999999</v>
      </c>
      <c r="AM30" s="259">
        <v>8.5533484830000006</v>
      </c>
      <c r="AN30" s="259">
        <v>9.1655362319999991</v>
      </c>
      <c r="AO30" s="259">
        <v>9.5354845170000004</v>
      </c>
      <c r="AP30" s="259">
        <v>10.016747779999999</v>
      </c>
      <c r="AQ30" s="259">
        <v>8.4288619409999992</v>
      </c>
      <c r="AR30" s="259">
        <v>6.9336793930000002</v>
      </c>
      <c r="AS30" s="259">
        <v>6.6919032639999996</v>
      </c>
      <c r="AT30" s="259">
        <v>6.6491853350000003</v>
      </c>
      <c r="AU30" s="259">
        <v>6.263146968</v>
      </c>
      <c r="AV30" s="259">
        <v>6.4324183540000002</v>
      </c>
      <c r="AW30" s="259">
        <v>7.7010730409999999</v>
      </c>
      <c r="AX30" s="259">
        <v>9.1837783949999992</v>
      </c>
      <c r="AY30" s="259">
        <v>9.0814247110000004</v>
      </c>
      <c r="AZ30" s="259">
        <v>9.0932066650000003</v>
      </c>
      <c r="BA30" s="259">
        <v>9.3515002280000008</v>
      </c>
      <c r="BB30" s="259">
        <v>9.006926322</v>
      </c>
      <c r="BC30" s="259">
        <v>8.0226654790000005</v>
      </c>
      <c r="BD30" s="259">
        <v>7.5296971099999999</v>
      </c>
      <c r="BE30" s="259">
        <v>6.9266279910000002</v>
      </c>
      <c r="BF30" s="259">
        <v>7.3914581779999997</v>
      </c>
      <c r="BG30" s="259">
        <v>6.4704012899999999</v>
      </c>
      <c r="BH30" s="259">
        <v>6.5600170000000002</v>
      </c>
      <c r="BI30" s="259">
        <v>7.8401959999999997</v>
      </c>
      <c r="BJ30" s="378">
        <v>8.3984229999999993</v>
      </c>
      <c r="BK30" s="378">
        <v>8.420852</v>
      </c>
      <c r="BL30" s="378">
        <v>8.2855670000000003</v>
      </c>
      <c r="BM30" s="378">
        <v>8.3134580000000007</v>
      </c>
      <c r="BN30" s="378">
        <v>8.1993840000000002</v>
      </c>
      <c r="BO30" s="378">
        <v>7.4672219999999996</v>
      </c>
      <c r="BP30" s="378">
        <v>7.1919729999999999</v>
      </c>
      <c r="BQ30" s="378">
        <v>7.1642919999999997</v>
      </c>
      <c r="BR30" s="378">
        <v>7.1047349999999998</v>
      </c>
      <c r="BS30" s="378">
        <v>7.0116360000000002</v>
      </c>
      <c r="BT30" s="378">
        <v>7.1077599999999999</v>
      </c>
      <c r="BU30" s="378">
        <v>8.0827659999999995</v>
      </c>
      <c r="BV30" s="378">
        <v>8.6195179999999993</v>
      </c>
    </row>
    <row r="31" spans="1:74" ht="11.1" customHeight="1" x14ac:dyDescent="0.2">
      <c r="A31" s="84" t="s">
        <v>688</v>
      </c>
      <c r="B31" s="187" t="s">
        <v>480</v>
      </c>
      <c r="C31" s="259">
        <v>8.2951834279999996</v>
      </c>
      <c r="D31" s="259">
        <v>7.966028391</v>
      </c>
      <c r="E31" s="259">
        <v>7.6503972579999999</v>
      </c>
      <c r="F31" s="259">
        <v>7.6449089739999998</v>
      </c>
      <c r="G31" s="259">
        <v>7.4617121160000002</v>
      </c>
      <c r="H31" s="259">
        <v>6.9776198640000002</v>
      </c>
      <c r="I31" s="259">
        <v>6.9923811389999999</v>
      </c>
      <c r="J31" s="259">
        <v>6.6035240980000003</v>
      </c>
      <c r="K31" s="259">
        <v>6.9250712950000004</v>
      </c>
      <c r="L31" s="259">
        <v>6.5023077069999999</v>
      </c>
      <c r="M31" s="259">
        <v>6.833652925</v>
      </c>
      <c r="N31" s="259">
        <v>6.9686868510000002</v>
      </c>
      <c r="O31" s="259">
        <v>6.5068490450000001</v>
      </c>
      <c r="P31" s="259">
        <v>6.393824167</v>
      </c>
      <c r="Q31" s="259">
        <v>6.6387285199999999</v>
      </c>
      <c r="R31" s="259">
        <v>5.8151801250000004</v>
      </c>
      <c r="S31" s="259">
        <v>6.0861503309999998</v>
      </c>
      <c r="T31" s="259">
        <v>6.1539792049999997</v>
      </c>
      <c r="U31" s="259">
        <v>6.4207180050000003</v>
      </c>
      <c r="V31" s="259">
        <v>6.2030051479999999</v>
      </c>
      <c r="W31" s="259">
        <v>6.141799947</v>
      </c>
      <c r="X31" s="259">
        <v>6.2946883769999999</v>
      </c>
      <c r="Y31" s="259">
        <v>6.7719712510000001</v>
      </c>
      <c r="Z31" s="259">
        <v>6.9358542490000001</v>
      </c>
      <c r="AA31" s="259">
        <v>7.5689719850000001</v>
      </c>
      <c r="AB31" s="259">
        <v>8.0716385119999998</v>
      </c>
      <c r="AC31" s="259">
        <v>7.4868232209999999</v>
      </c>
      <c r="AD31" s="259">
        <v>7.661189931</v>
      </c>
      <c r="AE31" s="259">
        <v>7.3251826500000004</v>
      </c>
      <c r="AF31" s="259">
        <v>8.0639777119999998</v>
      </c>
      <c r="AG31" s="259">
        <v>8.2978650300000005</v>
      </c>
      <c r="AH31" s="259">
        <v>7.3401395569999996</v>
      </c>
      <c r="AI31" s="259">
        <v>7.0643328470000002</v>
      </c>
      <c r="AJ31" s="259">
        <v>7.3726771859999998</v>
      </c>
      <c r="AK31" s="259">
        <v>7.5642822479999996</v>
      </c>
      <c r="AL31" s="259">
        <v>7.8598414549999998</v>
      </c>
      <c r="AM31" s="259">
        <v>7.996986229</v>
      </c>
      <c r="AN31" s="259">
        <v>8.6365123490000002</v>
      </c>
      <c r="AO31" s="259">
        <v>8.7142671630000006</v>
      </c>
      <c r="AP31" s="259">
        <v>7.7343045269999999</v>
      </c>
      <c r="AQ31" s="259">
        <v>7.8043025410000002</v>
      </c>
      <c r="AR31" s="259">
        <v>7.5933170030000001</v>
      </c>
      <c r="AS31" s="259">
        <v>7.7940928400000002</v>
      </c>
      <c r="AT31" s="259">
        <v>7.8897886599999998</v>
      </c>
      <c r="AU31" s="259">
        <v>7.6537421329999997</v>
      </c>
      <c r="AV31" s="259">
        <v>7.2342827879999998</v>
      </c>
      <c r="AW31" s="259">
        <v>7.6251370300000003</v>
      </c>
      <c r="AX31" s="259">
        <v>8.3821212749999994</v>
      </c>
      <c r="AY31" s="259">
        <v>9.2459132989999997</v>
      </c>
      <c r="AZ31" s="259">
        <v>8.7125008659999992</v>
      </c>
      <c r="BA31" s="259">
        <v>8.2812320600000007</v>
      </c>
      <c r="BB31" s="259">
        <v>7.957750603</v>
      </c>
      <c r="BC31" s="259">
        <v>7.5175151720000004</v>
      </c>
      <c r="BD31" s="259">
        <v>7.2183118820000001</v>
      </c>
      <c r="BE31" s="259">
        <v>7.4085482450000004</v>
      </c>
      <c r="BF31" s="259">
        <v>6.6221988200000004</v>
      </c>
      <c r="BG31" s="259">
        <v>6.887047667</v>
      </c>
      <c r="BH31" s="259">
        <v>6.9393739999999999</v>
      </c>
      <c r="BI31" s="259">
        <v>7.2337300000000004</v>
      </c>
      <c r="BJ31" s="378">
        <v>7.2216760000000004</v>
      </c>
      <c r="BK31" s="378">
        <v>7.5186950000000001</v>
      </c>
      <c r="BL31" s="378">
        <v>7.5492499999999998</v>
      </c>
      <c r="BM31" s="378">
        <v>7.5613830000000002</v>
      </c>
      <c r="BN31" s="378">
        <v>6.9846409999999999</v>
      </c>
      <c r="BO31" s="378">
        <v>6.7788459999999997</v>
      </c>
      <c r="BP31" s="378">
        <v>6.797949</v>
      </c>
      <c r="BQ31" s="378">
        <v>6.9015950000000004</v>
      </c>
      <c r="BR31" s="378">
        <v>6.8610300000000004</v>
      </c>
      <c r="BS31" s="378">
        <v>6.7807849999999998</v>
      </c>
      <c r="BT31" s="378">
        <v>6.904439</v>
      </c>
      <c r="BU31" s="378">
        <v>7.1238650000000003</v>
      </c>
      <c r="BV31" s="378">
        <v>7.1407970000000001</v>
      </c>
    </row>
    <row r="32" spans="1:74" ht="11.1" customHeight="1" x14ac:dyDescent="0.2">
      <c r="A32" s="84" t="s">
        <v>689</v>
      </c>
      <c r="B32" s="189" t="s">
        <v>448</v>
      </c>
      <c r="C32" s="259">
        <v>6.5494755140000001</v>
      </c>
      <c r="D32" s="259">
        <v>6.2115937040000002</v>
      </c>
      <c r="E32" s="259">
        <v>6.2701806170000003</v>
      </c>
      <c r="F32" s="259">
        <v>5.7343337959999996</v>
      </c>
      <c r="G32" s="259">
        <v>5.3274930749999996</v>
      </c>
      <c r="H32" s="259">
        <v>5.7078340470000004</v>
      </c>
      <c r="I32" s="259">
        <v>5.4323727110000002</v>
      </c>
      <c r="J32" s="259">
        <v>5.6297098889999999</v>
      </c>
      <c r="K32" s="259">
        <v>5.3906118379999999</v>
      </c>
      <c r="L32" s="259">
        <v>5.0812108260000004</v>
      </c>
      <c r="M32" s="259">
        <v>5.1101745210000002</v>
      </c>
      <c r="N32" s="259">
        <v>5.1572863770000001</v>
      </c>
      <c r="O32" s="259">
        <v>5.0522579949999997</v>
      </c>
      <c r="P32" s="259">
        <v>5.1111485590000001</v>
      </c>
      <c r="Q32" s="259">
        <v>4.9290572260000003</v>
      </c>
      <c r="R32" s="259">
        <v>4.9908062690000001</v>
      </c>
      <c r="S32" s="259">
        <v>4.5197621200000002</v>
      </c>
      <c r="T32" s="259">
        <v>4.5057452119999999</v>
      </c>
      <c r="U32" s="259">
        <v>5.554647589</v>
      </c>
      <c r="V32" s="259">
        <v>5.3521507719999999</v>
      </c>
      <c r="W32" s="259">
        <v>5.4429123539999997</v>
      </c>
      <c r="X32" s="259">
        <v>5.2189345989999998</v>
      </c>
      <c r="Y32" s="259">
        <v>5.5099714420000003</v>
      </c>
      <c r="Z32" s="259">
        <v>5.4294632329999999</v>
      </c>
      <c r="AA32" s="259">
        <v>6.1121250309999997</v>
      </c>
      <c r="AB32" s="259">
        <v>5.9143382080000002</v>
      </c>
      <c r="AC32" s="259">
        <v>5.6620856030000004</v>
      </c>
      <c r="AD32" s="259">
        <v>6.1469859690000002</v>
      </c>
      <c r="AE32" s="259">
        <v>5.7397176410000004</v>
      </c>
      <c r="AF32" s="259">
        <v>5.9421259690000001</v>
      </c>
      <c r="AG32" s="259">
        <v>5.3872642500000003</v>
      </c>
      <c r="AH32" s="259">
        <v>5.7275306700000002</v>
      </c>
      <c r="AI32" s="259">
        <v>5.610091368</v>
      </c>
      <c r="AJ32" s="259">
        <v>5.0159022350000004</v>
      </c>
      <c r="AK32" s="259">
        <v>5.450583763</v>
      </c>
      <c r="AL32" s="259">
        <v>5.3575339179999997</v>
      </c>
      <c r="AM32" s="259">
        <v>5.6805788890000004</v>
      </c>
      <c r="AN32" s="259">
        <v>6.0601997250000004</v>
      </c>
      <c r="AO32" s="259">
        <v>5.4811123390000001</v>
      </c>
      <c r="AP32" s="259">
        <v>4.9810028439999998</v>
      </c>
      <c r="AQ32" s="259">
        <v>5.0340925929999996</v>
      </c>
      <c r="AR32" s="259">
        <v>5.3807876800000001</v>
      </c>
      <c r="AS32" s="259">
        <v>5.2620833999999999</v>
      </c>
      <c r="AT32" s="259">
        <v>5.3724417180000001</v>
      </c>
      <c r="AU32" s="259">
        <v>5.1028525250000003</v>
      </c>
      <c r="AV32" s="259">
        <v>5.2316172009999997</v>
      </c>
      <c r="AW32" s="259">
        <v>5.708100935</v>
      </c>
      <c r="AX32" s="259">
        <v>6.2118903090000002</v>
      </c>
      <c r="AY32" s="259">
        <v>5.7742560210000002</v>
      </c>
      <c r="AZ32" s="259">
        <v>5.6272858059999997</v>
      </c>
      <c r="BA32" s="259">
        <v>5.8558619140000001</v>
      </c>
      <c r="BB32" s="259">
        <v>5.5799614330000002</v>
      </c>
      <c r="BC32" s="259">
        <v>4.9619042059999998</v>
      </c>
      <c r="BD32" s="259">
        <v>5.6522987740000001</v>
      </c>
      <c r="BE32" s="259">
        <v>6.1135378950000003</v>
      </c>
      <c r="BF32" s="259">
        <v>5.4698705539999999</v>
      </c>
      <c r="BG32" s="259">
        <v>5.3458265049999998</v>
      </c>
      <c r="BH32" s="259">
        <v>5.0393290000000004</v>
      </c>
      <c r="BI32" s="259">
        <v>5.2390030000000003</v>
      </c>
      <c r="BJ32" s="378">
        <v>5.3653209999999998</v>
      </c>
      <c r="BK32" s="378">
        <v>5.7702159999999996</v>
      </c>
      <c r="BL32" s="378">
        <v>5.6791650000000002</v>
      </c>
      <c r="BM32" s="378">
        <v>5.7880479999999999</v>
      </c>
      <c r="BN32" s="378">
        <v>5.5487640000000003</v>
      </c>
      <c r="BO32" s="378">
        <v>5.1042889999999996</v>
      </c>
      <c r="BP32" s="378">
        <v>5.0494240000000001</v>
      </c>
      <c r="BQ32" s="378">
        <v>5.1951989999999997</v>
      </c>
      <c r="BR32" s="378">
        <v>5.1904089999999998</v>
      </c>
      <c r="BS32" s="378">
        <v>4.9832400000000003</v>
      </c>
      <c r="BT32" s="378">
        <v>4.7271479999999997</v>
      </c>
      <c r="BU32" s="378">
        <v>5.0682729999999996</v>
      </c>
      <c r="BV32" s="378">
        <v>5.2185579999999998</v>
      </c>
    </row>
    <row r="33" spans="1:74" ht="11.1" customHeight="1" x14ac:dyDescent="0.2">
      <c r="A33" s="84" t="s">
        <v>690</v>
      </c>
      <c r="B33" s="189" t="s">
        <v>449</v>
      </c>
      <c r="C33" s="259">
        <v>5.936783771</v>
      </c>
      <c r="D33" s="259">
        <v>5.6585802489999999</v>
      </c>
      <c r="E33" s="259">
        <v>5.6876206700000003</v>
      </c>
      <c r="F33" s="259">
        <v>4.7739709870000002</v>
      </c>
      <c r="G33" s="259">
        <v>4.2008330200000001</v>
      </c>
      <c r="H33" s="259">
        <v>4.3814286149999999</v>
      </c>
      <c r="I33" s="259">
        <v>4.4447162179999999</v>
      </c>
      <c r="J33" s="259">
        <v>4.3111787320000001</v>
      </c>
      <c r="K33" s="259">
        <v>4.2471430469999998</v>
      </c>
      <c r="L33" s="259">
        <v>4.1825428000000002</v>
      </c>
      <c r="M33" s="259">
        <v>4.247585559</v>
      </c>
      <c r="N33" s="259">
        <v>4.6300040420000004</v>
      </c>
      <c r="O33" s="259">
        <v>4.5110971559999999</v>
      </c>
      <c r="P33" s="259">
        <v>4.5994602970000003</v>
      </c>
      <c r="Q33" s="259">
        <v>4.115386473</v>
      </c>
      <c r="R33" s="259">
        <v>3.8328093669999999</v>
      </c>
      <c r="S33" s="259">
        <v>3.3954542320000001</v>
      </c>
      <c r="T33" s="259">
        <v>3.4803901129999999</v>
      </c>
      <c r="U33" s="259">
        <v>4.106205332</v>
      </c>
      <c r="V33" s="259">
        <v>4.0457257479999997</v>
      </c>
      <c r="W33" s="259">
        <v>4.0306279260000002</v>
      </c>
      <c r="X33" s="259">
        <v>4.1156677669999997</v>
      </c>
      <c r="Y33" s="259">
        <v>4.3783098369999998</v>
      </c>
      <c r="Z33" s="259">
        <v>4.930324111</v>
      </c>
      <c r="AA33" s="259">
        <v>5.2225537539999998</v>
      </c>
      <c r="AB33" s="259">
        <v>5.2028518149999998</v>
      </c>
      <c r="AC33" s="259">
        <v>4.5014933619999997</v>
      </c>
      <c r="AD33" s="259">
        <v>4.3593083479999999</v>
      </c>
      <c r="AE33" s="259">
        <v>4.1659291429999996</v>
      </c>
      <c r="AF33" s="259">
        <v>4.2333279929999996</v>
      </c>
      <c r="AG33" s="259">
        <v>4.1031653009999998</v>
      </c>
      <c r="AH33" s="259">
        <v>4.067260815</v>
      </c>
      <c r="AI33" s="259">
        <v>4.4622733810000001</v>
      </c>
      <c r="AJ33" s="259">
        <v>4.4552670990000003</v>
      </c>
      <c r="AK33" s="259">
        <v>4.4902398080000001</v>
      </c>
      <c r="AL33" s="259">
        <v>4.9382210740000003</v>
      </c>
      <c r="AM33" s="259">
        <v>5.1759302900000002</v>
      </c>
      <c r="AN33" s="259">
        <v>5.4870909450000003</v>
      </c>
      <c r="AO33" s="259">
        <v>4.649954921</v>
      </c>
      <c r="AP33" s="259">
        <v>4.3606358869999999</v>
      </c>
      <c r="AQ33" s="259">
        <v>4.2275219069999999</v>
      </c>
      <c r="AR33" s="259">
        <v>4.1199472630000002</v>
      </c>
      <c r="AS33" s="259">
        <v>4.1328681229999997</v>
      </c>
      <c r="AT33" s="259">
        <v>4.2253201530000002</v>
      </c>
      <c r="AU33" s="259">
        <v>4.2663109370000001</v>
      </c>
      <c r="AV33" s="259">
        <v>4.4154117490000004</v>
      </c>
      <c r="AW33" s="259">
        <v>5.0660764489999996</v>
      </c>
      <c r="AX33" s="259">
        <v>5.6176428439999997</v>
      </c>
      <c r="AY33" s="259">
        <v>5.5488784180000001</v>
      </c>
      <c r="AZ33" s="259">
        <v>5.1887083709999997</v>
      </c>
      <c r="BA33" s="259">
        <v>4.7169224669999998</v>
      </c>
      <c r="BB33" s="259">
        <v>4.2251105600000001</v>
      </c>
      <c r="BC33" s="259">
        <v>3.844751617</v>
      </c>
      <c r="BD33" s="259">
        <v>3.6539936270000002</v>
      </c>
      <c r="BE33" s="259">
        <v>3.37984273</v>
      </c>
      <c r="BF33" s="259">
        <v>3.3518795770000001</v>
      </c>
      <c r="BG33" s="259">
        <v>3.3876225980000001</v>
      </c>
      <c r="BH33" s="259">
        <v>3.6648679999999998</v>
      </c>
      <c r="BI33" s="259">
        <v>4.1127469999999997</v>
      </c>
      <c r="BJ33" s="378">
        <v>4.6489690000000001</v>
      </c>
      <c r="BK33" s="378">
        <v>4.8829760000000002</v>
      </c>
      <c r="BL33" s="378">
        <v>4.9030449999999997</v>
      </c>
      <c r="BM33" s="378">
        <v>4.7249470000000002</v>
      </c>
      <c r="BN33" s="378">
        <v>4.2577420000000004</v>
      </c>
      <c r="BO33" s="378">
        <v>3.856284</v>
      </c>
      <c r="BP33" s="378">
        <v>3.7642920000000002</v>
      </c>
      <c r="BQ33" s="378">
        <v>3.7048839999999998</v>
      </c>
      <c r="BR33" s="378">
        <v>3.6881020000000002</v>
      </c>
      <c r="BS33" s="378">
        <v>3.7329919999999999</v>
      </c>
      <c r="BT33" s="378">
        <v>3.9278960000000001</v>
      </c>
      <c r="BU33" s="378">
        <v>4.2688300000000003</v>
      </c>
      <c r="BV33" s="378">
        <v>4.7067399999999999</v>
      </c>
    </row>
    <row r="34" spans="1:74" ht="11.1" customHeight="1" x14ac:dyDescent="0.2">
      <c r="A34" s="84" t="s">
        <v>691</v>
      </c>
      <c r="B34" s="189" t="s">
        <v>450</v>
      </c>
      <c r="C34" s="259">
        <v>5.9345007049999996</v>
      </c>
      <c r="D34" s="259">
        <v>5.8128796950000003</v>
      </c>
      <c r="E34" s="259">
        <v>5.3160476660000002</v>
      </c>
      <c r="F34" s="259">
        <v>4.6128594490000001</v>
      </c>
      <c r="G34" s="259">
        <v>4.4516736540000004</v>
      </c>
      <c r="H34" s="259">
        <v>4.686779746</v>
      </c>
      <c r="I34" s="259">
        <v>4.6528182759999996</v>
      </c>
      <c r="J34" s="259">
        <v>4.6611641529999996</v>
      </c>
      <c r="K34" s="259">
        <v>4.6262988649999999</v>
      </c>
      <c r="L34" s="259">
        <v>4.5079075550000001</v>
      </c>
      <c r="M34" s="259">
        <v>4.2287627560000001</v>
      </c>
      <c r="N34" s="259">
        <v>4.4037500290000002</v>
      </c>
      <c r="O34" s="259">
        <v>4.7035626109999997</v>
      </c>
      <c r="P34" s="259">
        <v>4.4803406250000002</v>
      </c>
      <c r="Q34" s="259">
        <v>4.0133889439999999</v>
      </c>
      <c r="R34" s="259">
        <v>3.6975872810000001</v>
      </c>
      <c r="S34" s="259">
        <v>3.8202695539999998</v>
      </c>
      <c r="T34" s="259">
        <v>3.8429000809999998</v>
      </c>
      <c r="U34" s="259">
        <v>4.4191412579999998</v>
      </c>
      <c r="V34" s="259">
        <v>4.4285752819999997</v>
      </c>
      <c r="W34" s="259">
        <v>4.4867768799999999</v>
      </c>
      <c r="X34" s="259">
        <v>4.5429080730000004</v>
      </c>
      <c r="Y34" s="259">
        <v>4.7053761009999997</v>
      </c>
      <c r="Z34" s="259">
        <v>5.185781671</v>
      </c>
      <c r="AA34" s="259">
        <v>5.7869137830000001</v>
      </c>
      <c r="AB34" s="259">
        <v>5.4451839580000003</v>
      </c>
      <c r="AC34" s="259">
        <v>4.7539431749999999</v>
      </c>
      <c r="AD34" s="259">
        <v>5.0305350530000004</v>
      </c>
      <c r="AE34" s="259">
        <v>4.8876263360000003</v>
      </c>
      <c r="AF34" s="259">
        <v>4.946310027</v>
      </c>
      <c r="AG34" s="259">
        <v>4.8784224969999999</v>
      </c>
      <c r="AH34" s="259">
        <v>4.8190040090000004</v>
      </c>
      <c r="AI34" s="259">
        <v>4.9079771450000003</v>
      </c>
      <c r="AJ34" s="259">
        <v>4.7686152860000002</v>
      </c>
      <c r="AK34" s="259">
        <v>4.7608916859999999</v>
      </c>
      <c r="AL34" s="259">
        <v>5.1942190310000003</v>
      </c>
      <c r="AM34" s="259">
        <v>5.5586808650000004</v>
      </c>
      <c r="AN34" s="259">
        <v>5.5225435940000001</v>
      </c>
      <c r="AO34" s="259">
        <v>4.8921786100000002</v>
      </c>
      <c r="AP34" s="259">
        <v>4.7942012390000004</v>
      </c>
      <c r="AQ34" s="259">
        <v>4.6691260569999997</v>
      </c>
      <c r="AR34" s="259">
        <v>4.4835870010000001</v>
      </c>
      <c r="AS34" s="259">
        <v>4.7269324209999999</v>
      </c>
      <c r="AT34" s="259">
        <v>4.5992481889999999</v>
      </c>
      <c r="AU34" s="259">
        <v>4.6882099430000004</v>
      </c>
      <c r="AV34" s="259">
        <v>4.7460454929999996</v>
      </c>
      <c r="AW34" s="259">
        <v>5.2168281609999996</v>
      </c>
      <c r="AX34" s="259">
        <v>6.19634134</v>
      </c>
      <c r="AY34" s="259">
        <v>6.0565216260000003</v>
      </c>
      <c r="AZ34" s="259">
        <v>5.412212577</v>
      </c>
      <c r="BA34" s="259">
        <v>5.0513356419999997</v>
      </c>
      <c r="BB34" s="259">
        <v>4.8951257549999996</v>
      </c>
      <c r="BC34" s="259">
        <v>4.4185245950000001</v>
      </c>
      <c r="BD34" s="259">
        <v>4.4623533980000003</v>
      </c>
      <c r="BE34" s="259">
        <v>4.2595792000000001</v>
      </c>
      <c r="BF34" s="259">
        <v>4.3775506139999996</v>
      </c>
      <c r="BG34" s="259">
        <v>4.5545208190000004</v>
      </c>
      <c r="BH34" s="259">
        <v>4.446472</v>
      </c>
      <c r="BI34" s="259">
        <v>4.7026190000000003</v>
      </c>
      <c r="BJ34" s="378">
        <v>5.0324840000000002</v>
      </c>
      <c r="BK34" s="378">
        <v>5.3065340000000001</v>
      </c>
      <c r="BL34" s="378">
        <v>5.0212510000000004</v>
      </c>
      <c r="BM34" s="378">
        <v>4.7765329999999997</v>
      </c>
      <c r="BN34" s="378">
        <v>4.5300130000000003</v>
      </c>
      <c r="BO34" s="378">
        <v>4.425694</v>
      </c>
      <c r="BP34" s="378">
        <v>4.3923040000000002</v>
      </c>
      <c r="BQ34" s="378">
        <v>4.3970399999999996</v>
      </c>
      <c r="BR34" s="378">
        <v>4.3765739999999997</v>
      </c>
      <c r="BS34" s="378">
        <v>4.4088380000000003</v>
      </c>
      <c r="BT34" s="378">
        <v>4.4116860000000004</v>
      </c>
      <c r="BU34" s="378">
        <v>4.7465099999999998</v>
      </c>
      <c r="BV34" s="378">
        <v>5.0197209999999997</v>
      </c>
    </row>
    <row r="35" spans="1:74" ht="11.1" customHeight="1" x14ac:dyDescent="0.2">
      <c r="A35" s="84" t="s">
        <v>692</v>
      </c>
      <c r="B35" s="189" t="s">
        <v>451</v>
      </c>
      <c r="C35" s="259">
        <v>5.4054237399999998</v>
      </c>
      <c r="D35" s="259">
        <v>5.307894353</v>
      </c>
      <c r="E35" s="259">
        <v>5.2014283780000001</v>
      </c>
      <c r="F35" s="259">
        <v>4.5280111510000003</v>
      </c>
      <c r="G35" s="259">
        <v>4.2014125560000002</v>
      </c>
      <c r="H35" s="259">
        <v>4.4377986370000002</v>
      </c>
      <c r="I35" s="259">
        <v>4.3415019069999996</v>
      </c>
      <c r="J35" s="259">
        <v>4.2794395559999998</v>
      </c>
      <c r="K35" s="259">
        <v>4.1641417560000002</v>
      </c>
      <c r="L35" s="259">
        <v>3.9861765359999999</v>
      </c>
      <c r="M35" s="259">
        <v>3.857398962</v>
      </c>
      <c r="N35" s="259">
        <v>3.9692163210000002</v>
      </c>
      <c r="O35" s="259">
        <v>4.1271880259999998</v>
      </c>
      <c r="P35" s="259">
        <v>4.1347143879999999</v>
      </c>
      <c r="Q35" s="259">
        <v>3.7080405380000001</v>
      </c>
      <c r="R35" s="259">
        <v>3.4521801760000002</v>
      </c>
      <c r="S35" s="259">
        <v>3.3528390450000001</v>
      </c>
      <c r="T35" s="259">
        <v>3.4474100179999998</v>
      </c>
      <c r="U35" s="259">
        <v>4.1107239980000001</v>
      </c>
      <c r="V35" s="259">
        <v>4.0384545249999997</v>
      </c>
      <c r="W35" s="259">
        <v>4.2538391229999997</v>
      </c>
      <c r="X35" s="259">
        <v>4.4036368809999997</v>
      </c>
      <c r="Y35" s="259">
        <v>4.5214702759999996</v>
      </c>
      <c r="Z35" s="259">
        <v>4.9457381729999996</v>
      </c>
      <c r="AA35" s="259">
        <v>5.2979019510000001</v>
      </c>
      <c r="AB35" s="259">
        <v>5.1080018789999997</v>
      </c>
      <c r="AC35" s="259">
        <v>4.4886547480000001</v>
      </c>
      <c r="AD35" s="259">
        <v>4.4947945469999997</v>
      </c>
      <c r="AE35" s="259">
        <v>4.4733808939999999</v>
      </c>
      <c r="AF35" s="259">
        <v>4.5085468540000004</v>
      </c>
      <c r="AG35" s="259">
        <v>4.3994705740000004</v>
      </c>
      <c r="AH35" s="259">
        <v>4.2721029460000004</v>
      </c>
      <c r="AI35" s="259">
        <v>4.2550807260000001</v>
      </c>
      <c r="AJ35" s="259">
        <v>4.2884529699999998</v>
      </c>
      <c r="AK35" s="259">
        <v>4.4590980309999999</v>
      </c>
      <c r="AL35" s="259">
        <v>4.6830244670000001</v>
      </c>
      <c r="AM35" s="259">
        <v>4.9634788790000002</v>
      </c>
      <c r="AN35" s="259">
        <v>5.2490872</v>
      </c>
      <c r="AO35" s="259">
        <v>4.4831761419999996</v>
      </c>
      <c r="AP35" s="259">
        <v>4.2792269430000003</v>
      </c>
      <c r="AQ35" s="259">
        <v>4.1770477359999996</v>
      </c>
      <c r="AR35" s="259">
        <v>4.0804131530000003</v>
      </c>
      <c r="AS35" s="259">
        <v>4.141173824</v>
      </c>
      <c r="AT35" s="259">
        <v>4.0569913480000004</v>
      </c>
      <c r="AU35" s="259">
        <v>4.1152915639999996</v>
      </c>
      <c r="AV35" s="259">
        <v>4.2566776610000003</v>
      </c>
      <c r="AW35" s="259">
        <v>4.7204455789999997</v>
      </c>
      <c r="AX35" s="259">
        <v>5.5030755899999999</v>
      </c>
      <c r="AY35" s="259">
        <v>5.2986483309999999</v>
      </c>
      <c r="AZ35" s="259">
        <v>5.0022345799999997</v>
      </c>
      <c r="BA35" s="259">
        <v>4.4676965849999997</v>
      </c>
      <c r="BB35" s="259">
        <v>4.3412131939999998</v>
      </c>
      <c r="BC35" s="259">
        <v>3.8938029869999999</v>
      </c>
      <c r="BD35" s="259">
        <v>3.872467178</v>
      </c>
      <c r="BE35" s="259">
        <v>3.658845087</v>
      </c>
      <c r="BF35" s="259">
        <v>3.5055482389999999</v>
      </c>
      <c r="BG35" s="259">
        <v>3.6004483999999999</v>
      </c>
      <c r="BH35" s="259">
        <v>4.1134380000000004</v>
      </c>
      <c r="BI35" s="259">
        <v>4.316414</v>
      </c>
      <c r="BJ35" s="378">
        <v>4.6341010000000002</v>
      </c>
      <c r="BK35" s="378">
        <v>4.6272419999999999</v>
      </c>
      <c r="BL35" s="378">
        <v>4.6020219999999998</v>
      </c>
      <c r="BM35" s="378">
        <v>4.4238479999999996</v>
      </c>
      <c r="BN35" s="378">
        <v>4.1307369999999999</v>
      </c>
      <c r="BO35" s="378">
        <v>4.0721990000000003</v>
      </c>
      <c r="BP35" s="378">
        <v>4.0391050000000002</v>
      </c>
      <c r="BQ35" s="378">
        <v>3.9196710000000001</v>
      </c>
      <c r="BR35" s="378">
        <v>3.9847800000000002</v>
      </c>
      <c r="BS35" s="378">
        <v>4.0626319999999998</v>
      </c>
      <c r="BT35" s="378">
        <v>4.1904110000000001</v>
      </c>
      <c r="BU35" s="378">
        <v>4.3928580000000004</v>
      </c>
      <c r="BV35" s="378">
        <v>4.6832849999999997</v>
      </c>
    </row>
    <row r="36" spans="1:74" ht="11.1" customHeight="1" x14ac:dyDescent="0.2">
      <c r="A36" s="84" t="s">
        <v>693</v>
      </c>
      <c r="B36" s="189" t="s">
        <v>452</v>
      </c>
      <c r="C36" s="259">
        <v>3.4379901369999999</v>
      </c>
      <c r="D36" s="259">
        <v>3.1746691729999998</v>
      </c>
      <c r="E36" s="259">
        <v>3.0655834039999998</v>
      </c>
      <c r="F36" s="259">
        <v>2.9137229850000002</v>
      </c>
      <c r="G36" s="259">
        <v>2.8367993089999999</v>
      </c>
      <c r="H36" s="259">
        <v>3.0662687750000002</v>
      </c>
      <c r="I36" s="259">
        <v>3.101800661</v>
      </c>
      <c r="J36" s="259">
        <v>3.1570487599999999</v>
      </c>
      <c r="K36" s="259">
        <v>2.9751010619999998</v>
      </c>
      <c r="L36" s="259">
        <v>2.8090706839999999</v>
      </c>
      <c r="M36" s="259">
        <v>2.3248348210000001</v>
      </c>
      <c r="N36" s="259">
        <v>2.421887328</v>
      </c>
      <c r="O36" s="259">
        <v>2.5267723179999999</v>
      </c>
      <c r="P36" s="259">
        <v>2.4114417330000002</v>
      </c>
      <c r="Q36" s="259">
        <v>1.9226332420000001</v>
      </c>
      <c r="R36" s="259">
        <v>2.1320701899999999</v>
      </c>
      <c r="S36" s="259">
        <v>2.1806384570000001</v>
      </c>
      <c r="T36" s="259">
        <v>2.2030475260000002</v>
      </c>
      <c r="U36" s="259">
        <v>3.007267245</v>
      </c>
      <c r="V36" s="259">
        <v>3.0445728179999998</v>
      </c>
      <c r="W36" s="259">
        <v>3.1836996019999999</v>
      </c>
      <c r="X36" s="259">
        <v>3.2380297100000002</v>
      </c>
      <c r="Y36" s="259">
        <v>2.9995746740000002</v>
      </c>
      <c r="Z36" s="259">
        <v>3.3436314</v>
      </c>
      <c r="AA36" s="259">
        <v>3.894518068</v>
      </c>
      <c r="AB36" s="259">
        <v>3.5076543089999999</v>
      </c>
      <c r="AC36" s="259">
        <v>2.8582694069999999</v>
      </c>
      <c r="AD36" s="259">
        <v>3.331595654</v>
      </c>
      <c r="AE36" s="259">
        <v>3.370100366</v>
      </c>
      <c r="AF36" s="259">
        <v>3.5258609189999999</v>
      </c>
      <c r="AG36" s="259">
        <v>3.417497241</v>
      </c>
      <c r="AH36" s="259">
        <v>3.2125897430000001</v>
      </c>
      <c r="AI36" s="259">
        <v>3.2231721740000001</v>
      </c>
      <c r="AJ36" s="259">
        <v>3.1376008299999998</v>
      </c>
      <c r="AK36" s="259">
        <v>3.0135575459999999</v>
      </c>
      <c r="AL36" s="259">
        <v>3.224893749</v>
      </c>
      <c r="AM36" s="259">
        <v>3.3825953659999999</v>
      </c>
      <c r="AN36" s="259">
        <v>3.796037766</v>
      </c>
      <c r="AO36" s="259">
        <v>2.9327141449999998</v>
      </c>
      <c r="AP36" s="259">
        <v>2.9947424520000001</v>
      </c>
      <c r="AQ36" s="259">
        <v>3.1329763659999998</v>
      </c>
      <c r="AR36" s="259">
        <v>3.2395659530000001</v>
      </c>
      <c r="AS36" s="259">
        <v>3.2089278960000001</v>
      </c>
      <c r="AT36" s="259">
        <v>3.0457916030000001</v>
      </c>
      <c r="AU36" s="259">
        <v>3.194751106</v>
      </c>
      <c r="AV36" s="259">
        <v>3.4819310109999999</v>
      </c>
      <c r="AW36" s="259">
        <v>3.8404976849999999</v>
      </c>
      <c r="AX36" s="259">
        <v>4.8298166580000004</v>
      </c>
      <c r="AY36" s="259">
        <v>3.9753267980000002</v>
      </c>
      <c r="AZ36" s="259">
        <v>3.323339415</v>
      </c>
      <c r="BA36" s="259">
        <v>3.0687019690000001</v>
      </c>
      <c r="BB36" s="259">
        <v>2.952904615</v>
      </c>
      <c r="BC36" s="259">
        <v>2.8427643150000002</v>
      </c>
      <c r="BD36" s="259">
        <v>2.8298711870000002</v>
      </c>
      <c r="BE36" s="259">
        <v>2.631643671</v>
      </c>
      <c r="BF36" s="259">
        <v>2.4149948910000001</v>
      </c>
      <c r="BG36" s="259">
        <v>2.5334193680000001</v>
      </c>
      <c r="BH36" s="259">
        <v>2.7960090000000002</v>
      </c>
      <c r="BI36" s="259">
        <v>2.6336840000000001</v>
      </c>
      <c r="BJ36" s="378">
        <v>3.107491</v>
      </c>
      <c r="BK36" s="378">
        <v>3.0204059999999999</v>
      </c>
      <c r="BL36" s="378">
        <v>2.8860779999999999</v>
      </c>
      <c r="BM36" s="378">
        <v>2.7820369999999999</v>
      </c>
      <c r="BN36" s="378">
        <v>2.5991460000000002</v>
      </c>
      <c r="BO36" s="378">
        <v>2.552216</v>
      </c>
      <c r="BP36" s="378">
        <v>2.5719129999999999</v>
      </c>
      <c r="BQ36" s="378">
        <v>2.6501860000000002</v>
      </c>
      <c r="BR36" s="378">
        <v>2.724151</v>
      </c>
      <c r="BS36" s="378">
        <v>2.5480800000000001</v>
      </c>
      <c r="BT36" s="378">
        <v>2.6760160000000002</v>
      </c>
      <c r="BU36" s="378">
        <v>2.6465809999999999</v>
      </c>
      <c r="BV36" s="378">
        <v>2.9488880000000002</v>
      </c>
    </row>
    <row r="37" spans="1:74" s="85" customFormat="1" ht="11.1" customHeight="1" x14ac:dyDescent="0.2">
      <c r="A37" s="84" t="s">
        <v>694</v>
      </c>
      <c r="B37" s="189" t="s">
        <v>453</v>
      </c>
      <c r="C37" s="259">
        <v>6.6278187170000002</v>
      </c>
      <c r="D37" s="259">
        <v>6.6530460939999996</v>
      </c>
      <c r="E37" s="259">
        <v>6.6571068990000004</v>
      </c>
      <c r="F37" s="259">
        <v>6.3621438650000002</v>
      </c>
      <c r="G37" s="259">
        <v>5.9452069349999999</v>
      </c>
      <c r="H37" s="259">
        <v>6.3811864370000002</v>
      </c>
      <c r="I37" s="259">
        <v>6.280237788</v>
      </c>
      <c r="J37" s="259">
        <v>6.0690865079999998</v>
      </c>
      <c r="K37" s="259">
        <v>6.1379973210000003</v>
      </c>
      <c r="L37" s="259">
        <v>5.8649565780000001</v>
      </c>
      <c r="M37" s="259">
        <v>5.5980121389999997</v>
      </c>
      <c r="N37" s="259">
        <v>5.1736929659999999</v>
      </c>
      <c r="O37" s="259">
        <v>5.1722677690000003</v>
      </c>
      <c r="P37" s="259">
        <v>5.3440807269999997</v>
      </c>
      <c r="Q37" s="259">
        <v>5.364426463</v>
      </c>
      <c r="R37" s="259">
        <v>5.0094400810000002</v>
      </c>
      <c r="S37" s="259">
        <v>4.8311354189999998</v>
      </c>
      <c r="T37" s="259">
        <v>5.0712494709999998</v>
      </c>
      <c r="U37" s="259">
        <v>5.4299312400000002</v>
      </c>
      <c r="V37" s="259">
        <v>5.4765530140000003</v>
      </c>
      <c r="W37" s="259">
        <v>5.4356943360000001</v>
      </c>
      <c r="X37" s="259">
        <v>5.3669115070000002</v>
      </c>
      <c r="Y37" s="259">
        <v>5.0587194139999996</v>
      </c>
      <c r="Z37" s="259">
        <v>4.9980827259999998</v>
      </c>
      <c r="AA37" s="259">
        <v>5.2972361149999996</v>
      </c>
      <c r="AB37" s="259">
        <v>5.3605868350000003</v>
      </c>
      <c r="AC37" s="259">
        <v>5.3579657259999998</v>
      </c>
      <c r="AD37" s="259">
        <v>5.2137567369999998</v>
      </c>
      <c r="AE37" s="259">
        <v>5.428069915</v>
      </c>
      <c r="AF37" s="259">
        <v>5.6379229869999996</v>
      </c>
      <c r="AG37" s="259">
        <v>5.7188914820000001</v>
      </c>
      <c r="AH37" s="259">
        <v>5.7457657869999998</v>
      </c>
      <c r="AI37" s="259">
        <v>5.6204761569999997</v>
      </c>
      <c r="AJ37" s="259">
        <v>6.058180224</v>
      </c>
      <c r="AK37" s="259">
        <v>5.4162233410000002</v>
      </c>
      <c r="AL37" s="259">
        <v>5.3164554099999997</v>
      </c>
      <c r="AM37" s="259">
        <v>5.4896643000000003</v>
      </c>
      <c r="AN37" s="259">
        <v>5.5560795890000003</v>
      </c>
      <c r="AO37" s="259">
        <v>5.5665571610000004</v>
      </c>
      <c r="AP37" s="259">
        <v>5.3050969879999998</v>
      </c>
      <c r="AQ37" s="259">
        <v>5.4150409589999997</v>
      </c>
      <c r="AR37" s="259">
        <v>5.6137402420000004</v>
      </c>
      <c r="AS37" s="259">
        <v>5.5613106859999997</v>
      </c>
      <c r="AT37" s="259">
        <v>5.196752128</v>
      </c>
      <c r="AU37" s="259">
        <v>3.9754688919999999</v>
      </c>
      <c r="AV37" s="259">
        <v>5.1332166170000004</v>
      </c>
      <c r="AW37" s="259">
        <v>4.7934967139999998</v>
      </c>
      <c r="AX37" s="259">
        <v>4.819046621</v>
      </c>
      <c r="AY37" s="259">
        <v>5.2932368480000003</v>
      </c>
      <c r="AZ37" s="259">
        <v>5.3652349429999999</v>
      </c>
      <c r="BA37" s="259">
        <v>5.2690945339999997</v>
      </c>
      <c r="BB37" s="259">
        <v>4.964771517</v>
      </c>
      <c r="BC37" s="259">
        <v>4.693550364</v>
      </c>
      <c r="BD37" s="259">
        <v>4.7321313820000004</v>
      </c>
      <c r="BE37" s="259">
        <v>5.1993403479999998</v>
      </c>
      <c r="BF37" s="259">
        <v>4.8530073419999997</v>
      </c>
      <c r="BG37" s="259">
        <v>4.935238622</v>
      </c>
      <c r="BH37" s="259">
        <v>5.0696060000000003</v>
      </c>
      <c r="BI37" s="259">
        <v>5.1074020000000004</v>
      </c>
      <c r="BJ37" s="378">
        <v>5.2008479999999997</v>
      </c>
      <c r="BK37" s="378">
        <v>5.3677710000000003</v>
      </c>
      <c r="BL37" s="378">
        <v>5.3569149999999999</v>
      </c>
      <c r="BM37" s="378">
        <v>5.4733289999999997</v>
      </c>
      <c r="BN37" s="378">
        <v>5.2442149999999996</v>
      </c>
      <c r="BO37" s="378">
        <v>5.0105259999999996</v>
      </c>
      <c r="BP37" s="378">
        <v>5.1071309999999999</v>
      </c>
      <c r="BQ37" s="378">
        <v>5.3029970000000004</v>
      </c>
      <c r="BR37" s="378">
        <v>5.3880920000000003</v>
      </c>
      <c r="BS37" s="378">
        <v>5.3499650000000001</v>
      </c>
      <c r="BT37" s="378">
        <v>5.4124179999999997</v>
      </c>
      <c r="BU37" s="378">
        <v>5.3500350000000001</v>
      </c>
      <c r="BV37" s="378">
        <v>5.3809329999999997</v>
      </c>
    </row>
    <row r="38" spans="1:74" s="85" customFormat="1" ht="11.1" customHeight="1" x14ac:dyDescent="0.2">
      <c r="A38" s="84" t="s">
        <v>695</v>
      </c>
      <c r="B38" s="189" t="s">
        <v>454</v>
      </c>
      <c r="C38" s="259">
        <v>7.9160574639999997</v>
      </c>
      <c r="D38" s="259">
        <v>7.2576836150000004</v>
      </c>
      <c r="E38" s="259">
        <v>7.3194808470000003</v>
      </c>
      <c r="F38" s="259">
        <v>7.0627278709999999</v>
      </c>
      <c r="G38" s="259">
        <v>6.2523445999999998</v>
      </c>
      <c r="H38" s="259">
        <v>6.9650592160000002</v>
      </c>
      <c r="I38" s="259">
        <v>6.7778359019999996</v>
      </c>
      <c r="J38" s="259">
        <v>6.7579910280000002</v>
      </c>
      <c r="K38" s="259">
        <v>6.8260352879999999</v>
      </c>
      <c r="L38" s="259">
        <v>6.6107096409999997</v>
      </c>
      <c r="M38" s="259">
        <v>6.3098051570000004</v>
      </c>
      <c r="N38" s="259">
        <v>6.9602903410000003</v>
      </c>
      <c r="O38" s="259">
        <v>6.356417134</v>
      </c>
      <c r="P38" s="259">
        <v>6.8026068750000004</v>
      </c>
      <c r="Q38" s="259">
        <v>6.6009490609999997</v>
      </c>
      <c r="R38" s="259">
        <v>5.9493335470000002</v>
      </c>
      <c r="S38" s="259">
        <v>5.8138672109999998</v>
      </c>
      <c r="T38" s="259">
        <v>6.006773924</v>
      </c>
      <c r="U38" s="259">
        <v>6.222315268</v>
      </c>
      <c r="V38" s="259">
        <v>6.7161794090000004</v>
      </c>
      <c r="W38" s="259">
        <v>6.7078777690000004</v>
      </c>
      <c r="X38" s="259">
        <v>6.7015964950000004</v>
      </c>
      <c r="Y38" s="259">
        <v>6.9158010760000002</v>
      </c>
      <c r="Z38" s="259">
        <v>7.4736873389999996</v>
      </c>
      <c r="AA38" s="259">
        <v>7.3179371010000001</v>
      </c>
      <c r="AB38" s="259">
        <v>7.1805507229999996</v>
      </c>
      <c r="AC38" s="259">
        <v>7.2256126629999997</v>
      </c>
      <c r="AD38" s="259">
        <v>6.6695920319999997</v>
      </c>
      <c r="AE38" s="259">
        <v>6.5883332719999999</v>
      </c>
      <c r="AF38" s="259">
        <v>6.5778267279999998</v>
      </c>
      <c r="AG38" s="259">
        <v>6.4981616539999996</v>
      </c>
      <c r="AH38" s="259">
        <v>6.167649623</v>
      </c>
      <c r="AI38" s="259">
        <v>6.0278947599999997</v>
      </c>
      <c r="AJ38" s="259">
        <v>5.9341815530000002</v>
      </c>
      <c r="AK38" s="259">
        <v>6.1655559599999998</v>
      </c>
      <c r="AL38" s="259">
        <v>6.6398606779999998</v>
      </c>
      <c r="AM38" s="259">
        <v>7.0905676599999996</v>
      </c>
      <c r="AN38" s="259">
        <v>6.9850194569999999</v>
      </c>
      <c r="AO38" s="259">
        <v>6.922733977</v>
      </c>
      <c r="AP38" s="259">
        <v>6.1807968669999998</v>
      </c>
      <c r="AQ38" s="259">
        <v>6.0497829330000004</v>
      </c>
      <c r="AR38" s="259">
        <v>5.9890818069999998</v>
      </c>
      <c r="AS38" s="259">
        <v>6.3316232909999997</v>
      </c>
      <c r="AT38" s="259">
        <v>7.3885039089999998</v>
      </c>
      <c r="AU38" s="259">
        <v>6.7539959549999997</v>
      </c>
      <c r="AV38" s="259">
        <v>6.0908687620000004</v>
      </c>
      <c r="AW38" s="259">
        <v>6.55490073</v>
      </c>
      <c r="AX38" s="259">
        <v>7.3707126900000004</v>
      </c>
      <c r="AY38" s="259">
        <v>7.5886826249999997</v>
      </c>
      <c r="AZ38" s="259">
        <v>7.6575412460000001</v>
      </c>
      <c r="BA38" s="259">
        <v>7.7967597389999996</v>
      </c>
      <c r="BB38" s="259">
        <v>7.0297203430000001</v>
      </c>
      <c r="BC38" s="259">
        <v>6.5291691490000003</v>
      </c>
      <c r="BD38" s="259">
        <v>6.3492097669999996</v>
      </c>
      <c r="BE38" s="259">
        <v>6.4477351609999998</v>
      </c>
      <c r="BF38" s="259">
        <v>6.6041123170000002</v>
      </c>
      <c r="BG38" s="259">
        <v>6.4400528650000002</v>
      </c>
      <c r="BH38" s="259">
        <v>6.1749169999999998</v>
      </c>
      <c r="BI38" s="259">
        <v>6.2352780000000001</v>
      </c>
      <c r="BJ38" s="378">
        <v>6.4870580000000002</v>
      </c>
      <c r="BK38" s="378">
        <v>6.7343029999999997</v>
      </c>
      <c r="BL38" s="378">
        <v>6.5315750000000001</v>
      </c>
      <c r="BM38" s="378">
        <v>6.5163140000000004</v>
      </c>
      <c r="BN38" s="378">
        <v>6.0483820000000001</v>
      </c>
      <c r="BO38" s="378">
        <v>5.9040650000000001</v>
      </c>
      <c r="BP38" s="378">
        <v>5.9964110000000002</v>
      </c>
      <c r="BQ38" s="378">
        <v>6.0016299999999996</v>
      </c>
      <c r="BR38" s="378">
        <v>6.062271</v>
      </c>
      <c r="BS38" s="378">
        <v>6.0089030000000001</v>
      </c>
      <c r="BT38" s="378">
        <v>5.8421599999999998</v>
      </c>
      <c r="BU38" s="378">
        <v>6.0207639999999998</v>
      </c>
      <c r="BV38" s="378">
        <v>6.34293</v>
      </c>
    </row>
    <row r="39" spans="1:74" s="85" customFormat="1" ht="11.1" customHeight="1" x14ac:dyDescent="0.2">
      <c r="A39" s="84" t="s">
        <v>696</v>
      </c>
      <c r="B39" s="190" t="s">
        <v>428</v>
      </c>
      <c r="C39" s="214">
        <v>4.9000000000000004</v>
      </c>
      <c r="D39" s="214">
        <v>4.74</v>
      </c>
      <c r="E39" s="214">
        <v>4.46</v>
      </c>
      <c r="F39" s="214">
        <v>3.96</v>
      </c>
      <c r="G39" s="214">
        <v>3.58</v>
      </c>
      <c r="H39" s="214">
        <v>3.76</v>
      </c>
      <c r="I39" s="214">
        <v>3.74</v>
      </c>
      <c r="J39" s="214">
        <v>3.79</v>
      </c>
      <c r="K39" s="214">
        <v>3.65</v>
      </c>
      <c r="L39" s="214">
        <v>3.54</v>
      </c>
      <c r="M39" s="214">
        <v>3.28</v>
      </c>
      <c r="N39" s="214">
        <v>3.48</v>
      </c>
      <c r="O39" s="214">
        <v>3.62</v>
      </c>
      <c r="P39" s="214">
        <v>3.58</v>
      </c>
      <c r="Q39" s="214">
        <v>3.02</v>
      </c>
      <c r="R39" s="214">
        <v>3</v>
      </c>
      <c r="S39" s="214">
        <v>2.9</v>
      </c>
      <c r="T39" s="214">
        <v>2.89</v>
      </c>
      <c r="U39" s="214">
        <v>3.57</v>
      </c>
      <c r="V39" s="214">
        <v>3.59</v>
      </c>
      <c r="W39" s="214">
        <v>3.74</v>
      </c>
      <c r="X39" s="214">
        <v>3.87</v>
      </c>
      <c r="Y39" s="214">
        <v>3.86</v>
      </c>
      <c r="Z39" s="214">
        <v>4.2699999999999996</v>
      </c>
      <c r="AA39" s="214">
        <v>4.8499999999999996</v>
      </c>
      <c r="AB39" s="214">
        <v>4.53</v>
      </c>
      <c r="AC39" s="214">
        <v>3.92</v>
      </c>
      <c r="AD39" s="214">
        <v>4.1100000000000003</v>
      </c>
      <c r="AE39" s="214">
        <v>4.0199999999999996</v>
      </c>
      <c r="AF39" s="214">
        <v>4.05</v>
      </c>
      <c r="AG39" s="214">
        <v>3.92</v>
      </c>
      <c r="AH39" s="214">
        <v>3.78</v>
      </c>
      <c r="AI39" s="214">
        <v>3.83</v>
      </c>
      <c r="AJ39" s="214">
        <v>3.78</v>
      </c>
      <c r="AK39" s="214">
        <v>3.84</v>
      </c>
      <c r="AL39" s="214">
        <v>4.1900000000000004</v>
      </c>
      <c r="AM39" s="214">
        <v>4.4800000000000004</v>
      </c>
      <c r="AN39" s="214">
        <v>4.87</v>
      </c>
      <c r="AO39" s="214">
        <v>4.0199999999999996</v>
      </c>
      <c r="AP39" s="214">
        <v>3.91</v>
      </c>
      <c r="AQ39" s="214">
        <v>3.81</v>
      </c>
      <c r="AR39" s="214">
        <v>3.78</v>
      </c>
      <c r="AS39" s="214">
        <v>3.77</v>
      </c>
      <c r="AT39" s="214">
        <v>3.68</v>
      </c>
      <c r="AU39" s="214">
        <v>3.76</v>
      </c>
      <c r="AV39" s="214">
        <v>4.04</v>
      </c>
      <c r="AW39" s="214">
        <v>4.5199999999999996</v>
      </c>
      <c r="AX39" s="214">
        <v>5.48</v>
      </c>
      <c r="AY39" s="214">
        <v>5.03</v>
      </c>
      <c r="AZ39" s="214">
        <v>4.6399999999999997</v>
      </c>
      <c r="BA39" s="214">
        <v>4.32</v>
      </c>
      <c r="BB39" s="214">
        <v>4</v>
      </c>
      <c r="BC39" s="214">
        <v>3.64</v>
      </c>
      <c r="BD39" s="214">
        <v>3.55</v>
      </c>
      <c r="BE39" s="214">
        <v>3.34</v>
      </c>
      <c r="BF39" s="214">
        <v>3.2</v>
      </c>
      <c r="BG39" s="214">
        <v>3.35</v>
      </c>
      <c r="BH39" s="214">
        <v>3.5166529999999998</v>
      </c>
      <c r="BI39" s="214">
        <v>3.596889</v>
      </c>
      <c r="BJ39" s="380">
        <v>4.0905639999999996</v>
      </c>
      <c r="BK39" s="380">
        <v>4.2033969999999998</v>
      </c>
      <c r="BL39" s="380">
        <v>4.0954240000000004</v>
      </c>
      <c r="BM39" s="380">
        <v>3.8995579999999999</v>
      </c>
      <c r="BN39" s="380">
        <v>3.5690230000000001</v>
      </c>
      <c r="BO39" s="380">
        <v>3.3574760000000001</v>
      </c>
      <c r="BP39" s="380">
        <v>3.2955640000000002</v>
      </c>
      <c r="BQ39" s="380">
        <v>3.308964</v>
      </c>
      <c r="BR39" s="380">
        <v>3.3691450000000001</v>
      </c>
      <c r="BS39" s="380">
        <v>3.2976920000000001</v>
      </c>
      <c r="BT39" s="380">
        <v>3.441322</v>
      </c>
      <c r="BU39" s="380">
        <v>3.6026500000000001</v>
      </c>
      <c r="BV39" s="380">
        <v>3.9956580000000002</v>
      </c>
    </row>
    <row r="40" spans="1:74" s="284" customFormat="1" ht="11.1" customHeight="1" x14ac:dyDescent="0.2">
      <c r="A40" s="198"/>
      <c r="B40" s="282"/>
      <c r="C40" s="283"/>
      <c r="D40" s="283"/>
      <c r="E40" s="283"/>
      <c r="F40" s="283"/>
      <c r="G40" s="283"/>
      <c r="H40" s="283"/>
      <c r="I40" s="283"/>
      <c r="J40" s="283"/>
      <c r="K40" s="283"/>
      <c r="L40" s="283"/>
      <c r="M40" s="283"/>
      <c r="N40" s="283"/>
      <c r="O40" s="283"/>
      <c r="P40" s="283"/>
      <c r="Q40" s="283"/>
      <c r="R40" s="283"/>
      <c r="S40" s="283"/>
      <c r="T40" s="283"/>
      <c r="U40" s="283"/>
      <c r="V40" s="283"/>
      <c r="W40" s="283"/>
      <c r="X40" s="283"/>
      <c r="Y40" s="283"/>
      <c r="Z40" s="283"/>
      <c r="AA40" s="283"/>
      <c r="AB40" s="283"/>
      <c r="AC40" s="283"/>
      <c r="AD40" s="283"/>
      <c r="AE40" s="283"/>
      <c r="AF40" s="283"/>
      <c r="AG40" s="283"/>
      <c r="AH40" s="283"/>
      <c r="AI40" s="283"/>
      <c r="AJ40" s="283"/>
      <c r="AK40" s="283"/>
      <c r="AL40" s="283"/>
      <c r="AM40" s="283"/>
      <c r="AN40" s="283"/>
      <c r="AO40" s="283"/>
      <c r="AP40" s="283"/>
      <c r="AQ40" s="283"/>
      <c r="AR40" s="283"/>
      <c r="AS40" s="283"/>
      <c r="AT40" s="283"/>
      <c r="AU40" s="283"/>
      <c r="AV40" s="283"/>
      <c r="AW40" s="283"/>
      <c r="AX40" s="283"/>
      <c r="AY40" s="385"/>
      <c r="AZ40" s="385"/>
      <c r="BA40" s="385"/>
      <c r="BB40" s="385"/>
      <c r="BC40" s="385"/>
      <c r="BD40" s="653"/>
      <c r="BE40" s="653"/>
      <c r="BF40" s="653"/>
      <c r="BG40" s="653"/>
      <c r="BH40" s="385"/>
      <c r="BI40" s="385"/>
      <c r="BJ40" s="385"/>
      <c r="BK40" s="385"/>
      <c r="BL40" s="385"/>
      <c r="BM40" s="385"/>
      <c r="BN40" s="385"/>
      <c r="BO40" s="385"/>
      <c r="BP40" s="385"/>
      <c r="BQ40" s="385"/>
      <c r="BR40" s="385"/>
      <c r="BS40" s="385"/>
      <c r="BT40" s="385"/>
      <c r="BU40" s="385"/>
      <c r="BV40" s="385"/>
    </row>
    <row r="41" spans="1:74" s="284" customFormat="1" ht="12" customHeight="1" x14ac:dyDescent="0.2">
      <c r="A41" s="198"/>
      <c r="B41" s="802" t="s">
        <v>834</v>
      </c>
      <c r="C41" s="799"/>
      <c r="D41" s="799"/>
      <c r="E41" s="799"/>
      <c r="F41" s="799"/>
      <c r="G41" s="799"/>
      <c r="H41" s="799"/>
      <c r="I41" s="799"/>
      <c r="J41" s="799"/>
      <c r="K41" s="799"/>
      <c r="L41" s="799"/>
      <c r="M41" s="799"/>
      <c r="N41" s="799"/>
      <c r="O41" s="799"/>
      <c r="P41" s="799"/>
      <c r="Q41" s="799"/>
      <c r="AY41" s="516"/>
      <c r="AZ41" s="516"/>
      <c r="BA41" s="516"/>
      <c r="BB41" s="516"/>
      <c r="BC41" s="516"/>
      <c r="BD41" s="654"/>
      <c r="BE41" s="654"/>
      <c r="BF41" s="654"/>
      <c r="BG41" s="654"/>
      <c r="BH41" s="516"/>
      <c r="BI41" s="516"/>
      <c r="BJ41" s="516"/>
    </row>
    <row r="42" spans="1:74" s="284" customFormat="1" ht="12" customHeight="1" x14ac:dyDescent="0.2">
      <c r="A42" s="198"/>
      <c r="B42" s="804" t="s">
        <v>133</v>
      </c>
      <c r="C42" s="799"/>
      <c r="D42" s="799"/>
      <c r="E42" s="799"/>
      <c r="F42" s="799"/>
      <c r="G42" s="799"/>
      <c r="H42" s="799"/>
      <c r="I42" s="799"/>
      <c r="J42" s="799"/>
      <c r="K42" s="799"/>
      <c r="L42" s="799"/>
      <c r="M42" s="799"/>
      <c r="N42" s="799"/>
      <c r="O42" s="799"/>
      <c r="P42" s="799"/>
      <c r="Q42" s="799"/>
      <c r="AY42" s="516"/>
      <c r="AZ42" s="516"/>
      <c r="BA42" s="516"/>
      <c r="BB42" s="516"/>
      <c r="BC42" s="516"/>
      <c r="BD42" s="654"/>
      <c r="BE42" s="654"/>
      <c r="BF42" s="654"/>
      <c r="BG42" s="654"/>
      <c r="BH42" s="516"/>
      <c r="BI42" s="516"/>
      <c r="BJ42" s="516"/>
    </row>
    <row r="43" spans="1:74" s="445" customFormat="1" ht="12" customHeight="1" x14ac:dyDescent="0.2">
      <c r="A43" s="444"/>
      <c r="B43" s="788" t="s">
        <v>859</v>
      </c>
      <c r="C43" s="789"/>
      <c r="D43" s="789"/>
      <c r="E43" s="789"/>
      <c r="F43" s="789"/>
      <c r="G43" s="789"/>
      <c r="H43" s="789"/>
      <c r="I43" s="789"/>
      <c r="J43" s="789"/>
      <c r="K43" s="789"/>
      <c r="L43" s="789"/>
      <c r="M43" s="789"/>
      <c r="N43" s="789"/>
      <c r="O43" s="789"/>
      <c r="P43" s="789"/>
      <c r="Q43" s="785"/>
      <c r="AY43" s="517"/>
      <c r="AZ43" s="517"/>
      <c r="BA43" s="517"/>
      <c r="BB43" s="517"/>
      <c r="BC43" s="517"/>
      <c r="BD43" s="655"/>
      <c r="BE43" s="655"/>
      <c r="BF43" s="655"/>
      <c r="BG43" s="655"/>
      <c r="BH43" s="517"/>
      <c r="BI43" s="517"/>
      <c r="BJ43" s="517"/>
    </row>
    <row r="44" spans="1:74" s="445" customFormat="1" ht="12" customHeight="1" x14ac:dyDescent="0.2">
      <c r="A44" s="444"/>
      <c r="B44" s="783" t="s">
        <v>895</v>
      </c>
      <c r="C44" s="789"/>
      <c r="D44" s="789"/>
      <c r="E44" s="789"/>
      <c r="F44" s="789"/>
      <c r="G44" s="789"/>
      <c r="H44" s="789"/>
      <c r="I44" s="789"/>
      <c r="J44" s="789"/>
      <c r="K44" s="789"/>
      <c r="L44" s="789"/>
      <c r="M44" s="789"/>
      <c r="N44" s="789"/>
      <c r="O44" s="789"/>
      <c r="P44" s="789"/>
      <c r="Q44" s="785"/>
      <c r="AY44" s="517"/>
      <c r="AZ44" s="517"/>
      <c r="BA44" s="517"/>
      <c r="BB44" s="517"/>
      <c r="BC44" s="517"/>
      <c r="BD44" s="655"/>
      <c r="BE44" s="655"/>
      <c r="BF44" s="655"/>
      <c r="BG44" s="655"/>
      <c r="BH44" s="517"/>
      <c r="BI44" s="517"/>
      <c r="BJ44" s="517"/>
    </row>
    <row r="45" spans="1:74" s="445" customFormat="1" ht="12" customHeight="1" x14ac:dyDescent="0.2">
      <c r="A45" s="444"/>
      <c r="B45" s="832" t="s">
        <v>896</v>
      </c>
      <c r="C45" s="785"/>
      <c r="D45" s="785"/>
      <c r="E45" s="785"/>
      <c r="F45" s="785"/>
      <c r="G45" s="785"/>
      <c r="H45" s="785"/>
      <c r="I45" s="785"/>
      <c r="J45" s="785"/>
      <c r="K45" s="785"/>
      <c r="L45" s="785"/>
      <c r="M45" s="785"/>
      <c r="N45" s="785"/>
      <c r="O45" s="785"/>
      <c r="P45" s="785"/>
      <c r="Q45" s="785"/>
      <c r="AY45" s="517"/>
      <c r="AZ45" s="517"/>
      <c r="BA45" s="517"/>
      <c r="BB45" s="517"/>
      <c r="BC45" s="517"/>
      <c r="BD45" s="655"/>
      <c r="BE45" s="655"/>
      <c r="BF45" s="655"/>
      <c r="BG45" s="655"/>
      <c r="BH45" s="517"/>
      <c r="BI45" s="517"/>
      <c r="BJ45" s="517"/>
    </row>
    <row r="46" spans="1:74" s="445" customFormat="1" ht="12" customHeight="1" x14ac:dyDescent="0.2">
      <c r="A46" s="446"/>
      <c r="B46" s="788" t="s">
        <v>897</v>
      </c>
      <c r="C46" s="789"/>
      <c r="D46" s="789"/>
      <c r="E46" s="789"/>
      <c r="F46" s="789"/>
      <c r="G46" s="789"/>
      <c r="H46" s="789"/>
      <c r="I46" s="789"/>
      <c r="J46" s="789"/>
      <c r="K46" s="789"/>
      <c r="L46" s="789"/>
      <c r="M46" s="789"/>
      <c r="N46" s="789"/>
      <c r="O46" s="789"/>
      <c r="P46" s="789"/>
      <c r="Q46" s="785"/>
      <c r="AY46" s="517"/>
      <c r="AZ46" s="517"/>
      <c r="BA46" s="517"/>
      <c r="BB46" s="517"/>
      <c r="BC46" s="517"/>
      <c r="BD46" s="655"/>
      <c r="BE46" s="655"/>
      <c r="BF46" s="655"/>
      <c r="BG46" s="655"/>
      <c r="BH46" s="517"/>
      <c r="BI46" s="517"/>
      <c r="BJ46" s="517"/>
    </row>
    <row r="47" spans="1:74" s="445" customFormat="1" ht="12" customHeight="1" x14ac:dyDescent="0.2">
      <c r="A47" s="446"/>
      <c r="B47" s="808" t="s">
        <v>186</v>
      </c>
      <c r="C47" s="785"/>
      <c r="D47" s="785"/>
      <c r="E47" s="785"/>
      <c r="F47" s="785"/>
      <c r="G47" s="785"/>
      <c r="H47" s="785"/>
      <c r="I47" s="785"/>
      <c r="J47" s="785"/>
      <c r="K47" s="785"/>
      <c r="L47" s="785"/>
      <c r="M47" s="785"/>
      <c r="N47" s="785"/>
      <c r="O47" s="785"/>
      <c r="P47" s="785"/>
      <c r="Q47" s="785"/>
      <c r="AY47" s="517"/>
      <c r="AZ47" s="517"/>
      <c r="BA47" s="517"/>
      <c r="BB47" s="517"/>
      <c r="BC47" s="517"/>
      <c r="BD47" s="655"/>
      <c r="BE47" s="655"/>
      <c r="BF47" s="655"/>
      <c r="BG47" s="655"/>
      <c r="BH47" s="517"/>
      <c r="BI47" s="517"/>
      <c r="BJ47" s="517"/>
    </row>
    <row r="48" spans="1:74" s="445" customFormat="1" ht="12" customHeight="1" x14ac:dyDescent="0.2">
      <c r="A48" s="446"/>
      <c r="B48" s="783" t="s">
        <v>863</v>
      </c>
      <c r="C48" s="784"/>
      <c r="D48" s="784"/>
      <c r="E48" s="784"/>
      <c r="F48" s="784"/>
      <c r="G48" s="784"/>
      <c r="H48" s="784"/>
      <c r="I48" s="784"/>
      <c r="J48" s="784"/>
      <c r="K48" s="784"/>
      <c r="L48" s="784"/>
      <c r="M48" s="784"/>
      <c r="N48" s="784"/>
      <c r="O48" s="784"/>
      <c r="P48" s="784"/>
      <c r="Q48" s="785"/>
      <c r="AY48" s="517"/>
      <c r="AZ48" s="517"/>
      <c r="BA48" s="517"/>
      <c r="BB48" s="517"/>
      <c r="BC48" s="517"/>
      <c r="BD48" s="655"/>
      <c r="BE48" s="655"/>
      <c r="BF48" s="655"/>
      <c r="BG48" s="655"/>
      <c r="BH48" s="517"/>
      <c r="BI48" s="517"/>
      <c r="BJ48" s="517"/>
    </row>
    <row r="49" spans="1:74" s="447" customFormat="1" ht="12" customHeight="1" x14ac:dyDescent="0.2">
      <c r="A49" s="429"/>
      <c r="B49" s="805" t="s">
        <v>959</v>
      </c>
      <c r="C49" s="785"/>
      <c r="D49" s="785"/>
      <c r="E49" s="785"/>
      <c r="F49" s="785"/>
      <c r="G49" s="785"/>
      <c r="H49" s="785"/>
      <c r="I49" s="785"/>
      <c r="J49" s="785"/>
      <c r="K49" s="785"/>
      <c r="L49" s="785"/>
      <c r="M49" s="785"/>
      <c r="N49" s="785"/>
      <c r="O49" s="785"/>
      <c r="P49" s="785"/>
      <c r="Q49" s="785"/>
      <c r="AY49" s="518"/>
      <c r="AZ49" s="518"/>
      <c r="BA49" s="518"/>
      <c r="BB49" s="518"/>
      <c r="BC49" s="518"/>
      <c r="BD49" s="656"/>
      <c r="BE49" s="656"/>
      <c r="BF49" s="656"/>
      <c r="BG49" s="656"/>
      <c r="BH49" s="518"/>
      <c r="BI49" s="518"/>
      <c r="BJ49" s="518"/>
    </row>
    <row r="50" spans="1:74" x14ac:dyDescent="0.2">
      <c r="BK50" s="386"/>
      <c r="BL50" s="386"/>
      <c r="BM50" s="386"/>
      <c r="BN50" s="386"/>
      <c r="BO50" s="386"/>
      <c r="BP50" s="386"/>
      <c r="BQ50" s="386"/>
      <c r="BR50" s="386"/>
      <c r="BS50" s="386"/>
      <c r="BT50" s="386"/>
      <c r="BU50" s="386"/>
      <c r="BV50" s="386"/>
    </row>
    <row r="51" spans="1:74" x14ac:dyDescent="0.2">
      <c r="BK51" s="386"/>
      <c r="BL51" s="386"/>
      <c r="BM51" s="386"/>
      <c r="BN51" s="386"/>
      <c r="BO51" s="386"/>
      <c r="BP51" s="386"/>
      <c r="BQ51" s="386"/>
      <c r="BR51" s="386"/>
      <c r="BS51" s="386"/>
      <c r="BT51" s="386"/>
      <c r="BU51" s="386"/>
      <c r="BV51" s="386"/>
    </row>
    <row r="52" spans="1:74" x14ac:dyDescent="0.2">
      <c r="BK52" s="386"/>
      <c r="BL52" s="386"/>
      <c r="BM52" s="386"/>
      <c r="BN52" s="386"/>
      <c r="BO52" s="386"/>
      <c r="BP52" s="386"/>
      <c r="BQ52" s="386"/>
      <c r="BR52" s="386"/>
      <c r="BS52" s="386"/>
      <c r="BT52" s="386"/>
      <c r="BU52" s="386"/>
      <c r="BV52" s="386"/>
    </row>
    <row r="53" spans="1:74" x14ac:dyDescent="0.2">
      <c r="BK53" s="386"/>
      <c r="BL53" s="386"/>
      <c r="BM53" s="386"/>
      <c r="BN53" s="386"/>
      <c r="BO53" s="386"/>
      <c r="BP53" s="386"/>
      <c r="BQ53" s="386"/>
      <c r="BR53" s="386"/>
      <c r="BS53" s="386"/>
      <c r="BT53" s="386"/>
      <c r="BU53" s="386"/>
      <c r="BV53" s="386"/>
    </row>
    <row r="54" spans="1:74" x14ac:dyDescent="0.2">
      <c r="BK54" s="386"/>
      <c r="BL54" s="386"/>
      <c r="BM54" s="386"/>
      <c r="BN54" s="386"/>
      <c r="BO54" s="386"/>
      <c r="BP54" s="386"/>
      <c r="BQ54" s="386"/>
      <c r="BR54" s="386"/>
      <c r="BS54" s="386"/>
      <c r="BT54" s="386"/>
      <c r="BU54" s="386"/>
      <c r="BV54" s="386"/>
    </row>
    <row r="55" spans="1:74" x14ac:dyDescent="0.2">
      <c r="BK55" s="386"/>
      <c r="BL55" s="386"/>
      <c r="BM55" s="386"/>
      <c r="BN55" s="386"/>
      <c r="BO55" s="386"/>
      <c r="BP55" s="386"/>
      <c r="BQ55" s="386"/>
      <c r="BR55" s="386"/>
      <c r="BS55" s="386"/>
      <c r="BT55" s="386"/>
      <c r="BU55" s="386"/>
      <c r="BV55" s="386"/>
    </row>
    <row r="56" spans="1:74" x14ac:dyDescent="0.2">
      <c r="BK56" s="386"/>
      <c r="BL56" s="386"/>
      <c r="BM56" s="386"/>
      <c r="BN56" s="386"/>
      <c r="BO56" s="386"/>
      <c r="BP56" s="386"/>
      <c r="BQ56" s="386"/>
      <c r="BR56" s="386"/>
      <c r="BS56" s="386"/>
      <c r="BT56" s="386"/>
      <c r="BU56" s="386"/>
      <c r="BV56" s="386"/>
    </row>
    <row r="57" spans="1:74" x14ac:dyDescent="0.2">
      <c r="BK57" s="386"/>
      <c r="BL57" s="386"/>
      <c r="BM57" s="386"/>
      <c r="BN57" s="386"/>
      <c r="BO57" s="386"/>
      <c r="BP57" s="386"/>
      <c r="BQ57" s="386"/>
      <c r="BR57" s="386"/>
      <c r="BS57" s="386"/>
      <c r="BT57" s="386"/>
      <c r="BU57" s="386"/>
      <c r="BV57" s="386"/>
    </row>
    <row r="58" spans="1:74" x14ac:dyDescent="0.2">
      <c r="BK58" s="386"/>
      <c r="BL58" s="386"/>
      <c r="BM58" s="386"/>
      <c r="BN58" s="386"/>
      <c r="BO58" s="386"/>
      <c r="BP58" s="386"/>
      <c r="BQ58" s="386"/>
      <c r="BR58" s="386"/>
      <c r="BS58" s="386"/>
      <c r="BT58" s="386"/>
      <c r="BU58" s="386"/>
      <c r="BV58" s="386"/>
    </row>
    <row r="59" spans="1:74" x14ac:dyDescent="0.2">
      <c r="BK59" s="386"/>
      <c r="BL59" s="386"/>
      <c r="BM59" s="386"/>
      <c r="BN59" s="386"/>
      <c r="BO59" s="386"/>
      <c r="BP59" s="386"/>
      <c r="BQ59" s="386"/>
      <c r="BR59" s="386"/>
      <c r="BS59" s="386"/>
      <c r="BT59" s="386"/>
      <c r="BU59" s="386"/>
      <c r="BV59" s="386"/>
    </row>
    <row r="60" spans="1:74" x14ac:dyDescent="0.2">
      <c r="BK60" s="386"/>
      <c r="BL60" s="386"/>
      <c r="BM60" s="386"/>
      <c r="BN60" s="386"/>
      <c r="BO60" s="386"/>
      <c r="BP60" s="386"/>
      <c r="BQ60" s="386"/>
      <c r="BR60" s="386"/>
      <c r="BS60" s="386"/>
      <c r="BT60" s="386"/>
      <c r="BU60" s="386"/>
      <c r="BV60" s="386"/>
    </row>
    <row r="61" spans="1:74" x14ac:dyDescent="0.2">
      <c r="BK61" s="386"/>
      <c r="BL61" s="386"/>
      <c r="BM61" s="386"/>
      <c r="BN61" s="386"/>
      <c r="BO61" s="386"/>
      <c r="BP61" s="386"/>
      <c r="BQ61" s="386"/>
      <c r="BR61" s="386"/>
      <c r="BS61" s="386"/>
      <c r="BT61" s="386"/>
      <c r="BU61" s="386"/>
      <c r="BV61" s="386"/>
    </row>
    <row r="62" spans="1:74" x14ac:dyDescent="0.2">
      <c r="BK62" s="386"/>
      <c r="BL62" s="386"/>
      <c r="BM62" s="386"/>
      <c r="BN62" s="386"/>
      <c r="BO62" s="386"/>
      <c r="BP62" s="386"/>
      <c r="BQ62" s="386"/>
      <c r="BR62" s="386"/>
      <c r="BS62" s="386"/>
      <c r="BT62" s="386"/>
      <c r="BU62" s="386"/>
      <c r="BV62" s="386"/>
    </row>
    <row r="63" spans="1:74" x14ac:dyDescent="0.2">
      <c r="BK63" s="386"/>
      <c r="BL63" s="386"/>
      <c r="BM63" s="386"/>
      <c r="BN63" s="386"/>
      <c r="BO63" s="386"/>
      <c r="BP63" s="386"/>
      <c r="BQ63" s="386"/>
      <c r="BR63" s="386"/>
      <c r="BS63" s="386"/>
      <c r="BT63" s="386"/>
      <c r="BU63" s="386"/>
      <c r="BV63" s="386"/>
    </row>
    <row r="64" spans="1:74" x14ac:dyDescent="0.2">
      <c r="BK64" s="386"/>
      <c r="BL64" s="386"/>
      <c r="BM64" s="386"/>
      <c r="BN64" s="386"/>
      <c r="BO64" s="386"/>
      <c r="BP64" s="386"/>
      <c r="BQ64" s="386"/>
      <c r="BR64" s="386"/>
      <c r="BS64" s="386"/>
      <c r="BT64" s="386"/>
      <c r="BU64" s="386"/>
      <c r="BV64" s="386"/>
    </row>
    <row r="65" spans="63:74" x14ac:dyDescent="0.2">
      <c r="BK65" s="386"/>
      <c r="BL65" s="386"/>
      <c r="BM65" s="386"/>
      <c r="BN65" s="386"/>
      <c r="BO65" s="386"/>
      <c r="BP65" s="386"/>
      <c r="BQ65" s="386"/>
      <c r="BR65" s="386"/>
      <c r="BS65" s="386"/>
      <c r="BT65" s="386"/>
      <c r="BU65" s="386"/>
      <c r="BV65" s="386"/>
    </row>
    <row r="66" spans="63:74" x14ac:dyDescent="0.2">
      <c r="BK66" s="386"/>
      <c r="BL66" s="386"/>
      <c r="BM66" s="386"/>
      <c r="BN66" s="386"/>
      <c r="BO66" s="386"/>
      <c r="BP66" s="386"/>
      <c r="BQ66" s="386"/>
      <c r="BR66" s="386"/>
      <c r="BS66" s="386"/>
      <c r="BT66" s="386"/>
      <c r="BU66" s="386"/>
      <c r="BV66" s="386"/>
    </row>
    <row r="67" spans="63:74" x14ac:dyDescent="0.2">
      <c r="BK67" s="386"/>
      <c r="BL67" s="386"/>
      <c r="BM67" s="386"/>
      <c r="BN67" s="386"/>
      <c r="BO67" s="386"/>
      <c r="BP67" s="386"/>
      <c r="BQ67" s="386"/>
      <c r="BR67" s="386"/>
      <c r="BS67" s="386"/>
      <c r="BT67" s="386"/>
      <c r="BU67" s="386"/>
      <c r="BV67" s="386"/>
    </row>
    <row r="68" spans="63:74" x14ac:dyDescent="0.2">
      <c r="BK68" s="386"/>
      <c r="BL68" s="386"/>
      <c r="BM68" s="386"/>
      <c r="BN68" s="386"/>
      <c r="BO68" s="386"/>
      <c r="BP68" s="386"/>
      <c r="BQ68" s="386"/>
      <c r="BR68" s="386"/>
      <c r="BS68" s="386"/>
      <c r="BT68" s="386"/>
      <c r="BU68" s="386"/>
      <c r="BV68" s="386"/>
    </row>
    <row r="69" spans="63:74" x14ac:dyDescent="0.2">
      <c r="BK69" s="386"/>
      <c r="BL69" s="386"/>
      <c r="BM69" s="386"/>
      <c r="BN69" s="386"/>
      <c r="BO69" s="386"/>
      <c r="BP69" s="386"/>
      <c r="BQ69" s="386"/>
      <c r="BR69" s="386"/>
      <c r="BS69" s="386"/>
      <c r="BT69" s="386"/>
      <c r="BU69" s="386"/>
      <c r="BV69" s="386"/>
    </row>
    <row r="70" spans="63:74" x14ac:dyDescent="0.2">
      <c r="BK70" s="386"/>
      <c r="BL70" s="386"/>
      <c r="BM70" s="386"/>
      <c r="BN70" s="386"/>
      <c r="BO70" s="386"/>
      <c r="BP70" s="386"/>
      <c r="BQ70" s="386"/>
      <c r="BR70" s="386"/>
      <c r="BS70" s="386"/>
      <c r="BT70" s="386"/>
      <c r="BU70" s="386"/>
      <c r="BV70" s="386"/>
    </row>
    <row r="71" spans="63:74" x14ac:dyDescent="0.2">
      <c r="BK71" s="386"/>
      <c r="BL71" s="386"/>
      <c r="BM71" s="386"/>
      <c r="BN71" s="386"/>
      <c r="BO71" s="386"/>
      <c r="BP71" s="386"/>
      <c r="BQ71" s="386"/>
      <c r="BR71" s="386"/>
      <c r="BS71" s="386"/>
      <c r="BT71" s="386"/>
      <c r="BU71" s="386"/>
      <c r="BV71" s="386"/>
    </row>
    <row r="72" spans="63:74" x14ac:dyDescent="0.2">
      <c r="BK72" s="386"/>
      <c r="BL72" s="386"/>
      <c r="BM72" s="386"/>
      <c r="BN72" s="386"/>
      <c r="BO72" s="386"/>
      <c r="BP72" s="386"/>
      <c r="BQ72" s="386"/>
      <c r="BR72" s="386"/>
      <c r="BS72" s="386"/>
      <c r="BT72" s="386"/>
      <c r="BU72" s="386"/>
      <c r="BV72" s="386"/>
    </row>
    <row r="73" spans="63:74" x14ac:dyDescent="0.2">
      <c r="BK73" s="386"/>
      <c r="BL73" s="386"/>
      <c r="BM73" s="386"/>
      <c r="BN73" s="386"/>
      <c r="BO73" s="386"/>
      <c r="BP73" s="386"/>
      <c r="BQ73" s="386"/>
      <c r="BR73" s="386"/>
      <c r="BS73" s="386"/>
      <c r="BT73" s="386"/>
      <c r="BU73" s="386"/>
      <c r="BV73" s="386"/>
    </row>
    <row r="74" spans="63:74" x14ac:dyDescent="0.2">
      <c r="BK74" s="386"/>
      <c r="BL74" s="386"/>
      <c r="BM74" s="386"/>
      <c r="BN74" s="386"/>
      <c r="BO74" s="386"/>
      <c r="BP74" s="386"/>
      <c r="BQ74" s="386"/>
      <c r="BR74" s="386"/>
      <c r="BS74" s="386"/>
      <c r="BT74" s="386"/>
      <c r="BU74" s="386"/>
      <c r="BV74" s="386"/>
    </row>
    <row r="75" spans="63:74" x14ac:dyDescent="0.2">
      <c r="BK75" s="386"/>
      <c r="BL75" s="386"/>
      <c r="BM75" s="386"/>
      <c r="BN75" s="386"/>
      <c r="BO75" s="386"/>
      <c r="BP75" s="386"/>
      <c r="BQ75" s="386"/>
      <c r="BR75" s="386"/>
      <c r="BS75" s="386"/>
      <c r="BT75" s="386"/>
      <c r="BU75" s="386"/>
      <c r="BV75" s="386"/>
    </row>
    <row r="76" spans="63:74" x14ac:dyDescent="0.2">
      <c r="BK76" s="386"/>
      <c r="BL76" s="386"/>
      <c r="BM76" s="386"/>
      <c r="BN76" s="386"/>
      <c r="BO76" s="386"/>
      <c r="BP76" s="386"/>
      <c r="BQ76" s="386"/>
      <c r="BR76" s="386"/>
      <c r="BS76" s="386"/>
      <c r="BT76" s="386"/>
      <c r="BU76" s="386"/>
      <c r="BV76" s="386"/>
    </row>
    <row r="77" spans="63:74" x14ac:dyDescent="0.2">
      <c r="BK77" s="386"/>
      <c r="BL77" s="386"/>
      <c r="BM77" s="386"/>
      <c r="BN77" s="386"/>
      <c r="BO77" s="386"/>
      <c r="BP77" s="386"/>
      <c r="BQ77" s="386"/>
      <c r="BR77" s="386"/>
      <c r="BS77" s="386"/>
      <c r="BT77" s="386"/>
      <c r="BU77" s="386"/>
      <c r="BV77" s="386"/>
    </row>
    <row r="78" spans="63:74" x14ac:dyDescent="0.2">
      <c r="BK78" s="386"/>
      <c r="BL78" s="386"/>
      <c r="BM78" s="386"/>
      <c r="BN78" s="386"/>
      <c r="BO78" s="386"/>
      <c r="BP78" s="386"/>
      <c r="BQ78" s="386"/>
      <c r="BR78" s="386"/>
      <c r="BS78" s="386"/>
      <c r="BT78" s="386"/>
      <c r="BU78" s="386"/>
      <c r="BV78" s="386"/>
    </row>
    <row r="79" spans="63:74" x14ac:dyDescent="0.2">
      <c r="BK79" s="386"/>
      <c r="BL79" s="386"/>
      <c r="BM79" s="386"/>
      <c r="BN79" s="386"/>
      <c r="BO79" s="386"/>
      <c r="BP79" s="386"/>
      <c r="BQ79" s="386"/>
      <c r="BR79" s="386"/>
      <c r="BS79" s="386"/>
      <c r="BT79" s="386"/>
      <c r="BU79" s="386"/>
      <c r="BV79" s="386"/>
    </row>
    <row r="80" spans="63:74" x14ac:dyDescent="0.2">
      <c r="BK80" s="386"/>
      <c r="BL80" s="386"/>
      <c r="BM80" s="386"/>
      <c r="BN80" s="386"/>
      <c r="BO80" s="386"/>
      <c r="BP80" s="386"/>
      <c r="BQ80" s="386"/>
      <c r="BR80" s="386"/>
      <c r="BS80" s="386"/>
      <c r="BT80" s="386"/>
      <c r="BU80" s="386"/>
      <c r="BV80" s="386"/>
    </row>
    <row r="81" spans="63:74" x14ac:dyDescent="0.2">
      <c r="BK81" s="386"/>
      <c r="BL81" s="386"/>
      <c r="BM81" s="386"/>
      <c r="BN81" s="386"/>
      <c r="BO81" s="386"/>
      <c r="BP81" s="386"/>
      <c r="BQ81" s="386"/>
      <c r="BR81" s="386"/>
      <c r="BS81" s="386"/>
      <c r="BT81" s="386"/>
      <c r="BU81" s="386"/>
      <c r="BV81" s="386"/>
    </row>
    <row r="82" spans="63:74" x14ac:dyDescent="0.2">
      <c r="BK82" s="386"/>
      <c r="BL82" s="386"/>
      <c r="BM82" s="386"/>
      <c r="BN82" s="386"/>
      <c r="BO82" s="386"/>
      <c r="BP82" s="386"/>
      <c r="BQ82" s="386"/>
      <c r="BR82" s="386"/>
      <c r="BS82" s="386"/>
      <c r="BT82" s="386"/>
      <c r="BU82" s="386"/>
      <c r="BV82" s="386"/>
    </row>
    <row r="83" spans="63:74" x14ac:dyDescent="0.2">
      <c r="BK83" s="386"/>
      <c r="BL83" s="386"/>
      <c r="BM83" s="386"/>
      <c r="BN83" s="386"/>
      <c r="BO83" s="386"/>
      <c r="BP83" s="386"/>
      <c r="BQ83" s="386"/>
      <c r="BR83" s="386"/>
      <c r="BS83" s="386"/>
      <c r="BT83" s="386"/>
      <c r="BU83" s="386"/>
      <c r="BV83" s="386"/>
    </row>
    <row r="84" spans="63:74" x14ac:dyDescent="0.2">
      <c r="BK84" s="386"/>
      <c r="BL84" s="386"/>
      <c r="BM84" s="386"/>
      <c r="BN84" s="386"/>
      <c r="BO84" s="386"/>
      <c r="BP84" s="386"/>
      <c r="BQ84" s="386"/>
      <c r="BR84" s="386"/>
      <c r="BS84" s="386"/>
      <c r="BT84" s="386"/>
      <c r="BU84" s="386"/>
      <c r="BV84" s="386"/>
    </row>
    <row r="85" spans="63:74" x14ac:dyDescent="0.2">
      <c r="BK85" s="386"/>
      <c r="BL85" s="386"/>
      <c r="BM85" s="386"/>
      <c r="BN85" s="386"/>
      <c r="BO85" s="386"/>
      <c r="BP85" s="386"/>
      <c r="BQ85" s="386"/>
      <c r="BR85" s="386"/>
      <c r="BS85" s="386"/>
      <c r="BT85" s="386"/>
      <c r="BU85" s="386"/>
      <c r="BV85" s="386"/>
    </row>
    <row r="86" spans="63:74" x14ac:dyDescent="0.2">
      <c r="BK86" s="386"/>
      <c r="BL86" s="386"/>
      <c r="BM86" s="386"/>
      <c r="BN86" s="386"/>
      <c r="BO86" s="386"/>
      <c r="BP86" s="386"/>
      <c r="BQ86" s="386"/>
      <c r="BR86" s="386"/>
      <c r="BS86" s="386"/>
      <c r="BT86" s="386"/>
      <c r="BU86" s="386"/>
      <c r="BV86" s="386"/>
    </row>
    <row r="87" spans="63:74" x14ac:dyDescent="0.2">
      <c r="BK87" s="386"/>
      <c r="BL87" s="386"/>
      <c r="BM87" s="386"/>
      <c r="BN87" s="386"/>
      <c r="BO87" s="386"/>
      <c r="BP87" s="386"/>
      <c r="BQ87" s="386"/>
      <c r="BR87" s="386"/>
      <c r="BS87" s="386"/>
      <c r="BT87" s="386"/>
      <c r="BU87" s="386"/>
      <c r="BV87" s="386"/>
    </row>
    <row r="88" spans="63:74" x14ac:dyDescent="0.2">
      <c r="BK88" s="386"/>
      <c r="BL88" s="386"/>
      <c r="BM88" s="386"/>
      <c r="BN88" s="386"/>
      <c r="BO88" s="386"/>
      <c r="BP88" s="386"/>
      <c r="BQ88" s="386"/>
      <c r="BR88" s="386"/>
      <c r="BS88" s="386"/>
      <c r="BT88" s="386"/>
      <c r="BU88" s="386"/>
      <c r="BV88" s="386"/>
    </row>
    <row r="89" spans="63:74" x14ac:dyDescent="0.2">
      <c r="BK89" s="386"/>
      <c r="BL89" s="386"/>
      <c r="BM89" s="386"/>
      <c r="BN89" s="386"/>
      <c r="BO89" s="386"/>
      <c r="BP89" s="386"/>
      <c r="BQ89" s="386"/>
      <c r="BR89" s="386"/>
      <c r="BS89" s="386"/>
      <c r="BT89" s="386"/>
      <c r="BU89" s="386"/>
      <c r="BV89" s="386"/>
    </row>
    <row r="90" spans="63:74" x14ac:dyDescent="0.2">
      <c r="BK90" s="386"/>
      <c r="BL90" s="386"/>
      <c r="BM90" s="386"/>
      <c r="BN90" s="386"/>
      <c r="BO90" s="386"/>
      <c r="BP90" s="386"/>
      <c r="BQ90" s="386"/>
      <c r="BR90" s="386"/>
      <c r="BS90" s="386"/>
      <c r="BT90" s="386"/>
      <c r="BU90" s="386"/>
      <c r="BV90" s="386"/>
    </row>
    <row r="91" spans="63:74" x14ac:dyDescent="0.2">
      <c r="BK91" s="386"/>
      <c r="BL91" s="386"/>
      <c r="BM91" s="386"/>
      <c r="BN91" s="386"/>
      <c r="BO91" s="386"/>
      <c r="BP91" s="386"/>
      <c r="BQ91" s="386"/>
      <c r="BR91" s="386"/>
      <c r="BS91" s="386"/>
      <c r="BT91" s="386"/>
      <c r="BU91" s="386"/>
      <c r="BV91" s="386"/>
    </row>
    <row r="92" spans="63:74" x14ac:dyDescent="0.2">
      <c r="BK92" s="386"/>
      <c r="BL92" s="386"/>
      <c r="BM92" s="386"/>
      <c r="BN92" s="386"/>
      <c r="BO92" s="386"/>
      <c r="BP92" s="386"/>
      <c r="BQ92" s="386"/>
      <c r="BR92" s="386"/>
      <c r="BS92" s="386"/>
      <c r="BT92" s="386"/>
      <c r="BU92" s="386"/>
      <c r="BV92" s="386"/>
    </row>
    <row r="93" spans="63:74" x14ac:dyDescent="0.2">
      <c r="BK93" s="386"/>
      <c r="BL93" s="386"/>
      <c r="BM93" s="386"/>
      <c r="BN93" s="386"/>
      <c r="BO93" s="386"/>
      <c r="BP93" s="386"/>
      <c r="BQ93" s="386"/>
      <c r="BR93" s="386"/>
      <c r="BS93" s="386"/>
      <c r="BT93" s="386"/>
      <c r="BU93" s="386"/>
      <c r="BV93" s="386"/>
    </row>
    <row r="94" spans="63:74" x14ac:dyDescent="0.2">
      <c r="BK94" s="386"/>
      <c r="BL94" s="386"/>
      <c r="BM94" s="386"/>
      <c r="BN94" s="386"/>
      <c r="BO94" s="386"/>
      <c r="BP94" s="386"/>
      <c r="BQ94" s="386"/>
      <c r="BR94" s="386"/>
      <c r="BS94" s="386"/>
      <c r="BT94" s="386"/>
      <c r="BU94" s="386"/>
      <c r="BV94" s="386"/>
    </row>
    <row r="95" spans="63:74" x14ac:dyDescent="0.2">
      <c r="BK95" s="386"/>
      <c r="BL95" s="386"/>
      <c r="BM95" s="386"/>
      <c r="BN95" s="386"/>
      <c r="BO95" s="386"/>
      <c r="BP95" s="386"/>
      <c r="BQ95" s="386"/>
      <c r="BR95" s="386"/>
      <c r="BS95" s="386"/>
      <c r="BT95" s="386"/>
      <c r="BU95" s="386"/>
      <c r="BV95" s="386"/>
    </row>
    <row r="96" spans="63:74" x14ac:dyDescent="0.2">
      <c r="BK96" s="386"/>
      <c r="BL96" s="386"/>
      <c r="BM96" s="386"/>
      <c r="BN96" s="386"/>
      <c r="BO96" s="386"/>
      <c r="BP96" s="386"/>
      <c r="BQ96" s="386"/>
      <c r="BR96" s="386"/>
      <c r="BS96" s="386"/>
      <c r="BT96" s="386"/>
      <c r="BU96" s="386"/>
      <c r="BV96" s="386"/>
    </row>
    <row r="97" spans="63:74" x14ac:dyDescent="0.2">
      <c r="BK97" s="386"/>
      <c r="BL97" s="386"/>
      <c r="BM97" s="386"/>
      <c r="BN97" s="386"/>
      <c r="BO97" s="386"/>
      <c r="BP97" s="386"/>
      <c r="BQ97" s="386"/>
      <c r="BR97" s="386"/>
      <c r="BS97" s="386"/>
      <c r="BT97" s="386"/>
      <c r="BU97" s="386"/>
      <c r="BV97" s="386"/>
    </row>
    <row r="98" spans="63:74" x14ac:dyDescent="0.2">
      <c r="BK98" s="386"/>
      <c r="BL98" s="386"/>
      <c r="BM98" s="386"/>
      <c r="BN98" s="386"/>
      <c r="BO98" s="386"/>
      <c r="BP98" s="386"/>
      <c r="BQ98" s="386"/>
      <c r="BR98" s="386"/>
      <c r="BS98" s="386"/>
      <c r="BT98" s="386"/>
      <c r="BU98" s="386"/>
      <c r="BV98" s="386"/>
    </row>
    <row r="99" spans="63:74" x14ac:dyDescent="0.2">
      <c r="BK99" s="386"/>
      <c r="BL99" s="386"/>
      <c r="BM99" s="386"/>
      <c r="BN99" s="386"/>
      <c r="BO99" s="386"/>
      <c r="BP99" s="386"/>
      <c r="BQ99" s="386"/>
      <c r="BR99" s="386"/>
      <c r="BS99" s="386"/>
      <c r="BT99" s="386"/>
      <c r="BU99" s="386"/>
      <c r="BV99" s="386"/>
    </row>
    <row r="100" spans="63:74" x14ac:dyDescent="0.2">
      <c r="BK100" s="386"/>
      <c r="BL100" s="386"/>
      <c r="BM100" s="386"/>
      <c r="BN100" s="386"/>
      <c r="BO100" s="386"/>
      <c r="BP100" s="386"/>
      <c r="BQ100" s="386"/>
      <c r="BR100" s="386"/>
      <c r="BS100" s="386"/>
      <c r="BT100" s="386"/>
      <c r="BU100" s="386"/>
      <c r="BV100" s="386"/>
    </row>
    <row r="101" spans="63:74" x14ac:dyDescent="0.2">
      <c r="BK101" s="386"/>
      <c r="BL101" s="386"/>
      <c r="BM101" s="386"/>
      <c r="BN101" s="386"/>
      <c r="BO101" s="386"/>
      <c r="BP101" s="386"/>
      <c r="BQ101" s="386"/>
      <c r="BR101" s="386"/>
      <c r="BS101" s="386"/>
      <c r="BT101" s="386"/>
      <c r="BU101" s="386"/>
      <c r="BV101" s="386"/>
    </row>
    <row r="102" spans="63:74" x14ac:dyDescent="0.2">
      <c r="BK102" s="386"/>
      <c r="BL102" s="386"/>
      <c r="BM102" s="386"/>
      <c r="BN102" s="386"/>
      <c r="BO102" s="386"/>
      <c r="BP102" s="386"/>
      <c r="BQ102" s="386"/>
      <c r="BR102" s="386"/>
      <c r="BS102" s="386"/>
      <c r="BT102" s="386"/>
      <c r="BU102" s="386"/>
      <c r="BV102" s="386"/>
    </row>
    <row r="103" spans="63:74" x14ac:dyDescent="0.2">
      <c r="BK103" s="386"/>
      <c r="BL103" s="386"/>
      <c r="BM103" s="386"/>
      <c r="BN103" s="386"/>
      <c r="BO103" s="386"/>
      <c r="BP103" s="386"/>
      <c r="BQ103" s="386"/>
      <c r="BR103" s="386"/>
      <c r="BS103" s="386"/>
      <c r="BT103" s="386"/>
      <c r="BU103" s="386"/>
      <c r="BV103" s="386"/>
    </row>
    <row r="104" spans="63:74" x14ac:dyDescent="0.2">
      <c r="BK104" s="386"/>
      <c r="BL104" s="386"/>
      <c r="BM104" s="386"/>
      <c r="BN104" s="386"/>
      <c r="BO104" s="386"/>
      <c r="BP104" s="386"/>
      <c r="BQ104" s="386"/>
      <c r="BR104" s="386"/>
      <c r="BS104" s="386"/>
      <c r="BT104" s="386"/>
      <c r="BU104" s="386"/>
      <c r="BV104" s="386"/>
    </row>
    <row r="105" spans="63:74" x14ac:dyDescent="0.2">
      <c r="BK105" s="386"/>
      <c r="BL105" s="386"/>
      <c r="BM105" s="386"/>
      <c r="BN105" s="386"/>
      <c r="BO105" s="386"/>
      <c r="BP105" s="386"/>
      <c r="BQ105" s="386"/>
      <c r="BR105" s="386"/>
      <c r="BS105" s="386"/>
      <c r="BT105" s="386"/>
      <c r="BU105" s="386"/>
      <c r="BV105" s="386"/>
    </row>
    <row r="106" spans="63:74" x14ac:dyDescent="0.2">
      <c r="BK106" s="386"/>
      <c r="BL106" s="386"/>
      <c r="BM106" s="386"/>
      <c r="BN106" s="386"/>
      <c r="BO106" s="386"/>
      <c r="BP106" s="386"/>
      <c r="BQ106" s="386"/>
      <c r="BR106" s="386"/>
      <c r="BS106" s="386"/>
      <c r="BT106" s="386"/>
      <c r="BU106" s="386"/>
      <c r="BV106" s="386"/>
    </row>
    <row r="107" spans="63:74" x14ac:dyDescent="0.2">
      <c r="BK107" s="386"/>
      <c r="BL107" s="386"/>
      <c r="BM107" s="386"/>
      <c r="BN107" s="386"/>
      <c r="BO107" s="386"/>
      <c r="BP107" s="386"/>
      <c r="BQ107" s="386"/>
      <c r="BR107" s="386"/>
      <c r="BS107" s="386"/>
      <c r="BT107" s="386"/>
      <c r="BU107" s="386"/>
      <c r="BV107" s="386"/>
    </row>
    <row r="108" spans="63:74" x14ac:dyDescent="0.2">
      <c r="BK108" s="386"/>
      <c r="BL108" s="386"/>
      <c r="BM108" s="386"/>
      <c r="BN108" s="386"/>
      <c r="BO108" s="386"/>
      <c r="BP108" s="386"/>
      <c r="BQ108" s="386"/>
      <c r="BR108" s="386"/>
      <c r="BS108" s="386"/>
      <c r="BT108" s="386"/>
      <c r="BU108" s="386"/>
      <c r="BV108" s="386"/>
    </row>
    <row r="109" spans="63:74" x14ac:dyDescent="0.2">
      <c r="BK109" s="386"/>
      <c r="BL109" s="386"/>
      <c r="BM109" s="386"/>
      <c r="BN109" s="386"/>
      <c r="BO109" s="386"/>
      <c r="BP109" s="386"/>
      <c r="BQ109" s="386"/>
      <c r="BR109" s="386"/>
      <c r="BS109" s="386"/>
      <c r="BT109" s="386"/>
      <c r="BU109" s="386"/>
      <c r="BV109" s="386"/>
    </row>
    <row r="110" spans="63:74" x14ac:dyDescent="0.2">
      <c r="BK110" s="386"/>
      <c r="BL110" s="386"/>
      <c r="BM110" s="386"/>
      <c r="BN110" s="386"/>
      <c r="BO110" s="386"/>
      <c r="BP110" s="386"/>
      <c r="BQ110" s="386"/>
      <c r="BR110" s="386"/>
      <c r="BS110" s="386"/>
      <c r="BT110" s="386"/>
      <c r="BU110" s="386"/>
      <c r="BV110" s="386"/>
    </row>
    <row r="111" spans="63:74" x14ac:dyDescent="0.2">
      <c r="BK111" s="386"/>
      <c r="BL111" s="386"/>
      <c r="BM111" s="386"/>
      <c r="BN111" s="386"/>
      <c r="BO111" s="386"/>
      <c r="BP111" s="386"/>
      <c r="BQ111" s="386"/>
      <c r="BR111" s="386"/>
      <c r="BS111" s="386"/>
      <c r="BT111" s="386"/>
      <c r="BU111" s="386"/>
      <c r="BV111" s="386"/>
    </row>
    <row r="112" spans="63:74" x14ac:dyDescent="0.2">
      <c r="BK112" s="386"/>
      <c r="BL112" s="386"/>
      <c r="BM112" s="386"/>
      <c r="BN112" s="386"/>
      <c r="BO112" s="386"/>
      <c r="BP112" s="386"/>
      <c r="BQ112" s="386"/>
      <c r="BR112" s="386"/>
      <c r="BS112" s="386"/>
      <c r="BT112" s="386"/>
      <c r="BU112" s="386"/>
      <c r="BV112" s="386"/>
    </row>
    <row r="113" spans="63:74" x14ac:dyDescent="0.2">
      <c r="BK113" s="386"/>
      <c r="BL113" s="386"/>
      <c r="BM113" s="386"/>
      <c r="BN113" s="386"/>
      <c r="BO113" s="386"/>
      <c r="BP113" s="386"/>
      <c r="BQ113" s="386"/>
      <c r="BR113" s="386"/>
      <c r="BS113" s="386"/>
      <c r="BT113" s="386"/>
      <c r="BU113" s="386"/>
      <c r="BV113" s="386"/>
    </row>
    <row r="114" spans="63:74" x14ac:dyDescent="0.2">
      <c r="BK114" s="386"/>
      <c r="BL114" s="386"/>
      <c r="BM114" s="386"/>
      <c r="BN114" s="386"/>
      <c r="BO114" s="386"/>
      <c r="BP114" s="386"/>
      <c r="BQ114" s="386"/>
      <c r="BR114" s="386"/>
      <c r="BS114" s="386"/>
      <c r="BT114" s="386"/>
      <c r="BU114" s="386"/>
      <c r="BV114" s="386"/>
    </row>
    <row r="115" spans="63:74" x14ac:dyDescent="0.2">
      <c r="BK115" s="386"/>
      <c r="BL115" s="386"/>
      <c r="BM115" s="386"/>
      <c r="BN115" s="386"/>
      <c r="BO115" s="386"/>
      <c r="BP115" s="386"/>
      <c r="BQ115" s="386"/>
      <c r="BR115" s="386"/>
      <c r="BS115" s="386"/>
      <c r="BT115" s="386"/>
      <c r="BU115" s="386"/>
      <c r="BV115" s="386"/>
    </row>
    <row r="116" spans="63:74" x14ac:dyDescent="0.2">
      <c r="BK116" s="386"/>
      <c r="BL116" s="386"/>
      <c r="BM116" s="386"/>
      <c r="BN116" s="386"/>
      <c r="BO116" s="386"/>
      <c r="BP116" s="386"/>
      <c r="BQ116" s="386"/>
      <c r="BR116" s="386"/>
      <c r="BS116" s="386"/>
      <c r="BT116" s="386"/>
      <c r="BU116" s="386"/>
      <c r="BV116" s="386"/>
    </row>
    <row r="117" spans="63:74" x14ac:dyDescent="0.2">
      <c r="BK117" s="386"/>
      <c r="BL117" s="386"/>
      <c r="BM117" s="386"/>
      <c r="BN117" s="386"/>
      <c r="BO117" s="386"/>
      <c r="BP117" s="386"/>
      <c r="BQ117" s="386"/>
      <c r="BR117" s="386"/>
      <c r="BS117" s="386"/>
      <c r="BT117" s="386"/>
      <c r="BU117" s="386"/>
      <c r="BV117" s="386"/>
    </row>
    <row r="118" spans="63:74" x14ac:dyDescent="0.2">
      <c r="BK118" s="386"/>
      <c r="BL118" s="386"/>
      <c r="BM118" s="386"/>
      <c r="BN118" s="386"/>
      <c r="BO118" s="386"/>
      <c r="BP118" s="386"/>
      <c r="BQ118" s="386"/>
      <c r="BR118" s="386"/>
      <c r="BS118" s="386"/>
      <c r="BT118" s="386"/>
      <c r="BU118" s="386"/>
      <c r="BV118" s="386"/>
    </row>
    <row r="119" spans="63:74" x14ac:dyDescent="0.2">
      <c r="BK119" s="386"/>
      <c r="BL119" s="386"/>
      <c r="BM119" s="386"/>
      <c r="BN119" s="386"/>
      <c r="BO119" s="386"/>
      <c r="BP119" s="386"/>
      <c r="BQ119" s="386"/>
      <c r="BR119" s="386"/>
      <c r="BS119" s="386"/>
      <c r="BT119" s="386"/>
      <c r="BU119" s="386"/>
      <c r="BV119" s="386"/>
    </row>
    <row r="120" spans="63:74" x14ac:dyDescent="0.2">
      <c r="BK120" s="386"/>
      <c r="BL120" s="386"/>
      <c r="BM120" s="386"/>
      <c r="BN120" s="386"/>
      <c r="BO120" s="386"/>
      <c r="BP120" s="386"/>
      <c r="BQ120" s="386"/>
      <c r="BR120" s="386"/>
      <c r="BS120" s="386"/>
      <c r="BT120" s="386"/>
      <c r="BU120" s="386"/>
      <c r="BV120" s="386"/>
    </row>
    <row r="121" spans="63:74" x14ac:dyDescent="0.2">
      <c r="BK121" s="386"/>
      <c r="BL121" s="386"/>
      <c r="BM121" s="386"/>
      <c r="BN121" s="386"/>
      <c r="BO121" s="386"/>
      <c r="BP121" s="386"/>
      <c r="BQ121" s="386"/>
      <c r="BR121" s="386"/>
      <c r="BS121" s="386"/>
      <c r="BT121" s="386"/>
      <c r="BU121" s="386"/>
      <c r="BV121" s="386"/>
    </row>
    <row r="122" spans="63:74" x14ac:dyDescent="0.2">
      <c r="BK122" s="386"/>
      <c r="BL122" s="386"/>
      <c r="BM122" s="386"/>
      <c r="BN122" s="386"/>
      <c r="BO122" s="386"/>
      <c r="BP122" s="386"/>
      <c r="BQ122" s="386"/>
      <c r="BR122" s="386"/>
      <c r="BS122" s="386"/>
      <c r="BT122" s="386"/>
      <c r="BU122" s="386"/>
      <c r="BV122" s="386"/>
    </row>
    <row r="123" spans="63:74" x14ac:dyDescent="0.2">
      <c r="BK123" s="386"/>
      <c r="BL123" s="386"/>
      <c r="BM123" s="386"/>
      <c r="BN123" s="386"/>
      <c r="BO123" s="386"/>
      <c r="BP123" s="386"/>
      <c r="BQ123" s="386"/>
      <c r="BR123" s="386"/>
      <c r="BS123" s="386"/>
      <c r="BT123" s="386"/>
      <c r="BU123" s="386"/>
      <c r="BV123" s="386"/>
    </row>
    <row r="124" spans="63:74" x14ac:dyDescent="0.2">
      <c r="BK124" s="386"/>
      <c r="BL124" s="386"/>
      <c r="BM124" s="386"/>
      <c r="BN124" s="386"/>
      <c r="BO124" s="386"/>
      <c r="BP124" s="386"/>
      <c r="BQ124" s="386"/>
      <c r="BR124" s="386"/>
      <c r="BS124" s="386"/>
      <c r="BT124" s="386"/>
      <c r="BU124" s="386"/>
      <c r="BV124" s="386"/>
    </row>
    <row r="125" spans="63:74" x14ac:dyDescent="0.2">
      <c r="BK125" s="386"/>
      <c r="BL125" s="386"/>
      <c r="BM125" s="386"/>
      <c r="BN125" s="386"/>
      <c r="BO125" s="386"/>
      <c r="BP125" s="386"/>
      <c r="BQ125" s="386"/>
      <c r="BR125" s="386"/>
      <c r="BS125" s="386"/>
      <c r="BT125" s="386"/>
      <c r="BU125" s="386"/>
      <c r="BV125" s="386"/>
    </row>
    <row r="126" spans="63:74" x14ac:dyDescent="0.2">
      <c r="BK126" s="386"/>
      <c r="BL126" s="386"/>
      <c r="BM126" s="386"/>
      <c r="BN126" s="386"/>
      <c r="BO126" s="386"/>
      <c r="BP126" s="386"/>
      <c r="BQ126" s="386"/>
      <c r="BR126" s="386"/>
      <c r="BS126" s="386"/>
      <c r="BT126" s="386"/>
      <c r="BU126" s="386"/>
      <c r="BV126" s="386"/>
    </row>
    <row r="127" spans="63:74" x14ac:dyDescent="0.2">
      <c r="BK127" s="386"/>
      <c r="BL127" s="386"/>
      <c r="BM127" s="386"/>
      <c r="BN127" s="386"/>
      <c r="BO127" s="386"/>
      <c r="BP127" s="386"/>
      <c r="BQ127" s="386"/>
      <c r="BR127" s="386"/>
      <c r="BS127" s="386"/>
      <c r="BT127" s="386"/>
      <c r="BU127" s="386"/>
      <c r="BV127" s="386"/>
    </row>
    <row r="128" spans="63:74" x14ac:dyDescent="0.2">
      <c r="BK128" s="386"/>
      <c r="BL128" s="386"/>
      <c r="BM128" s="386"/>
      <c r="BN128" s="386"/>
      <c r="BO128" s="386"/>
      <c r="BP128" s="386"/>
      <c r="BQ128" s="386"/>
      <c r="BR128" s="386"/>
      <c r="BS128" s="386"/>
      <c r="BT128" s="386"/>
      <c r="BU128" s="386"/>
      <c r="BV128" s="386"/>
    </row>
    <row r="129" spans="63:74" x14ac:dyDescent="0.2">
      <c r="BK129" s="386"/>
      <c r="BL129" s="386"/>
      <c r="BM129" s="386"/>
      <c r="BN129" s="386"/>
      <c r="BO129" s="386"/>
      <c r="BP129" s="386"/>
      <c r="BQ129" s="386"/>
      <c r="BR129" s="386"/>
      <c r="BS129" s="386"/>
      <c r="BT129" s="386"/>
      <c r="BU129" s="386"/>
      <c r="BV129" s="386"/>
    </row>
    <row r="130" spans="63:74" x14ac:dyDescent="0.2">
      <c r="BK130" s="386"/>
      <c r="BL130" s="386"/>
      <c r="BM130" s="386"/>
      <c r="BN130" s="386"/>
      <c r="BO130" s="386"/>
      <c r="BP130" s="386"/>
      <c r="BQ130" s="386"/>
      <c r="BR130" s="386"/>
      <c r="BS130" s="386"/>
      <c r="BT130" s="386"/>
      <c r="BU130" s="386"/>
      <c r="BV130" s="386"/>
    </row>
    <row r="131" spans="63:74" x14ac:dyDescent="0.2">
      <c r="BK131" s="386"/>
      <c r="BL131" s="386"/>
      <c r="BM131" s="386"/>
      <c r="BN131" s="386"/>
      <c r="BO131" s="386"/>
      <c r="BP131" s="386"/>
      <c r="BQ131" s="386"/>
      <c r="BR131" s="386"/>
      <c r="BS131" s="386"/>
      <c r="BT131" s="386"/>
      <c r="BU131" s="386"/>
      <c r="BV131" s="386"/>
    </row>
    <row r="132" spans="63:74" x14ac:dyDescent="0.2">
      <c r="BK132" s="386"/>
      <c r="BL132" s="386"/>
      <c r="BM132" s="386"/>
      <c r="BN132" s="386"/>
      <c r="BO132" s="386"/>
      <c r="BP132" s="386"/>
      <c r="BQ132" s="386"/>
      <c r="BR132" s="386"/>
      <c r="BS132" s="386"/>
      <c r="BT132" s="386"/>
      <c r="BU132" s="386"/>
      <c r="BV132" s="386"/>
    </row>
    <row r="133" spans="63:74" x14ac:dyDescent="0.2">
      <c r="BK133" s="386"/>
      <c r="BL133" s="386"/>
      <c r="BM133" s="386"/>
      <c r="BN133" s="386"/>
      <c r="BO133" s="386"/>
      <c r="BP133" s="386"/>
      <c r="BQ133" s="386"/>
      <c r="BR133" s="386"/>
      <c r="BS133" s="386"/>
      <c r="BT133" s="386"/>
      <c r="BU133" s="386"/>
      <c r="BV133" s="386"/>
    </row>
    <row r="134" spans="63:74" x14ac:dyDescent="0.2">
      <c r="BK134" s="386"/>
      <c r="BL134" s="386"/>
      <c r="BM134" s="386"/>
      <c r="BN134" s="386"/>
      <c r="BO134" s="386"/>
      <c r="BP134" s="386"/>
      <c r="BQ134" s="386"/>
      <c r="BR134" s="386"/>
      <c r="BS134" s="386"/>
      <c r="BT134" s="386"/>
      <c r="BU134" s="386"/>
      <c r="BV134" s="386"/>
    </row>
    <row r="135" spans="63:74" x14ac:dyDescent="0.2">
      <c r="BK135" s="386"/>
      <c r="BL135" s="386"/>
      <c r="BM135" s="386"/>
      <c r="BN135" s="386"/>
      <c r="BO135" s="386"/>
      <c r="BP135" s="386"/>
      <c r="BQ135" s="386"/>
      <c r="BR135" s="386"/>
      <c r="BS135" s="386"/>
      <c r="BT135" s="386"/>
      <c r="BU135" s="386"/>
      <c r="BV135" s="386"/>
    </row>
    <row r="136" spans="63:74" x14ac:dyDescent="0.2">
      <c r="BK136" s="386"/>
      <c r="BL136" s="386"/>
      <c r="BM136" s="386"/>
      <c r="BN136" s="386"/>
      <c r="BO136" s="386"/>
      <c r="BP136" s="386"/>
      <c r="BQ136" s="386"/>
      <c r="BR136" s="386"/>
      <c r="BS136" s="386"/>
      <c r="BT136" s="386"/>
      <c r="BU136" s="386"/>
      <c r="BV136" s="386"/>
    </row>
    <row r="137" spans="63:74" x14ac:dyDescent="0.2">
      <c r="BK137" s="386"/>
      <c r="BL137" s="386"/>
      <c r="BM137" s="386"/>
      <c r="BN137" s="386"/>
      <c r="BO137" s="386"/>
      <c r="BP137" s="386"/>
      <c r="BQ137" s="386"/>
      <c r="BR137" s="386"/>
      <c r="BS137" s="386"/>
      <c r="BT137" s="386"/>
      <c r="BU137" s="386"/>
      <c r="BV137" s="386"/>
    </row>
    <row r="138" spans="63:74" x14ac:dyDescent="0.2">
      <c r="BK138" s="386"/>
      <c r="BL138" s="386"/>
      <c r="BM138" s="386"/>
      <c r="BN138" s="386"/>
      <c r="BO138" s="386"/>
      <c r="BP138" s="386"/>
      <c r="BQ138" s="386"/>
      <c r="BR138" s="386"/>
      <c r="BS138" s="386"/>
      <c r="BT138" s="386"/>
      <c r="BU138" s="386"/>
      <c r="BV138" s="386"/>
    </row>
    <row r="139" spans="63:74" x14ac:dyDescent="0.2">
      <c r="BK139" s="386"/>
      <c r="BL139" s="386"/>
      <c r="BM139" s="386"/>
      <c r="BN139" s="386"/>
      <c r="BO139" s="386"/>
      <c r="BP139" s="386"/>
      <c r="BQ139" s="386"/>
      <c r="BR139" s="386"/>
      <c r="BS139" s="386"/>
      <c r="BT139" s="386"/>
      <c r="BU139" s="386"/>
      <c r="BV139" s="386"/>
    </row>
    <row r="140" spans="63:74" x14ac:dyDescent="0.2">
      <c r="BK140" s="386"/>
      <c r="BL140" s="386"/>
      <c r="BM140" s="386"/>
      <c r="BN140" s="386"/>
      <c r="BO140" s="386"/>
      <c r="BP140" s="386"/>
      <c r="BQ140" s="386"/>
      <c r="BR140" s="386"/>
      <c r="BS140" s="386"/>
      <c r="BT140" s="386"/>
      <c r="BU140" s="386"/>
      <c r="BV140" s="386"/>
    </row>
    <row r="141" spans="63:74" x14ac:dyDescent="0.2">
      <c r="BK141" s="386"/>
      <c r="BL141" s="386"/>
      <c r="BM141" s="386"/>
      <c r="BN141" s="386"/>
      <c r="BO141" s="386"/>
      <c r="BP141" s="386"/>
      <c r="BQ141" s="386"/>
      <c r="BR141" s="386"/>
      <c r="BS141" s="386"/>
      <c r="BT141" s="386"/>
      <c r="BU141" s="386"/>
      <c r="BV141" s="386"/>
    </row>
    <row r="142" spans="63:74" x14ac:dyDescent="0.2">
      <c r="BK142" s="386"/>
      <c r="BL142" s="386"/>
      <c r="BM142" s="386"/>
      <c r="BN142" s="386"/>
      <c r="BO142" s="386"/>
      <c r="BP142" s="386"/>
      <c r="BQ142" s="386"/>
      <c r="BR142" s="386"/>
      <c r="BS142" s="386"/>
      <c r="BT142" s="386"/>
      <c r="BU142" s="386"/>
      <c r="BV142" s="386"/>
    </row>
    <row r="143" spans="63:74" x14ac:dyDescent="0.2">
      <c r="BK143" s="386"/>
      <c r="BL143" s="386"/>
      <c r="BM143" s="386"/>
      <c r="BN143" s="386"/>
      <c r="BO143" s="386"/>
      <c r="BP143" s="386"/>
      <c r="BQ143" s="386"/>
      <c r="BR143" s="386"/>
      <c r="BS143" s="386"/>
      <c r="BT143" s="386"/>
      <c r="BU143" s="386"/>
      <c r="BV143" s="386"/>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J25" sqref="BJ25"/>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2" customWidth="1"/>
    <col min="56" max="58" width="6.5703125" style="657" customWidth="1"/>
    <col min="59" max="62" width="6.5703125" style="382" customWidth="1"/>
    <col min="63" max="74" width="6.5703125" style="89" customWidth="1"/>
    <col min="75" max="16384" width="9.5703125" style="89"/>
  </cols>
  <sheetData>
    <row r="1" spans="1:74" ht="14.85" customHeight="1" x14ac:dyDescent="0.2">
      <c r="A1" s="791" t="s">
        <v>817</v>
      </c>
      <c r="B1" s="841" t="s">
        <v>246</v>
      </c>
      <c r="C1" s="842"/>
      <c r="D1" s="842"/>
      <c r="E1" s="842"/>
      <c r="F1" s="842"/>
      <c r="G1" s="842"/>
      <c r="H1" s="842"/>
      <c r="I1" s="842"/>
      <c r="J1" s="842"/>
      <c r="K1" s="842"/>
      <c r="L1" s="842"/>
      <c r="M1" s="842"/>
      <c r="N1" s="842"/>
      <c r="O1" s="842"/>
      <c r="P1" s="842"/>
      <c r="Q1" s="842"/>
      <c r="R1" s="842"/>
      <c r="S1" s="842"/>
      <c r="T1" s="842"/>
      <c r="U1" s="842"/>
      <c r="V1" s="842"/>
      <c r="W1" s="842"/>
      <c r="X1" s="842"/>
      <c r="Y1" s="842"/>
      <c r="Z1" s="842"/>
      <c r="AA1" s="842"/>
      <c r="AB1" s="842"/>
      <c r="AC1" s="842"/>
      <c r="AD1" s="842"/>
      <c r="AE1" s="842"/>
      <c r="AF1" s="842"/>
      <c r="AG1" s="842"/>
      <c r="AH1" s="842"/>
      <c r="AI1" s="842"/>
      <c r="AJ1" s="842"/>
      <c r="AK1" s="842"/>
      <c r="AL1" s="842"/>
      <c r="AM1" s="300"/>
    </row>
    <row r="2" spans="1:74" s="72" customFormat="1" ht="12.75" x14ac:dyDescent="0.2">
      <c r="A2" s="792"/>
      <c r="B2" s="532" t="str">
        <f>"U.S. Energy Information Administration  |  Short-Term Energy Outlook  - "&amp;Dates!D1</f>
        <v>U.S. Energy Information Administration  |  Short-Term Energy Outlook  - December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7"/>
      <c r="BE2" s="647"/>
      <c r="BF2" s="647"/>
      <c r="BG2" s="390"/>
      <c r="BH2" s="390"/>
      <c r="BI2" s="390"/>
      <c r="BJ2" s="390"/>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90"/>
      <c r="B5" s="91" t="s">
        <v>228</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18"/>
      <c r="AZ5" s="774"/>
      <c r="BA5" s="774"/>
      <c r="BB5" s="774"/>
      <c r="BC5" s="774"/>
      <c r="BD5" s="774"/>
      <c r="BE5" s="774"/>
      <c r="BF5" s="774"/>
      <c r="BG5" s="774"/>
      <c r="BH5" s="92"/>
      <c r="BI5" s="92"/>
      <c r="BJ5" s="418"/>
      <c r="BK5" s="418"/>
      <c r="BL5" s="418"/>
      <c r="BM5" s="418"/>
      <c r="BN5" s="418"/>
      <c r="BO5" s="418"/>
      <c r="BP5" s="418"/>
      <c r="BQ5" s="418"/>
      <c r="BR5" s="418"/>
      <c r="BS5" s="418"/>
      <c r="BT5" s="418"/>
      <c r="BU5" s="418"/>
      <c r="BV5" s="418"/>
    </row>
    <row r="6" spans="1:74" ht="11.1" customHeight="1" x14ac:dyDescent="0.2">
      <c r="A6" s="93" t="s">
        <v>208</v>
      </c>
      <c r="B6" s="199" t="s">
        <v>456</v>
      </c>
      <c r="C6" s="256">
        <v>86.596905000000007</v>
      </c>
      <c r="D6" s="256">
        <v>72.250698</v>
      </c>
      <c r="E6" s="256">
        <v>81.476183000000006</v>
      </c>
      <c r="F6" s="256">
        <v>75.208629999999999</v>
      </c>
      <c r="G6" s="256">
        <v>70.414557000000002</v>
      </c>
      <c r="H6" s="256">
        <v>66.933364999999995</v>
      </c>
      <c r="I6" s="256">
        <v>76.476217000000005</v>
      </c>
      <c r="J6" s="256">
        <v>82.623422000000005</v>
      </c>
      <c r="K6" s="256">
        <v>77.723740000000006</v>
      </c>
      <c r="L6" s="256">
        <v>75.662374</v>
      </c>
      <c r="M6" s="256">
        <v>68.573907000000005</v>
      </c>
      <c r="N6" s="256">
        <v>63.000565000000002</v>
      </c>
      <c r="O6" s="256">
        <v>60.568714999999997</v>
      </c>
      <c r="P6" s="256">
        <v>57.328505999999997</v>
      </c>
      <c r="Q6" s="256">
        <v>55.327888000000002</v>
      </c>
      <c r="R6" s="256">
        <v>48.216355</v>
      </c>
      <c r="S6" s="256">
        <v>53.123077000000002</v>
      </c>
      <c r="T6" s="256">
        <v>59.513340999999997</v>
      </c>
      <c r="U6" s="256">
        <v>61.783814</v>
      </c>
      <c r="V6" s="256">
        <v>68.246998000000005</v>
      </c>
      <c r="W6" s="256">
        <v>65.069716999999997</v>
      </c>
      <c r="X6" s="256">
        <v>68.725230999999994</v>
      </c>
      <c r="Y6" s="256">
        <v>67.149752000000007</v>
      </c>
      <c r="Z6" s="256">
        <v>63.311104</v>
      </c>
      <c r="AA6" s="256">
        <v>68.414385999999993</v>
      </c>
      <c r="AB6" s="256">
        <v>64.389031000000003</v>
      </c>
      <c r="AC6" s="256">
        <v>64.335048</v>
      </c>
      <c r="AD6" s="256">
        <v>58.753723000000001</v>
      </c>
      <c r="AE6" s="256">
        <v>62.115414000000001</v>
      </c>
      <c r="AF6" s="256">
        <v>66.228987000000004</v>
      </c>
      <c r="AG6" s="256">
        <v>62.966363999999999</v>
      </c>
      <c r="AH6" s="256">
        <v>70.582329999999999</v>
      </c>
      <c r="AI6" s="256">
        <v>62.891468000000003</v>
      </c>
      <c r="AJ6" s="256">
        <v>66.367608000000004</v>
      </c>
      <c r="AK6" s="256">
        <v>64.345232999999993</v>
      </c>
      <c r="AL6" s="256">
        <v>63.219765000000002</v>
      </c>
      <c r="AM6" s="256">
        <v>61.936683000000002</v>
      </c>
      <c r="AN6" s="256">
        <v>60.235142000000003</v>
      </c>
      <c r="AO6" s="256">
        <v>65.467141999999996</v>
      </c>
      <c r="AP6" s="256">
        <v>58.032114</v>
      </c>
      <c r="AQ6" s="256">
        <v>61.195974999999997</v>
      </c>
      <c r="AR6" s="256">
        <v>61.557372000000001</v>
      </c>
      <c r="AS6" s="256">
        <v>62.945245999999997</v>
      </c>
      <c r="AT6" s="256">
        <v>69.301237999999998</v>
      </c>
      <c r="AU6" s="256">
        <v>62.416694</v>
      </c>
      <c r="AV6" s="256">
        <v>66.384384999999995</v>
      </c>
      <c r="AW6" s="256">
        <v>62.717784999999999</v>
      </c>
      <c r="AX6" s="256">
        <v>63.332763999999997</v>
      </c>
      <c r="AY6" s="256">
        <v>62.479281</v>
      </c>
      <c r="AZ6" s="256">
        <v>55.139682000000001</v>
      </c>
      <c r="BA6" s="256">
        <v>52.656734</v>
      </c>
      <c r="BB6" s="256">
        <v>58.765053000000002</v>
      </c>
      <c r="BC6" s="256">
        <v>59.589157714000002</v>
      </c>
      <c r="BD6" s="256">
        <v>56.515031</v>
      </c>
      <c r="BE6" s="256">
        <v>58.244567000000004</v>
      </c>
      <c r="BF6" s="256">
        <v>62.837870000000002</v>
      </c>
      <c r="BG6" s="256">
        <v>57.859730999999996</v>
      </c>
      <c r="BH6" s="256">
        <v>57.142977999999999</v>
      </c>
      <c r="BI6" s="256">
        <v>55.427118446999998</v>
      </c>
      <c r="BJ6" s="342">
        <v>60.313290000000002</v>
      </c>
      <c r="BK6" s="342">
        <v>55.800109999999997</v>
      </c>
      <c r="BL6" s="342">
        <v>48.451709999999999</v>
      </c>
      <c r="BM6" s="342">
        <v>61.34516</v>
      </c>
      <c r="BN6" s="342">
        <v>39.424160000000001</v>
      </c>
      <c r="BO6" s="342">
        <v>48.285409999999999</v>
      </c>
      <c r="BP6" s="342">
        <v>45.989199999999997</v>
      </c>
      <c r="BQ6" s="342">
        <v>58.930579999999999</v>
      </c>
      <c r="BR6" s="342">
        <v>58.594290000000001</v>
      </c>
      <c r="BS6" s="342">
        <v>42.842219999999998</v>
      </c>
      <c r="BT6" s="342">
        <v>47.783810000000003</v>
      </c>
      <c r="BU6" s="342">
        <v>43.416870000000003</v>
      </c>
      <c r="BV6" s="342">
        <v>50.2363</v>
      </c>
    </row>
    <row r="7" spans="1:74" ht="11.1" customHeight="1" x14ac:dyDescent="0.2">
      <c r="A7" s="93" t="s">
        <v>209</v>
      </c>
      <c r="B7" s="199" t="s">
        <v>457</v>
      </c>
      <c r="C7" s="256">
        <v>22.499015</v>
      </c>
      <c r="D7" s="256">
        <v>18.771681000000001</v>
      </c>
      <c r="E7" s="256">
        <v>21.168603000000001</v>
      </c>
      <c r="F7" s="256">
        <v>19.394237</v>
      </c>
      <c r="G7" s="256">
        <v>18.157969000000001</v>
      </c>
      <c r="H7" s="256">
        <v>17.260297999999999</v>
      </c>
      <c r="I7" s="256">
        <v>18.241004</v>
      </c>
      <c r="J7" s="256">
        <v>19.707197000000001</v>
      </c>
      <c r="K7" s="256">
        <v>18.538542</v>
      </c>
      <c r="L7" s="256">
        <v>17.615821</v>
      </c>
      <c r="M7" s="256">
        <v>15.965479</v>
      </c>
      <c r="N7" s="256">
        <v>14.667875</v>
      </c>
      <c r="O7" s="256">
        <v>15.514084</v>
      </c>
      <c r="P7" s="256">
        <v>14.684125</v>
      </c>
      <c r="Q7" s="256">
        <v>14.171692999999999</v>
      </c>
      <c r="R7" s="256">
        <v>12.994496</v>
      </c>
      <c r="S7" s="256">
        <v>14.316874</v>
      </c>
      <c r="T7" s="256">
        <v>16.039048000000001</v>
      </c>
      <c r="U7" s="256">
        <v>14.287929999999999</v>
      </c>
      <c r="V7" s="256">
        <v>15.782622</v>
      </c>
      <c r="W7" s="256">
        <v>15.047812</v>
      </c>
      <c r="X7" s="256">
        <v>16.377801999999999</v>
      </c>
      <c r="Y7" s="256">
        <v>16.002369999999999</v>
      </c>
      <c r="Z7" s="256">
        <v>15.087555999999999</v>
      </c>
      <c r="AA7" s="256">
        <v>17.655503</v>
      </c>
      <c r="AB7" s="256">
        <v>16.616696000000001</v>
      </c>
      <c r="AC7" s="256">
        <v>16.602744999999999</v>
      </c>
      <c r="AD7" s="256">
        <v>15.923213000000001</v>
      </c>
      <c r="AE7" s="256">
        <v>16.834295999999998</v>
      </c>
      <c r="AF7" s="256">
        <v>17.949145999999999</v>
      </c>
      <c r="AG7" s="256">
        <v>14.912551000000001</v>
      </c>
      <c r="AH7" s="256">
        <v>16.716270000000002</v>
      </c>
      <c r="AI7" s="256">
        <v>14.894819999999999</v>
      </c>
      <c r="AJ7" s="256">
        <v>17.227444999999999</v>
      </c>
      <c r="AK7" s="256">
        <v>16.702470000000002</v>
      </c>
      <c r="AL7" s="256">
        <v>16.410352</v>
      </c>
      <c r="AM7" s="256">
        <v>16.550924999999999</v>
      </c>
      <c r="AN7" s="256">
        <v>16.096222000000001</v>
      </c>
      <c r="AO7" s="256">
        <v>17.494301</v>
      </c>
      <c r="AP7" s="256">
        <v>16.625109999999999</v>
      </c>
      <c r="AQ7" s="256">
        <v>17.531472999999998</v>
      </c>
      <c r="AR7" s="256">
        <v>17.635003999999999</v>
      </c>
      <c r="AS7" s="256">
        <v>15.842116000000001</v>
      </c>
      <c r="AT7" s="256">
        <v>17.441796</v>
      </c>
      <c r="AU7" s="256">
        <v>15.709068</v>
      </c>
      <c r="AV7" s="256">
        <v>17.231833999999999</v>
      </c>
      <c r="AW7" s="256">
        <v>16.280069000000001</v>
      </c>
      <c r="AX7" s="256">
        <v>16.439712</v>
      </c>
      <c r="AY7" s="256">
        <v>17.415711000000002</v>
      </c>
      <c r="AZ7" s="256">
        <v>15.355676000000001</v>
      </c>
      <c r="BA7" s="256">
        <v>14.628522999999999</v>
      </c>
      <c r="BB7" s="256">
        <v>16.236547999999999</v>
      </c>
      <c r="BC7" s="256">
        <v>16.493166143</v>
      </c>
      <c r="BD7" s="256">
        <v>16.546389999999999</v>
      </c>
      <c r="BE7" s="256">
        <v>15.461535</v>
      </c>
      <c r="BF7" s="256">
        <v>16.62698</v>
      </c>
      <c r="BG7" s="256">
        <v>15.278262</v>
      </c>
      <c r="BH7" s="256">
        <v>15.201108</v>
      </c>
      <c r="BI7" s="256">
        <v>14.740757516</v>
      </c>
      <c r="BJ7" s="342">
        <v>14.22738</v>
      </c>
      <c r="BK7" s="342">
        <v>12.43549</v>
      </c>
      <c r="BL7" s="342">
        <v>12.06113</v>
      </c>
      <c r="BM7" s="342">
        <v>15.63711</v>
      </c>
      <c r="BN7" s="342">
        <v>11.747439999999999</v>
      </c>
      <c r="BO7" s="342">
        <v>12.915480000000001</v>
      </c>
      <c r="BP7" s="342">
        <v>11.11403</v>
      </c>
      <c r="BQ7" s="342">
        <v>13.645110000000001</v>
      </c>
      <c r="BR7" s="342">
        <v>13.335150000000001</v>
      </c>
      <c r="BS7" s="342">
        <v>10.14245</v>
      </c>
      <c r="BT7" s="342">
        <v>10.742470000000001</v>
      </c>
      <c r="BU7" s="342">
        <v>10.10783</v>
      </c>
      <c r="BV7" s="342">
        <v>10.870200000000001</v>
      </c>
    </row>
    <row r="8" spans="1:74" ht="11.1" customHeight="1" x14ac:dyDescent="0.2">
      <c r="A8" s="93" t="s">
        <v>210</v>
      </c>
      <c r="B8" s="199" t="s">
        <v>458</v>
      </c>
      <c r="C8" s="256">
        <v>16.284445000000002</v>
      </c>
      <c r="D8" s="256">
        <v>13.58666</v>
      </c>
      <c r="E8" s="256">
        <v>15.321495000000001</v>
      </c>
      <c r="F8" s="256">
        <v>14.079362</v>
      </c>
      <c r="G8" s="256">
        <v>13.181867</v>
      </c>
      <c r="H8" s="256">
        <v>12.530124000000001</v>
      </c>
      <c r="I8" s="256">
        <v>14.551660999999999</v>
      </c>
      <c r="J8" s="256">
        <v>15.721344999999999</v>
      </c>
      <c r="K8" s="256">
        <v>14.789001000000001</v>
      </c>
      <c r="L8" s="256">
        <v>13.694870999999999</v>
      </c>
      <c r="M8" s="256">
        <v>12.411851</v>
      </c>
      <c r="N8" s="256">
        <v>11.403091999999999</v>
      </c>
      <c r="O8" s="256">
        <v>12.901736</v>
      </c>
      <c r="P8" s="256">
        <v>12.211539</v>
      </c>
      <c r="Q8" s="256">
        <v>11.785367000000001</v>
      </c>
      <c r="R8" s="256">
        <v>10.327764999999999</v>
      </c>
      <c r="S8" s="256">
        <v>11.378765</v>
      </c>
      <c r="T8" s="256">
        <v>12.747572</v>
      </c>
      <c r="U8" s="256">
        <v>11.330605</v>
      </c>
      <c r="V8" s="256">
        <v>12.515905999999999</v>
      </c>
      <c r="W8" s="256">
        <v>11.933246</v>
      </c>
      <c r="X8" s="256">
        <v>12.749162</v>
      </c>
      <c r="Y8" s="256">
        <v>12.456887</v>
      </c>
      <c r="Z8" s="256">
        <v>11.744757999999999</v>
      </c>
      <c r="AA8" s="256">
        <v>13.348423</v>
      </c>
      <c r="AB8" s="256">
        <v>12.563029999999999</v>
      </c>
      <c r="AC8" s="256">
        <v>12.552457</v>
      </c>
      <c r="AD8" s="256">
        <v>11.399927999999999</v>
      </c>
      <c r="AE8" s="256">
        <v>12.052180999999999</v>
      </c>
      <c r="AF8" s="256">
        <v>12.850327999999999</v>
      </c>
      <c r="AG8" s="256">
        <v>11.19679</v>
      </c>
      <c r="AH8" s="256">
        <v>12.551097</v>
      </c>
      <c r="AI8" s="256">
        <v>11.183469000000001</v>
      </c>
      <c r="AJ8" s="256">
        <v>12.181654999999999</v>
      </c>
      <c r="AK8" s="256">
        <v>11.810457</v>
      </c>
      <c r="AL8" s="256">
        <v>11.603852</v>
      </c>
      <c r="AM8" s="256">
        <v>11.193096000000001</v>
      </c>
      <c r="AN8" s="256">
        <v>10.885598999999999</v>
      </c>
      <c r="AO8" s="256">
        <v>11.831136000000001</v>
      </c>
      <c r="AP8" s="256">
        <v>11.057188</v>
      </c>
      <c r="AQ8" s="256">
        <v>11.660024</v>
      </c>
      <c r="AR8" s="256">
        <v>11.728915000000001</v>
      </c>
      <c r="AS8" s="256">
        <v>11.224977000000001</v>
      </c>
      <c r="AT8" s="256">
        <v>12.358420000000001</v>
      </c>
      <c r="AU8" s="256">
        <v>11.130723</v>
      </c>
      <c r="AV8" s="256">
        <v>11.691022999999999</v>
      </c>
      <c r="AW8" s="256">
        <v>11.045306999999999</v>
      </c>
      <c r="AX8" s="256">
        <v>11.153570999999999</v>
      </c>
      <c r="AY8" s="256">
        <v>11.360863999999999</v>
      </c>
      <c r="AZ8" s="256">
        <v>10.017488999999999</v>
      </c>
      <c r="BA8" s="256">
        <v>9.6144630000000006</v>
      </c>
      <c r="BB8" s="256">
        <v>10.927752</v>
      </c>
      <c r="BC8" s="256">
        <v>11.099135857</v>
      </c>
      <c r="BD8" s="256">
        <v>10.177706000000001</v>
      </c>
      <c r="BE8" s="256">
        <v>10.671859</v>
      </c>
      <c r="BF8" s="256">
        <v>11.536161999999999</v>
      </c>
      <c r="BG8" s="256">
        <v>10.449479</v>
      </c>
      <c r="BH8" s="256">
        <v>10.507319000000001</v>
      </c>
      <c r="BI8" s="256">
        <v>10.185831242000001</v>
      </c>
      <c r="BJ8" s="342">
        <v>10.74169</v>
      </c>
      <c r="BK8" s="342">
        <v>10.762969999999999</v>
      </c>
      <c r="BL8" s="342">
        <v>9.5045660000000005</v>
      </c>
      <c r="BM8" s="342">
        <v>11.94519</v>
      </c>
      <c r="BN8" s="342">
        <v>7.7285700000000004</v>
      </c>
      <c r="BO8" s="342">
        <v>9.1363210000000006</v>
      </c>
      <c r="BP8" s="342">
        <v>9.2720400000000005</v>
      </c>
      <c r="BQ8" s="342">
        <v>11.548349999999999</v>
      </c>
      <c r="BR8" s="342">
        <v>12.15147</v>
      </c>
      <c r="BS8" s="342">
        <v>9.3215199999999996</v>
      </c>
      <c r="BT8" s="342">
        <v>10.21804</v>
      </c>
      <c r="BU8" s="342">
        <v>9.9254309999999997</v>
      </c>
      <c r="BV8" s="342">
        <v>10.95791</v>
      </c>
    </row>
    <row r="9" spans="1:74" ht="11.1" customHeight="1" x14ac:dyDescent="0.2">
      <c r="A9" s="93" t="s">
        <v>211</v>
      </c>
      <c r="B9" s="199" t="s">
        <v>459</v>
      </c>
      <c r="C9" s="256">
        <v>47.813445000000002</v>
      </c>
      <c r="D9" s="256">
        <v>39.892356999999997</v>
      </c>
      <c r="E9" s="256">
        <v>44.986085000000003</v>
      </c>
      <c r="F9" s="256">
        <v>41.735030999999999</v>
      </c>
      <c r="G9" s="256">
        <v>39.074720999999997</v>
      </c>
      <c r="H9" s="256">
        <v>37.142943000000002</v>
      </c>
      <c r="I9" s="256">
        <v>43.683551999999999</v>
      </c>
      <c r="J9" s="256">
        <v>47.194879999999998</v>
      </c>
      <c r="K9" s="256">
        <v>44.396197000000001</v>
      </c>
      <c r="L9" s="256">
        <v>44.351681999999997</v>
      </c>
      <c r="M9" s="256">
        <v>40.196576999999998</v>
      </c>
      <c r="N9" s="256">
        <v>36.929597999999999</v>
      </c>
      <c r="O9" s="256">
        <v>32.152895000000001</v>
      </c>
      <c r="P9" s="256">
        <v>30.432842000000001</v>
      </c>
      <c r="Q9" s="256">
        <v>29.370827999999999</v>
      </c>
      <c r="R9" s="256">
        <v>24.894093999999999</v>
      </c>
      <c r="S9" s="256">
        <v>27.427437999999999</v>
      </c>
      <c r="T9" s="256">
        <v>30.726721000000001</v>
      </c>
      <c r="U9" s="256">
        <v>36.165278999999998</v>
      </c>
      <c r="V9" s="256">
        <v>39.94847</v>
      </c>
      <c r="W9" s="256">
        <v>38.088659</v>
      </c>
      <c r="X9" s="256">
        <v>39.598267</v>
      </c>
      <c r="Y9" s="256">
        <v>38.690494999999999</v>
      </c>
      <c r="Z9" s="256">
        <v>36.478789999999996</v>
      </c>
      <c r="AA9" s="256">
        <v>37.41046</v>
      </c>
      <c r="AB9" s="256">
        <v>35.209305000000001</v>
      </c>
      <c r="AC9" s="256">
        <v>35.179845999999998</v>
      </c>
      <c r="AD9" s="256">
        <v>31.430582000000001</v>
      </c>
      <c r="AE9" s="256">
        <v>33.228937000000002</v>
      </c>
      <c r="AF9" s="256">
        <v>35.429513</v>
      </c>
      <c r="AG9" s="256">
        <v>36.857022999999998</v>
      </c>
      <c r="AH9" s="256">
        <v>41.314962999999999</v>
      </c>
      <c r="AI9" s="256">
        <v>36.813178999999998</v>
      </c>
      <c r="AJ9" s="256">
        <v>36.958508000000002</v>
      </c>
      <c r="AK9" s="256">
        <v>35.832306000000003</v>
      </c>
      <c r="AL9" s="256">
        <v>35.205561000000003</v>
      </c>
      <c r="AM9" s="256">
        <v>34.227167000000001</v>
      </c>
      <c r="AN9" s="256">
        <v>33.286895999999999</v>
      </c>
      <c r="AO9" s="256">
        <v>36.178142000000001</v>
      </c>
      <c r="AP9" s="256">
        <v>30.363935999999999</v>
      </c>
      <c r="AQ9" s="256">
        <v>32.019362000000001</v>
      </c>
      <c r="AR9" s="256">
        <v>32.208449000000002</v>
      </c>
      <c r="AS9" s="256">
        <v>35.900148999999999</v>
      </c>
      <c r="AT9" s="256">
        <v>39.525241999999999</v>
      </c>
      <c r="AU9" s="256">
        <v>35.598708000000002</v>
      </c>
      <c r="AV9" s="256">
        <v>37.609195999999997</v>
      </c>
      <c r="AW9" s="256">
        <v>35.531927000000003</v>
      </c>
      <c r="AX9" s="256">
        <v>35.880312000000004</v>
      </c>
      <c r="AY9" s="256">
        <v>33.702705999999999</v>
      </c>
      <c r="AZ9" s="256">
        <v>29.766517</v>
      </c>
      <c r="BA9" s="256">
        <v>28.413747999999998</v>
      </c>
      <c r="BB9" s="256">
        <v>31.600753000000001</v>
      </c>
      <c r="BC9" s="256">
        <v>31.996855713999999</v>
      </c>
      <c r="BD9" s="256">
        <v>29.790935000000001</v>
      </c>
      <c r="BE9" s="256">
        <v>32.111173000000001</v>
      </c>
      <c r="BF9" s="256">
        <v>34.674728000000002</v>
      </c>
      <c r="BG9" s="256">
        <v>32.131990000000002</v>
      </c>
      <c r="BH9" s="256">
        <v>31.434550999999999</v>
      </c>
      <c r="BI9" s="256">
        <v>30.500529689</v>
      </c>
      <c r="BJ9" s="342">
        <v>35.34422</v>
      </c>
      <c r="BK9" s="342">
        <v>32.601649999999999</v>
      </c>
      <c r="BL9" s="342">
        <v>26.886009999999999</v>
      </c>
      <c r="BM9" s="342">
        <v>33.762860000000003</v>
      </c>
      <c r="BN9" s="342">
        <v>19.948160000000001</v>
      </c>
      <c r="BO9" s="342">
        <v>26.233609999999999</v>
      </c>
      <c r="BP9" s="342">
        <v>25.60313</v>
      </c>
      <c r="BQ9" s="342">
        <v>33.737119999999997</v>
      </c>
      <c r="BR9" s="342">
        <v>33.107669999999999</v>
      </c>
      <c r="BS9" s="342">
        <v>23.378250000000001</v>
      </c>
      <c r="BT9" s="342">
        <v>26.8233</v>
      </c>
      <c r="BU9" s="342">
        <v>23.383600000000001</v>
      </c>
      <c r="BV9" s="342">
        <v>28.408200000000001</v>
      </c>
    </row>
    <row r="10" spans="1:74" ht="11.1" customHeight="1" x14ac:dyDescent="0.2">
      <c r="A10" s="95" t="s">
        <v>212</v>
      </c>
      <c r="B10" s="199" t="s">
        <v>460</v>
      </c>
      <c r="C10" s="256">
        <v>7.6999999999999999E-2</v>
      </c>
      <c r="D10" s="256">
        <v>-0.76400000000000001</v>
      </c>
      <c r="E10" s="256">
        <v>-2.9000000000000001E-2</v>
      </c>
      <c r="F10" s="256">
        <v>-0.61599999999999999</v>
      </c>
      <c r="G10" s="256">
        <v>0.40899999999999997</v>
      </c>
      <c r="H10" s="256">
        <v>0.41799999999999998</v>
      </c>
      <c r="I10" s="256">
        <v>0.40600000000000003</v>
      </c>
      <c r="J10" s="256">
        <v>1.64</v>
      </c>
      <c r="K10" s="256">
        <v>1.1399999999999999</v>
      </c>
      <c r="L10" s="256">
        <v>-0.02</v>
      </c>
      <c r="M10" s="256">
        <v>-0.27600000000000002</v>
      </c>
      <c r="N10" s="256">
        <v>0.63800000000000001</v>
      </c>
      <c r="O10" s="256">
        <v>0.63500000000000001</v>
      </c>
      <c r="P10" s="256">
        <v>-2.1999999999999999E-2</v>
      </c>
      <c r="Q10" s="256">
        <v>5.0999999999999997E-2</v>
      </c>
      <c r="R10" s="256">
        <v>0.19600000000000001</v>
      </c>
      <c r="S10" s="256">
        <v>0.95799999999999996</v>
      </c>
      <c r="T10" s="256">
        <v>1.121</v>
      </c>
      <c r="U10" s="256">
        <v>1.5389999999999999</v>
      </c>
      <c r="V10" s="256">
        <v>2.2669999999999999</v>
      </c>
      <c r="W10" s="256">
        <v>1.8440000000000001</v>
      </c>
      <c r="X10" s="256">
        <v>0.85699999999999998</v>
      </c>
      <c r="Y10" s="256">
        <v>0.78</v>
      </c>
      <c r="Z10" s="256">
        <v>0.33600000000000002</v>
      </c>
      <c r="AA10" s="256">
        <v>0.33500000000000002</v>
      </c>
      <c r="AB10" s="256">
        <v>-0.19600000000000001</v>
      </c>
      <c r="AC10" s="256">
        <v>-0.02</v>
      </c>
      <c r="AD10" s="256">
        <v>2.1000000000000001E-2</v>
      </c>
      <c r="AE10" s="256">
        <v>0.81899999999999995</v>
      </c>
      <c r="AF10" s="256">
        <v>0.92</v>
      </c>
      <c r="AG10" s="256">
        <v>-2.0350000000000001</v>
      </c>
      <c r="AH10" s="256">
        <v>1.2390000000000001</v>
      </c>
      <c r="AI10" s="256">
        <v>0.79600000000000004</v>
      </c>
      <c r="AJ10" s="256">
        <v>-2.9000000000000001E-2</v>
      </c>
      <c r="AK10" s="256">
        <v>-0.246</v>
      </c>
      <c r="AL10" s="256">
        <v>-0.29399999999999998</v>
      </c>
      <c r="AM10" s="256">
        <v>-0.77</v>
      </c>
      <c r="AN10" s="256">
        <v>-0.16857896999999999</v>
      </c>
      <c r="AO10" s="256">
        <v>0.20210849</v>
      </c>
      <c r="AP10" s="256">
        <v>1.3188276999999999</v>
      </c>
      <c r="AQ10" s="256">
        <v>0.57559006000000001</v>
      </c>
      <c r="AR10" s="256">
        <v>-0.15553971</v>
      </c>
      <c r="AS10" s="256">
        <v>1.97172193</v>
      </c>
      <c r="AT10" s="256">
        <v>-0.78142403999999999</v>
      </c>
      <c r="AU10" s="256">
        <v>-0.73095279999999996</v>
      </c>
      <c r="AV10" s="256">
        <v>0.65947904000000002</v>
      </c>
      <c r="AW10" s="256">
        <v>-0.54153896999999995</v>
      </c>
      <c r="AX10" s="256">
        <v>0.72730726999999995</v>
      </c>
      <c r="AY10" s="256">
        <v>0.30099999999999999</v>
      </c>
      <c r="AZ10" s="256">
        <v>-1.66</v>
      </c>
      <c r="BA10" s="256">
        <v>-0.107</v>
      </c>
      <c r="BB10" s="256">
        <v>1.8149999999999999</v>
      </c>
      <c r="BC10" s="256">
        <v>-0.85</v>
      </c>
      <c r="BD10" s="256">
        <v>0.315</v>
      </c>
      <c r="BE10" s="256">
        <v>-9.9000000000000005E-2</v>
      </c>
      <c r="BF10" s="256">
        <v>-0.52300000000000002</v>
      </c>
      <c r="BG10" s="256">
        <v>-0.57299999999999995</v>
      </c>
      <c r="BH10" s="256">
        <v>-1.4450639999999999</v>
      </c>
      <c r="BI10" s="256">
        <v>-0.45895750000000002</v>
      </c>
      <c r="BJ10" s="342">
        <v>4.6439599999999998E-2</v>
      </c>
      <c r="BK10" s="342">
        <v>-2.6624800000000001E-3</v>
      </c>
      <c r="BL10" s="342">
        <v>-0.35476099999999999</v>
      </c>
      <c r="BM10" s="342">
        <v>2.0561899999999998E-3</v>
      </c>
      <c r="BN10" s="342">
        <v>-0.29303380000000001</v>
      </c>
      <c r="BO10" s="342">
        <v>-0.33173649999999999</v>
      </c>
      <c r="BP10" s="342">
        <v>1.509822</v>
      </c>
      <c r="BQ10" s="342">
        <v>1.784395</v>
      </c>
      <c r="BR10" s="342">
        <v>-0.40990910000000003</v>
      </c>
      <c r="BS10" s="342">
        <v>0.19403010000000001</v>
      </c>
      <c r="BT10" s="342">
        <v>-0.97073339999999997</v>
      </c>
      <c r="BU10" s="342">
        <v>-0.21628839999999999</v>
      </c>
      <c r="BV10" s="342">
        <v>-0.84412560000000003</v>
      </c>
    </row>
    <row r="11" spans="1:74" ht="11.1" customHeight="1" x14ac:dyDescent="0.2">
      <c r="A11" s="93" t="s">
        <v>213</v>
      </c>
      <c r="B11" s="199" t="s">
        <v>461</v>
      </c>
      <c r="C11" s="256">
        <v>1.292689</v>
      </c>
      <c r="D11" s="256">
        <v>0.865707</v>
      </c>
      <c r="E11" s="256">
        <v>0.85041</v>
      </c>
      <c r="F11" s="256">
        <v>0.87896399999999997</v>
      </c>
      <c r="G11" s="256">
        <v>0.91949899999999996</v>
      </c>
      <c r="H11" s="256">
        <v>0.84150599999999998</v>
      </c>
      <c r="I11" s="256">
        <v>1.091037</v>
      </c>
      <c r="J11" s="256">
        <v>0.96981099999999998</v>
      </c>
      <c r="K11" s="256">
        <v>0.90366599999999997</v>
      </c>
      <c r="L11" s="256">
        <v>0.85449799999999998</v>
      </c>
      <c r="M11" s="256">
        <v>0.88168100000000005</v>
      </c>
      <c r="N11" s="256">
        <v>0.96854300000000004</v>
      </c>
      <c r="O11" s="256">
        <v>0.69317200000000001</v>
      </c>
      <c r="P11" s="256">
        <v>0.81884800000000002</v>
      </c>
      <c r="Q11" s="256">
        <v>1.185524</v>
      </c>
      <c r="R11" s="256">
        <v>0.74032200000000004</v>
      </c>
      <c r="S11" s="256">
        <v>0.91033299999999995</v>
      </c>
      <c r="T11" s="256">
        <v>0.64115299999999997</v>
      </c>
      <c r="U11" s="256">
        <v>0.99005900000000002</v>
      </c>
      <c r="V11" s="256">
        <v>0.94300799999999996</v>
      </c>
      <c r="W11" s="256">
        <v>0.80000899999999997</v>
      </c>
      <c r="X11" s="256">
        <v>0.76838099999999998</v>
      </c>
      <c r="Y11" s="256">
        <v>0.70643500000000004</v>
      </c>
      <c r="Z11" s="256">
        <v>0.64911399999999997</v>
      </c>
      <c r="AA11" s="256">
        <v>0.74309199999999997</v>
      </c>
      <c r="AB11" s="256">
        <v>0.61230099999999998</v>
      </c>
      <c r="AC11" s="256">
        <v>0.55966099999999996</v>
      </c>
      <c r="AD11" s="256">
        <v>0.492863</v>
      </c>
      <c r="AE11" s="256">
        <v>1.0531200000000001</v>
      </c>
      <c r="AF11" s="256">
        <v>0.65106699999999995</v>
      </c>
      <c r="AG11" s="256">
        <v>0.95627399999999996</v>
      </c>
      <c r="AH11" s="256">
        <v>0.83888600000000002</v>
      </c>
      <c r="AI11" s="256">
        <v>0.51282300000000003</v>
      </c>
      <c r="AJ11" s="256">
        <v>0.58159000000000005</v>
      </c>
      <c r="AK11" s="256">
        <v>0.36757600000000001</v>
      </c>
      <c r="AL11" s="256">
        <v>0.40791899999999998</v>
      </c>
      <c r="AM11" s="256">
        <v>0.49962600000000001</v>
      </c>
      <c r="AN11" s="256">
        <v>0.34919800000000001</v>
      </c>
      <c r="AO11" s="256">
        <v>0.51813799999999999</v>
      </c>
      <c r="AP11" s="256">
        <v>0.49401499999999998</v>
      </c>
      <c r="AQ11" s="256">
        <v>0.543771</v>
      </c>
      <c r="AR11" s="256">
        <v>0.50861400000000001</v>
      </c>
      <c r="AS11" s="256">
        <v>0.69199100000000002</v>
      </c>
      <c r="AT11" s="256">
        <v>0.48385499999999998</v>
      </c>
      <c r="AU11" s="256">
        <v>0.26286399999999999</v>
      </c>
      <c r="AV11" s="256">
        <v>0.30414999999999998</v>
      </c>
      <c r="AW11" s="256">
        <v>0.39988600000000002</v>
      </c>
      <c r="AX11" s="256">
        <v>0.89804200000000001</v>
      </c>
      <c r="AY11" s="256">
        <v>0.624726</v>
      </c>
      <c r="AZ11" s="256">
        <v>0.35844100000000001</v>
      </c>
      <c r="BA11" s="256">
        <v>0.70563200000000004</v>
      </c>
      <c r="BB11" s="256">
        <v>0.53663499999999997</v>
      </c>
      <c r="BC11" s="256">
        <v>0.40755599999999997</v>
      </c>
      <c r="BD11" s="256">
        <v>0.65956099999999995</v>
      </c>
      <c r="BE11" s="256">
        <v>0.51126400000000005</v>
      </c>
      <c r="BF11" s="256">
        <v>0.51892700000000003</v>
      </c>
      <c r="BG11" s="256">
        <v>0.65108299999999997</v>
      </c>
      <c r="BH11" s="256">
        <v>0.62568290000000004</v>
      </c>
      <c r="BI11" s="256">
        <v>0.57645210000000002</v>
      </c>
      <c r="BJ11" s="342">
        <v>0.54522780000000004</v>
      </c>
      <c r="BK11" s="342">
        <v>0.54266020000000004</v>
      </c>
      <c r="BL11" s="342">
        <v>0.3749035</v>
      </c>
      <c r="BM11" s="342">
        <v>0.40869309999999998</v>
      </c>
      <c r="BN11" s="342">
        <v>0.38343949999999999</v>
      </c>
      <c r="BO11" s="342">
        <v>0.44229020000000002</v>
      </c>
      <c r="BP11" s="342">
        <v>0.47367860000000001</v>
      </c>
      <c r="BQ11" s="342">
        <v>0.5551237</v>
      </c>
      <c r="BR11" s="342">
        <v>0.48965959999999997</v>
      </c>
      <c r="BS11" s="342">
        <v>0.47266710000000001</v>
      </c>
      <c r="BT11" s="342">
        <v>0.4884114</v>
      </c>
      <c r="BU11" s="342">
        <v>0.47638659999999999</v>
      </c>
      <c r="BV11" s="342">
        <v>0.4671361</v>
      </c>
    </row>
    <row r="12" spans="1:74" ht="11.1" customHeight="1" x14ac:dyDescent="0.2">
      <c r="A12" s="93" t="s">
        <v>214</v>
      </c>
      <c r="B12" s="199" t="s">
        <v>462</v>
      </c>
      <c r="C12" s="256">
        <v>7.8712689999999998</v>
      </c>
      <c r="D12" s="256">
        <v>6.495743</v>
      </c>
      <c r="E12" s="256">
        <v>7.6120390000000002</v>
      </c>
      <c r="F12" s="256">
        <v>7.2161689999999998</v>
      </c>
      <c r="G12" s="256">
        <v>6.7610799999999998</v>
      </c>
      <c r="H12" s="256">
        <v>5.7885520000000001</v>
      </c>
      <c r="I12" s="256">
        <v>5.1173840000000004</v>
      </c>
      <c r="J12" s="256">
        <v>6.4086720000000001</v>
      </c>
      <c r="K12" s="256">
        <v>5.3882459999999996</v>
      </c>
      <c r="L12" s="256">
        <v>5.7439840000000002</v>
      </c>
      <c r="M12" s="256">
        <v>4.7088530000000004</v>
      </c>
      <c r="N12" s="256">
        <v>4.8458969999999999</v>
      </c>
      <c r="O12" s="256">
        <v>4.4332520000000004</v>
      </c>
      <c r="P12" s="256">
        <v>4.5113630000000002</v>
      </c>
      <c r="Q12" s="256">
        <v>5.2084060000000001</v>
      </c>
      <c r="R12" s="256">
        <v>4.5832699999999997</v>
      </c>
      <c r="S12" s="256">
        <v>4.2086100000000002</v>
      </c>
      <c r="T12" s="256">
        <v>5.4315249999999997</v>
      </c>
      <c r="U12" s="256">
        <v>3.2758970000000001</v>
      </c>
      <c r="V12" s="256">
        <v>5.0031559999999997</v>
      </c>
      <c r="W12" s="256">
        <v>4.2728570000000001</v>
      </c>
      <c r="X12" s="256">
        <v>4.8629439999999997</v>
      </c>
      <c r="Y12" s="256">
        <v>6.5535009999999998</v>
      </c>
      <c r="Z12" s="256">
        <v>7.9262360000000003</v>
      </c>
      <c r="AA12" s="256">
        <v>7.3854649999999999</v>
      </c>
      <c r="AB12" s="256">
        <v>6.9083259999999997</v>
      </c>
      <c r="AC12" s="256">
        <v>8.0131139999999998</v>
      </c>
      <c r="AD12" s="256">
        <v>7.2364160000000002</v>
      </c>
      <c r="AE12" s="256">
        <v>7.2428109999999997</v>
      </c>
      <c r="AF12" s="256">
        <v>7.3171759999999999</v>
      </c>
      <c r="AG12" s="256">
        <v>7.177251</v>
      </c>
      <c r="AH12" s="256">
        <v>8.5731289999999998</v>
      </c>
      <c r="AI12" s="256">
        <v>8.8937369999999998</v>
      </c>
      <c r="AJ12" s="256">
        <v>9.1589869999999998</v>
      </c>
      <c r="AK12" s="256">
        <v>9.5521969999999996</v>
      </c>
      <c r="AL12" s="256">
        <v>9.4947759999999999</v>
      </c>
      <c r="AM12" s="256">
        <v>8.7722200000000008</v>
      </c>
      <c r="AN12" s="256">
        <v>9.0223569999999995</v>
      </c>
      <c r="AO12" s="256">
        <v>9.4261990000000004</v>
      </c>
      <c r="AP12" s="256">
        <v>11.092243</v>
      </c>
      <c r="AQ12" s="256">
        <v>9.6454360000000001</v>
      </c>
      <c r="AR12" s="256">
        <v>10.137928</v>
      </c>
      <c r="AS12" s="256">
        <v>9.5316050000000008</v>
      </c>
      <c r="AT12" s="256">
        <v>10.052433000000001</v>
      </c>
      <c r="AU12" s="256">
        <v>9.4826630000000005</v>
      </c>
      <c r="AV12" s="256">
        <v>10.681054</v>
      </c>
      <c r="AW12" s="256">
        <v>8.872007</v>
      </c>
      <c r="AX12" s="256">
        <v>8.9159070000000007</v>
      </c>
      <c r="AY12" s="256">
        <v>9.2852569999999996</v>
      </c>
      <c r="AZ12" s="256">
        <v>6.707471</v>
      </c>
      <c r="BA12" s="256">
        <v>9.2172739999999997</v>
      </c>
      <c r="BB12" s="256">
        <v>8.2852060000000005</v>
      </c>
      <c r="BC12" s="256">
        <v>9.0854660000000003</v>
      </c>
      <c r="BD12" s="256">
        <v>7.9447279999999996</v>
      </c>
      <c r="BE12" s="256">
        <v>6.4892599999999998</v>
      </c>
      <c r="BF12" s="256">
        <v>7.7058210000000003</v>
      </c>
      <c r="BG12" s="256">
        <v>7.7233239999999999</v>
      </c>
      <c r="BH12" s="256">
        <v>6.729031</v>
      </c>
      <c r="BI12" s="256">
        <v>6.5959240000000001</v>
      </c>
      <c r="BJ12" s="342">
        <v>7.1810020000000003</v>
      </c>
      <c r="BK12" s="342">
        <v>7.5753940000000002</v>
      </c>
      <c r="BL12" s="342">
        <v>8.4366190000000003</v>
      </c>
      <c r="BM12" s="342">
        <v>8.1480530000000009</v>
      </c>
      <c r="BN12" s="342">
        <v>7.0434020000000004</v>
      </c>
      <c r="BO12" s="342">
        <v>6.6180709999999996</v>
      </c>
      <c r="BP12" s="342">
        <v>7.152787</v>
      </c>
      <c r="BQ12" s="342">
        <v>6.5855730000000001</v>
      </c>
      <c r="BR12" s="342">
        <v>6.7926299999999999</v>
      </c>
      <c r="BS12" s="342">
        <v>6.9981749999999998</v>
      </c>
      <c r="BT12" s="342">
        <v>6.5985849999999999</v>
      </c>
      <c r="BU12" s="342">
        <v>6.5327320000000002</v>
      </c>
      <c r="BV12" s="342">
        <v>6.6271940000000003</v>
      </c>
    </row>
    <row r="13" spans="1:74" ht="11.1" customHeight="1" x14ac:dyDescent="0.2">
      <c r="A13" s="93" t="s">
        <v>215</v>
      </c>
      <c r="B13" s="200" t="s">
        <v>702</v>
      </c>
      <c r="C13" s="256">
        <v>4.977957</v>
      </c>
      <c r="D13" s="256">
        <v>3.2403580000000001</v>
      </c>
      <c r="E13" s="256">
        <v>5.2977720000000001</v>
      </c>
      <c r="F13" s="256">
        <v>4.2272230000000004</v>
      </c>
      <c r="G13" s="256">
        <v>4.5502209999999996</v>
      </c>
      <c r="H13" s="256">
        <v>3.9524210000000002</v>
      </c>
      <c r="I13" s="256">
        <v>2.9331659999999999</v>
      </c>
      <c r="J13" s="256">
        <v>3.9443519999999999</v>
      </c>
      <c r="K13" s="256">
        <v>3.4360740000000001</v>
      </c>
      <c r="L13" s="256">
        <v>3.4515349999999998</v>
      </c>
      <c r="M13" s="256">
        <v>2.8593250000000001</v>
      </c>
      <c r="N13" s="256">
        <v>3.1364550000000002</v>
      </c>
      <c r="O13" s="256">
        <v>3.0618609999999999</v>
      </c>
      <c r="P13" s="256">
        <v>3.4954900000000002</v>
      </c>
      <c r="Q13" s="256">
        <v>3.5958420000000002</v>
      </c>
      <c r="R13" s="256">
        <v>3.363178</v>
      </c>
      <c r="S13" s="256">
        <v>3.2752659999999998</v>
      </c>
      <c r="T13" s="256">
        <v>3.4229989999999999</v>
      </c>
      <c r="U13" s="256">
        <v>2.4252280000000002</v>
      </c>
      <c r="V13" s="256">
        <v>3.8229060000000001</v>
      </c>
      <c r="W13" s="256">
        <v>2.8277830000000002</v>
      </c>
      <c r="X13" s="256">
        <v>3.1570900000000002</v>
      </c>
      <c r="Y13" s="256">
        <v>3.8439380000000001</v>
      </c>
      <c r="Z13" s="256">
        <v>4.6386539999999998</v>
      </c>
      <c r="AA13" s="256">
        <v>4.315226</v>
      </c>
      <c r="AB13" s="256">
        <v>3.7764669999999998</v>
      </c>
      <c r="AC13" s="256">
        <v>4.0792520000000003</v>
      </c>
      <c r="AD13" s="256">
        <v>4.6110239999999996</v>
      </c>
      <c r="AE13" s="256">
        <v>4.5630990000000002</v>
      </c>
      <c r="AF13" s="256">
        <v>4.2766669999999998</v>
      </c>
      <c r="AG13" s="256">
        <v>4.2208490000000003</v>
      </c>
      <c r="AH13" s="256">
        <v>5.1889710000000004</v>
      </c>
      <c r="AI13" s="256">
        <v>5.4347409999999998</v>
      </c>
      <c r="AJ13" s="256">
        <v>4.6611219999999998</v>
      </c>
      <c r="AK13" s="256">
        <v>5.1046760000000004</v>
      </c>
      <c r="AL13" s="256">
        <v>5.0224719999999996</v>
      </c>
      <c r="AM13" s="256">
        <v>4.5720619999999998</v>
      </c>
      <c r="AN13" s="256">
        <v>5.3322390000000004</v>
      </c>
      <c r="AO13" s="256">
        <v>4.9704449999999998</v>
      </c>
      <c r="AP13" s="256">
        <v>5.8902669999999997</v>
      </c>
      <c r="AQ13" s="256">
        <v>5.5745570000000004</v>
      </c>
      <c r="AR13" s="256">
        <v>5.4803030000000001</v>
      </c>
      <c r="AS13" s="256">
        <v>4.762721</v>
      </c>
      <c r="AT13" s="256">
        <v>5.6725070000000004</v>
      </c>
      <c r="AU13" s="256">
        <v>4.0854860000000004</v>
      </c>
      <c r="AV13" s="256">
        <v>5.8357070000000002</v>
      </c>
      <c r="AW13" s="256">
        <v>4.4231559999999996</v>
      </c>
      <c r="AX13" s="256">
        <v>4.9137240000000002</v>
      </c>
      <c r="AY13" s="256">
        <v>4.7910399999999997</v>
      </c>
      <c r="AZ13" s="256">
        <v>3.5839210000000001</v>
      </c>
      <c r="BA13" s="256">
        <v>5.4886010000000001</v>
      </c>
      <c r="BB13" s="256">
        <v>4.6545509999999997</v>
      </c>
      <c r="BC13" s="256">
        <v>5.2975070000000004</v>
      </c>
      <c r="BD13" s="256">
        <v>5.1891959999999999</v>
      </c>
      <c r="BE13" s="256">
        <v>3.655939</v>
      </c>
      <c r="BF13" s="256">
        <v>5.0218749999999996</v>
      </c>
      <c r="BG13" s="256">
        <v>4.7937649999999996</v>
      </c>
      <c r="BH13" s="256">
        <v>4.2519520000000002</v>
      </c>
      <c r="BI13" s="256">
        <v>3.8911899999999999</v>
      </c>
      <c r="BJ13" s="342">
        <v>3.705721</v>
      </c>
      <c r="BK13" s="342">
        <v>4.611205</v>
      </c>
      <c r="BL13" s="342">
        <v>4.681915</v>
      </c>
      <c r="BM13" s="342">
        <v>3.9679769999999999</v>
      </c>
      <c r="BN13" s="342">
        <v>3.863159</v>
      </c>
      <c r="BO13" s="342">
        <v>3.7597049999999999</v>
      </c>
      <c r="BP13" s="342">
        <v>3.9510930000000002</v>
      </c>
      <c r="BQ13" s="342">
        <v>3.7266689999999998</v>
      </c>
      <c r="BR13" s="342">
        <v>3.9333</v>
      </c>
      <c r="BS13" s="342">
        <v>4.0368139999999997</v>
      </c>
      <c r="BT13" s="342">
        <v>3.7620049999999998</v>
      </c>
      <c r="BU13" s="342">
        <v>3.7184430000000002</v>
      </c>
      <c r="BV13" s="342">
        <v>3.8625479999999999</v>
      </c>
    </row>
    <row r="14" spans="1:74" ht="11.1" customHeight="1" x14ac:dyDescent="0.2">
      <c r="A14" s="93" t="s">
        <v>216</v>
      </c>
      <c r="B14" s="200" t="s">
        <v>703</v>
      </c>
      <c r="C14" s="256">
        <v>2.8933119999999999</v>
      </c>
      <c r="D14" s="256">
        <v>3.255385</v>
      </c>
      <c r="E14" s="256">
        <v>2.3142670000000001</v>
      </c>
      <c r="F14" s="256">
        <v>2.9889459999999999</v>
      </c>
      <c r="G14" s="256">
        <v>2.2108590000000001</v>
      </c>
      <c r="H14" s="256">
        <v>1.836131</v>
      </c>
      <c r="I14" s="256">
        <v>2.184218</v>
      </c>
      <c r="J14" s="256">
        <v>2.4643199999999998</v>
      </c>
      <c r="K14" s="256">
        <v>1.952172</v>
      </c>
      <c r="L14" s="256">
        <v>2.292449</v>
      </c>
      <c r="M14" s="256">
        <v>1.8495280000000001</v>
      </c>
      <c r="N14" s="256">
        <v>1.7094419999999999</v>
      </c>
      <c r="O14" s="256">
        <v>1.371391</v>
      </c>
      <c r="P14" s="256">
        <v>1.015873</v>
      </c>
      <c r="Q14" s="256">
        <v>1.6125640000000001</v>
      </c>
      <c r="R14" s="256">
        <v>1.220092</v>
      </c>
      <c r="S14" s="256">
        <v>0.93334399999999995</v>
      </c>
      <c r="T14" s="256">
        <v>2.0085259999999998</v>
      </c>
      <c r="U14" s="256">
        <v>0.85066900000000001</v>
      </c>
      <c r="V14" s="256">
        <v>1.18025</v>
      </c>
      <c r="W14" s="256">
        <v>1.445074</v>
      </c>
      <c r="X14" s="256">
        <v>1.705854</v>
      </c>
      <c r="Y14" s="256">
        <v>2.7095630000000002</v>
      </c>
      <c r="Z14" s="256">
        <v>3.287582</v>
      </c>
      <c r="AA14" s="256">
        <v>3.0702389999999999</v>
      </c>
      <c r="AB14" s="256">
        <v>3.1318589999999999</v>
      </c>
      <c r="AC14" s="256">
        <v>3.933862</v>
      </c>
      <c r="AD14" s="256">
        <v>2.6253920000000002</v>
      </c>
      <c r="AE14" s="256">
        <v>2.6797119999999999</v>
      </c>
      <c r="AF14" s="256">
        <v>3.0405090000000001</v>
      </c>
      <c r="AG14" s="256">
        <v>2.9564020000000002</v>
      </c>
      <c r="AH14" s="256">
        <v>3.3841580000000002</v>
      </c>
      <c r="AI14" s="256">
        <v>3.458996</v>
      </c>
      <c r="AJ14" s="256">
        <v>4.497865</v>
      </c>
      <c r="AK14" s="256">
        <v>4.4475210000000001</v>
      </c>
      <c r="AL14" s="256">
        <v>4.4723040000000003</v>
      </c>
      <c r="AM14" s="256">
        <v>4.2001580000000001</v>
      </c>
      <c r="AN14" s="256">
        <v>3.690118</v>
      </c>
      <c r="AO14" s="256">
        <v>4.4557539999999998</v>
      </c>
      <c r="AP14" s="256">
        <v>5.2019760000000002</v>
      </c>
      <c r="AQ14" s="256">
        <v>4.0708789999999997</v>
      </c>
      <c r="AR14" s="256">
        <v>4.6576250000000003</v>
      </c>
      <c r="AS14" s="256">
        <v>4.7688839999999999</v>
      </c>
      <c r="AT14" s="256">
        <v>4.3799260000000002</v>
      </c>
      <c r="AU14" s="256">
        <v>5.3971770000000001</v>
      </c>
      <c r="AV14" s="256">
        <v>4.8453470000000003</v>
      </c>
      <c r="AW14" s="256">
        <v>4.4488510000000003</v>
      </c>
      <c r="AX14" s="256">
        <v>4.0021829999999996</v>
      </c>
      <c r="AY14" s="256">
        <v>4.4942169999999999</v>
      </c>
      <c r="AZ14" s="256">
        <v>3.1235499999999998</v>
      </c>
      <c r="BA14" s="256">
        <v>3.7286730000000001</v>
      </c>
      <c r="BB14" s="256">
        <v>3.630655</v>
      </c>
      <c r="BC14" s="256">
        <v>3.7879589999999999</v>
      </c>
      <c r="BD14" s="256">
        <v>2.7555320000000001</v>
      </c>
      <c r="BE14" s="256">
        <v>2.8333210000000002</v>
      </c>
      <c r="BF14" s="256">
        <v>2.6839460000000002</v>
      </c>
      <c r="BG14" s="256">
        <v>2.9295589999999998</v>
      </c>
      <c r="BH14" s="256">
        <v>2.4770789999999998</v>
      </c>
      <c r="BI14" s="256">
        <v>2.7047330000000001</v>
      </c>
      <c r="BJ14" s="342">
        <v>3.4752800000000001</v>
      </c>
      <c r="BK14" s="342">
        <v>2.9641890000000002</v>
      </c>
      <c r="BL14" s="342">
        <v>3.7547039999999998</v>
      </c>
      <c r="BM14" s="342">
        <v>4.1800750000000004</v>
      </c>
      <c r="BN14" s="342">
        <v>3.1802419999999998</v>
      </c>
      <c r="BO14" s="342">
        <v>2.8583660000000002</v>
      </c>
      <c r="BP14" s="342">
        <v>3.2016939999999998</v>
      </c>
      <c r="BQ14" s="342">
        <v>2.8589039999999999</v>
      </c>
      <c r="BR14" s="342">
        <v>2.8593299999999999</v>
      </c>
      <c r="BS14" s="342">
        <v>2.9613610000000001</v>
      </c>
      <c r="BT14" s="342">
        <v>2.8365800000000001</v>
      </c>
      <c r="BU14" s="342">
        <v>2.814289</v>
      </c>
      <c r="BV14" s="342">
        <v>2.7646459999999999</v>
      </c>
    </row>
    <row r="15" spans="1:74" ht="11.1" customHeight="1" x14ac:dyDescent="0.2">
      <c r="A15" s="93" t="s">
        <v>217</v>
      </c>
      <c r="B15" s="199" t="s">
        <v>439</v>
      </c>
      <c r="C15" s="256">
        <v>80.095325000000003</v>
      </c>
      <c r="D15" s="256">
        <v>65.856662</v>
      </c>
      <c r="E15" s="256">
        <v>74.685553999999996</v>
      </c>
      <c r="F15" s="256">
        <v>68.255425000000002</v>
      </c>
      <c r="G15" s="256">
        <v>64.981976000000003</v>
      </c>
      <c r="H15" s="256">
        <v>62.404319000000001</v>
      </c>
      <c r="I15" s="256">
        <v>72.855869999999996</v>
      </c>
      <c r="J15" s="256">
        <v>78.824561000000003</v>
      </c>
      <c r="K15" s="256">
        <v>74.379159999999999</v>
      </c>
      <c r="L15" s="256">
        <v>70.752887999999999</v>
      </c>
      <c r="M15" s="256">
        <v>64.470735000000005</v>
      </c>
      <c r="N15" s="256">
        <v>59.761211000000003</v>
      </c>
      <c r="O15" s="256">
        <v>57.463634999999996</v>
      </c>
      <c r="P15" s="256">
        <v>53.613990999999999</v>
      </c>
      <c r="Q15" s="256">
        <v>51.356006000000001</v>
      </c>
      <c r="R15" s="256">
        <v>44.569406999999998</v>
      </c>
      <c r="S15" s="256">
        <v>50.782800000000002</v>
      </c>
      <c r="T15" s="256">
        <v>55.843969000000001</v>
      </c>
      <c r="U15" s="256">
        <v>61.036976000000003</v>
      </c>
      <c r="V15" s="256">
        <v>66.453850000000003</v>
      </c>
      <c r="W15" s="256">
        <v>63.440868999999999</v>
      </c>
      <c r="X15" s="256">
        <v>65.487667999999999</v>
      </c>
      <c r="Y15" s="256">
        <v>62.082686000000002</v>
      </c>
      <c r="Z15" s="256">
        <v>56.369982</v>
      </c>
      <c r="AA15" s="256">
        <v>62.107013000000002</v>
      </c>
      <c r="AB15" s="256">
        <v>57.897005999999998</v>
      </c>
      <c r="AC15" s="256">
        <v>56.861595000000001</v>
      </c>
      <c r="AD15" s="256">
        <v>52.031170000000003</v>
      </c>
      <c r="AE15" s="256">
        <v>56.744723</v>
      </c>
      <c r="AF15" s="256">
        <v>60.482877999999999</v>
      </c>
      <c r="AG15" s="256">
        <v>54.710386999999997</v>
      </c>
      <c r="AH15" s="256">
        <v>64.087086999999997</v>
      </c>
      <c r="AI15" s="256">
        <v>55.306553999999998</v>
      </c>
      <c r="AJ15" s="256">
        <v>57.761211000000003</v>
      </c>
      <c r="AK15" s="256">
        <v>54.914611999999998</v>
      </c>
      <c r="AL15" s="256">
        <v>53.838908000000004</v>
      </c>
      <c r="AM15" s="256">
        <v>52.894089000000001</v>
      </c>
      <c r="AN15" s="256">
        <v>51.393404029999999</v>
      </c>
      <c r="AO15" s="256">
        <v>56.76118949</v>
      </c>
      <c r="AP15" s="256">
        <v>48.752713700000001</v>
      </c>
      <c r="AQ15" s="256">
        <v>52.669900060000003</v>
      </c>
      <c r="AR15" s="256">
        <v>51.772518290000001</v>
      </c>
      <c r="AS15" s="256">
        <v>56.077353930000001</v>
      </c>
      <c r="AT15" s="256">
        <v>58.951235959999998</v>
      </c>
      <c r="AU15" s="256">
        <v>52.465942200000001</v>
      </c>
      <c r="AV15" s="256">
        <v>56.666960039999999</v>
      </c>
      <c r="AW15" s="256">
        <v>53.70412503</v>
      </c>
      <c r="AX15" s="256">
        <v>56.042206270000001</v>
      </c>
      <c r="AY15" s="256">
        <v>54.119750000000003</v>
      </c>
      <c r="AZ15" s="256">
        <v>47.130651999999998</v>
      </c>
      <c r="BA15" s="256">
        <v>44.038091999999999</v>
      </c>
      <c r="BB15" s="256">
        <v>52.831482000000001</v>
      </c>
      <c r="BC15" s="256">
        <v>50.061247713999997</v>
      </c>
      <c r="BD15" s="256">
        <v>49.544863999999997</v>
      </c>
      <c r="BE15" s="256">
        <v>52.167571000000002</v>
      </c>
      <c r="BF15" s="256">
        <v>55.127975999999997</v>
      </c>
      <c r="BG15" s="256">
        <v>50.214489999999998</v>
      </c>
      <c r="BH15" s="256">
        <v>49.594564800000001</v>
      </c>
      <c r="BI15" s="256">
        <v>48.948690446999997</v>
      </c>
      <c r="BJ15" s="342">
        <v>53.723950000000002</v>
      </c>
      <c r="BK15" s="342">
        <v>48.764719999999997</v>
      </c>
      <c r="BL15" s="342">
        <v>40.035229999999999</v>
      </c>
      <c r="BM15" s="342">
        <v>53.607860000000002</v>
      </c>
      <c r="BN15" s="342">
        <v>32.471170000000001</v>
      </c>
      <c r="BO15" s="342">
        <v>41.777900000000002</v>
      </c>
      <c r="BP15" s="342">
        <v>40.81991</v>
      </c>
      <c r="BQ15" s="342">
        <v>54.684519999999999</v>
      </c>
      <c r="BR15" s="342">
        <v>51.881410000000002</v>
      </c>
      <c r="BS15" s="342">
        <v>36.510739999999998</v>
      </c>
      <c r="BT15" s="342">
        <v>40.7029</v>
      </c>
      <c r="BU15" s="342">
        <v>37.14423</v>
      </c>
      <c r="BV15" s="342">
        <v>43.232120000000002</v>
      </c>
    </row>
    <row r="16" spans="1:74" ht="11.1" customHeight="1" x14ac:dyDescent="0.2">
      <c r="A16" s="90"/>
      <c r="B16" s="94"/>
      <c r="C16" s="265"/>
      <c r="D16" s="265"/>
      <c r="E16" s="265"/>
      <c r="F16" s="265"/>
      <c r="G16" s="265"/>
      <c r="H16" s="265"/>
      <c r="I16" s="265"/>
      <c r="J16" s="265"/>
      <c r="K16" s="265"/>
      <c r="L16" s="265"/>
      <c r="M16" s="265"/>
      <c r="N16" s="265"/>
      <c r="O16" s="265"/>
      <c r="P16" s="265"/>
      <c r="Q16" s="265"/>
      <c r="R16" s="265"/>
      <c r="S16" s="265"/>
      <c r="T16" s="265"/>
      <c r="U16" s="265"/>
      <c r="V16" s="265"/>
      <c r="W16" s="265"/>
      <c r="X16" s="265"/>
      <c r="Y16" s="265"/>
      <c r="Z16" s="265"/>
      <c r="AA16" s="265"/>
      <c r="AB16" s="265"/>
      <c r="AC16" s="265"/>
      <c r="AD16" s="265"/>
      <c r="AE16" s="265"/>
      <c r="AF16" s="265"/>
      <c r="AG16" s="265"/>
      <c r="AH16" s="265"/>
      <c r="AI16" s="265"/>
      <c r="AJ16" s="265"/>
      <c r="AK16" s="265"/>
      <c r="AL16" s="265"/>
      <c r="AM16" s="265"/>
      <c r="AN16" s="265"/>
      <c r="AO16" s="265"/>
      <c r="AP16" s="265"/>
      <c r="AQ16" s="265"/>
      <c r="AR16" s="265"/>
      <c r="AS16" s="265"/>
      <c r="AT16" s="265"/>
      <c r="AU16" s="265"/>
      <c r="AV16" s="265"/>
      <c r="AW16" s="265"/>
      <c r="AX16" s="265"/>
      <c r="AY16" s="265"/>
      <c r="AZ16" s="265"/>
      <c r="BA16" s="265"/>
      <c r="BB16" s="265"/>
      <c r="BC16" s="265"/>
      <c r="BD16" s="265"/>
      <c r="BE16" s="265"/>
      <c r="BF16" s="265"/>
      <c r="BG16" s="265"/>
      <c r="BH16" s="265"/>
      <c r="BI16" s="265"/>
      <c r="BJ16" s="375"/>
      <c r="BK16" s="375"/>
      <c r="BL16" s="375"/>
      <c r="BM16" s="375"/>
      <c r="BN16" s="375"/>
      <c r="BO16" s="375"/>
      <c r="BP16" s="375"/>
      <c r="BQ16" s="375"/>
      <c r="BR16" s="375"/>
      <c r="BS16" s="375"/>
      <c r="BT16" s="375"/>
      <c r="BU16" s="375"/>
      <c r="BV16" s="375"/>
    </row>
    <row r="17" spans="1:74" ht="11.1" customHeight="1" x14ac:dyDescent="0.2">
      <c r="A17" s="95" t="s">
        <v>218</v>
      </c>
      <c r="B17" s="199" t="s">
        <v>463</v>
      </c>
      <c r="C17" s="256">
        <v>-2.466879</v>
      </c>
      <c r="D17" s="256">
        <v>5.6925369999999997</v>
      </c>
      <c r="E17" s="256">
        <v>-4.9011659999999999</v>
      </c>
      <c r="F17" s="256">
        <v>-12.954995</v>
      </c>
      <c r="G17" s="256">
        <v>-5.98421</v>
      </c>
      <c r="H17" s="256">
        <v>6.1344539999999999</v>
      </c>
      <c r="I17" s="256">
        <v>8.2322089999999992</v>
      </c>
      <c r="J17" s="256">
        <v>1.71991</v>
      </c>
      <c r="K17" s="256">
        <v>-6.4230749999999999</v>
      </c>
      <c r="L17" s="256">
        <v>-13.25807</v>
      </c>
      <c r="M17" s="256">
        <v>-12.785287</v>
      </c>
      <c r="N17" s="256">
        <v>-6.7321679999999997</v>
      </c>
      <c r="O17" s="256">
        <v>8.6150369999999992</v>
      </c>
      <c r="P17" s="256">
        <v>0.40947299999999998</v>
      </c>
      <c r="Q17" s="256">
        <v>-4.2190700000000003</v>
      </c>
      <c r="R17" s="256">
        <v>-1.556351</v>
      </c>
      <c r="S17" s="256">
        <v>0.84440899999999997</v>
      </c>
      <c r="T17" s="256">
        <v>10.40658</v>
      </c>
      <c r="U17" s="256">
        <v>14.042128</v>
      </c>
      <c r="V17" s="256">
        <v>9.2846960000000003</v>
      </c>
      <c r="W17" s="256">
        <v>2.4155259999999998</v>
      </c>
      <c r="X17" s="256">
        <v>-4.339054</v>
      </c>
      <c r="Y17" s="256">
        <v>-9.3180019999999999</v>
      </c>
      <c r="Z17" s="256">
        <v>8.2938410000000005</v>
      </c>
      <c r="AA17" s="256">
        <v>6.0325249999999997</v>
      </c>
      <c r="AB17" s="256">
        <v>-4.0495729999999996</v>
      </c>
      <c r="AC17" s="256">
        <v>-1.0762670000000001</v>
      </c>
      <c r="AD17" s="256">
        <v>-2.218642</v>
      </c>
      <c r="AE17" s="256">
        <v>1.2974509999999999</v>
      </c>
      <c r="AF17" s="256">
        <v>4.431063</v>
      </c>
      <c r="AG17" s="256">
        <v>12.122949999999999</v>
      </c>
      <c r="AH17" s="256">
        <v>4.5278970000000003</v>
      </c>
      <c r="AI17" s="256">
        <v>1.5533349999999999</v>
      </c>
      <c r="AJ17" s="256">
        <v>-1.8184549999999999</v>
      </c>
      <c r="AK17" s="256">
        <v>-1.8886540000000001</v>
      </c>
      <c r="AL17" s="256">
        <v>5.8097529999999997</v>
      </c>
      <c r="AM17" s="256">
        <v>14.193474999999999</v>
      </c>
      <c r="AN17" s="256">
        <v>2.9460130000000002</v>
      </c>
      <c r="AO17" s="256">
        <v>-5.2777849999999997</v>
      </c>
      <c r="AP17" s="256">
        <v>-2.5748579999999999</v>
      </c>
      <c r="AQ17" s="256">
        <v>0.57838599999999996</v>
      </c>
      <c r="AR17" s="256">
        <v>6.9302060000000001</v>
      </c>
      <c r="AS17" s="256">
        <v>10.608216000000001</v>
      </c>
      <c r="AT17" s="256">
        <v>6.521026</v>
      </c>
      <c r="AU17" s="256">
        <v>3.2589169999999998</v>
      </c>
      <c r="AV17" s="256">
        <v>-4.5268579999999998</v>
      </c>
      <c r="AW17" s="256">
        <v>0.72611199999999998</v>
      </c>
      <c r="AX17" s="256">
        <v>1.220005</v>
      </c>
      <c r="AY17" s="256">
        <v>3.7491469999999998</v>
      </c>
      <c r="AZ17" s="256">
        <v>0.62768199999999996</v>
      </c>
      <c r="BA17" s="256">
        <v>1.8177460000000001</v>
      </c>
      <c r="BB17" s="256">
        <v>-11.8872</v>
      </c>
      <c r="BC17" s="256">
        <v>-7.174086</v>
      </c>
      <c r="BD17" s="256">
        <v>-1.960332</v>
      </c>
      <c r="BE17" s="256">
        <v>6.626436</v>
      </c>
      <c r="BF17" s="256">
        <v>0.28323110000000001</v>
      </c>
      <c r="BG17" s="256">
        <v>5.5390192999999996</v>
      </c>
      <c r="BH17" s="256">
        <v>-10.5457147</v>
      </c>
      <c r="BI17" s="256">
        <v>-3.5519284</v>
      </c>
      <c r="BJ17" s="342">
        <v>1.448558</v>
      </c>
      <c r="BK17" s="342">
        <v>4.997077</v>
      </c>
      <c r="BL17" s="342">
        <v>2.5217209999999999</v>
      </c>
      <c r="BM17" s="342">
        <v>-8.2856819999999995</v>
      </c>
      <c r="BN17" s="342">
        <v>-0.36743320000000002</v>
      </c>
      <c r="BO17" s="342">
        <v>-1.3511679999999999</v>
      </c>
      <c r="BP17" s="342">
        <v>5.1684340000000004</v>
      </c>
      <c r="BQ17" s="342">
        <v>2.888585</v>
      </c>
      <c r="BR17" s="342">
        <v>3.0621930000000002</v>
      </c>
      <c r="BS17" s="342">
        <v>1.488594</v>
      </c>
      <c r="BT17" s="342">
        <v>-4.8064590000000003</v>
      </c>
      <c r="BU17" s="342">
        <v>-4.98048</v>
      </c>
      <c r="BV17" s="342">
        <v>2.0894080000000002</v>
      </c>
    </row>
    <row r="18" spans="1:74" ht="11.1" customHeight="1" x14ac:dyDescent="0.2">
      <c r="A18" s="95" t="s">
        <v>219</v>
      </c>
      <c r="B18" s="199" t="s">
        <v>141</v>
      </c>
      <c r="C18" s="256">
        <v>1.0651029910000001</v>
      </c>
      <c r="D18" s="256">
        <v>1.0014620000000001</v>
      </c>
      <c r="E18" s="256">
        <v>0.75455698800000004</v>
      </c>
      <c r="F18" s="256">
        <v>0.580044</v>
      </c>
      <c r="G18" s="256">
        <v>0.75619800400000003</v>
      </c>
      <c r="H18" s="256">
        <v>0.87241899000000001</v>
      </c>
      <c r="I18" s="256">
        <v>0.88343899199999998</v>
      </c>
      <c r="J18" s="256">
        <v>0.95419298900000005</v>
      </c>
      <c r="K18" s="256">
        <v>0.88464299999999996</v>
      </c>
      <c r="L18" s="256">
        <v>0.54359200600000002</v>
      </c>
      <c r="M18" s="256">
        <v>0.84007100999999995</v>
      </c>
      <c r="N18" s="256">
        <v>0.83358100999999996</v>
      </c>
      <c r="O18" s="256">
        <v>1.0772720099999999</v>
      </c>
      <c r="P18" s="256">
        <v>0.93405801300000002</v>
      </c>
      <c r="Q18" s="256">
        <v>0.817734988</v>
      </c>
      <c r="R18" s="256">
        <v>0.64196001000000003</v>
      </c>
      <c r="S18" s="256">
        <v>0.70618099199999995</v>
      </c>
      <c r="T18" s="256">
        <v>0.82567299000000005</v>
      </c>
      <c r="U18" s="256">
        <v>1.049962002</v>
      </c>
      <c r="V18" s="256">
        <v>1.06392899</v>
      </c>
      <c r="W18" s="256">
        <v>0.76589001000000001</v>
      </c>
      <c r="X18" s="256">
        <v>0.540818994</v>
      </c>
      <c r="Y18" s="256">
        <v>0.70544099999999998</v>
      </c>
      <c r="Z18" s="256">
        <v>1.009484</v>
      </c>
      <c r="AA18" s="256">
        <v>1.026588002</v>
      </c>
      <c r="AB18" s="256">
        <v>0.91623699999999997</v>
      </c>
      <c r="AC18" s="256">
        <v>0.97541500000000003</v>
      </c>
      <c r="AD18" s="256">
        <v>0.65110299000000005</v>
      </c>
      <c r="AE18" s="256">
        <v>0.69570401500000001</v>
      </c>
      <c r="AF18" s="256">
        <v>0.77656499999999995</v>
      </c>
      <c r="AG18" s="256">
        <v>0.90704198899999999</v>
      </c>
      <c r="AH18" s="256">
        <v>0.90087900300000001</v>
      </c>
      <c r="AI18" s="256">
        <v>0.80119598999999997</v>
      </c>
      <c r="AJ18" s="256">
        <v>0.62979398499999995</v>
      </c>
      <c r="AK18" s="256">
        <v>0.66831600000000002</v>
      </c>
      <c r="AL18" s="256">
        <v>1.0026099980000001</v>
      </c>
      <c r="AM18" s="256">
        <v>1.032850002</v>
      </c>
      <c r="AN18" s="256">
        <v>0.85433000800000003</v>
      </c>
      <c r="AO18" s="256">
        <v>0.92892399000000003</v>
      </c>
      <c r="AP18" s="256">
        <v>0.71429600999999998</v>
      </c>
      <c r="AQ18" s="256">
        <v>0.77175600499999997</v>
      </c>
      <c r="AR18" s="256">
        <v>0.78955200000000003</v>
      </c>
      <c r="AS18" s="256">
        <v>0.87780700499999997</v>
      </c>
      <c r="AT18" s="256">
        <v>0.90797598800000001</v>
      </c>
      <c r="AU18" s="256">
        <v>0.80762400000000001</v>
      </c>
      <c r="AV18" s="256">
        <v>0.71861800600000003</v>
      </c>
      <c r="AW18" s="256">
        <v>0.88725098999999996</v>
      </c>
      <c r="AX18" s="256">
        <v>0.870751002</v>
      </c>
      <c r="AY18" s="256">
        <v>0.77769999999999995</v>
      </c>
      <c r="AZ18" s="256">
        <v>0.77769999999999995</v>
      </c>
      <c r="BA18" s="256">
        <v>0.77769999999999995</v>
      </c>
      <c r="BB18" s="256">
        <v>0.77769999999999995</v>
      </c>
      <c r="BC18" s="256">
        <v>0.77769999999999995</v>
      </c>
      <c r="BD18" s="256">
        <v>0.77769999999999995</v>
      </c>
      <c r="BE18" s="256">
        <v>0.77769999999999995</v>
      </c>
      <c r="BF18" s="256">
        <v>0.77769999999999995</v>
      </c>
      <c r="BG18" s="256">
        <v>0.77769999999999995</v>
      </c>
      <c r="BH18" s="256">
        <v>0.77769999999999995</v>
      </c>
      <c r="BI18" s="256">
        <v>0.77769999999999995</v>
      </c>
      <c r="BJ18" s="342">
        <v>0.77769999999999995</v>
      </c>
      <c r="BK18" s="342">
        <v>0.76254999999999995</v>
      </c>
      <c r="BL18" s="342">
        <v>0.76254999999999995</v>
      </c>
      <c r="BM18" s="342">
        <v>0.76254999999999995</v>
      </c>
      <c r="BN18" s="342">
        <v>0.76254999999999995</v>
      </c>
      <c r="BO18" s="342">
        <v>0.76254999999999995</v>
      </c>
      <c r="BP18" s="342">
        <v>0.76254999999999995</v>
      </c>
      <c r="BQ18" s="342">
        <v>0.76254999999999995</v>
      </c>
      <c r="BR18" s="342">
        <v>0.76254999999999995</v>
      </c>
      <c r="BS18" s="342">
        <v>0.76254999999999995</v>
      </c>
      <c r="BT18" s="342">
        <v>0.76254999999999995</v>
      </c>
      <c r="BU18" s="342">
        <v>0.76254999999999995</v>
      </c>
      <c r="BV18" s="342">
        <v>0.76254999999999995</v>
      </c>
    </row>
    <row r="19" spans="1:74" ht="11.1" customHeight="1" x14ac:dyDescent="0.2">
      <c r="A19" s="93" t="s">
        <v>220</v>
      </c>
      <c r="B19" s="199" t="s">
        <v>440</v>
      </c>
      <c r="C19" s="256">
        <v>78.693548991</v>
      </c>
      <c r="D19" s="256">
        <v>72.550661000000005</v>
      </c>
      <c r="E19" s="256">
        <v>70.538944987999997</v>
      </c>
      <c r="F19" s="256">
        <v>55.880474</v>
      </c>
      <c r="G19" s="256">
        <v>59.753964003999997</v>
      </c>
      <c r="H19" s="256">
        <v>69.411191990000006</v>
      </c>
      <c r="I19" s="256">
        <v>81.971517992000003</v>
      </c>
      <c r="J19" s="256">
        <v>81.498663988999994</v>
      </c>
      <c r="K19" s="256">
        <v>68.840727999999999</v>
      </c>
      <c r="L19" s="256">
        <v>58.038410005999999</v>
      </c>
      <c r="M19" s="256">
        <v>52.525519009999996</v>
      </c>
      <c r="N19" s="256">
        <v>53.862624009999998</v>
      </c>
      <c r="O19" s="256">
        <v>67.155944009999999</v>
      </c>
      <c r="P19" s="256">
        <v>54.957522013000002</v>
      </c>
      <c r="Q19" s="256">
        <v>47.954670987999997</v>
      </c>
      <c r="R19" s="256">
        <v>43.655016009999997</v>
      </c>
      <c r="S19" s="256">
        <v>52.333389992000001</v>
      </c>
      <c r="T19" s="256">
        <v>67.076221989999993</v>
      </c>
      <c r="U19" s="256">
        <v>76.129066002000002</v>
      </c>
      <c r="V19" s="256">
        <v>76.802474989999993</v>
      </c>
      <c r="W19" s="256">
        <v>66.622285009999999</v>
      </c>
      <c r="X19" s="256">
        <v>61.689432994000001</v>
      </c>
      <c r="Y19" s="256">
        <v>53.470125000000003</v>
      </c>
      <c r="Z19" s="256">
        <v>65.673306999999994</v>
      </c>
      <c r="AA19" s="256">
        <v>69.166126001999999</v>
      </c>
      <c r="AB19" s="256">
        <v>54.763669999999998</v>
      </c>
      <c r="AC19" s="256">
        <v>56.760742999999998</v>
      </c>
      <c r="AD19" s="256">
        <v>50.463630989999999</v>
      </c>
      <c r="AE19" s="256">
        <v>58.737878015</v>
      </c>
      <c r="AF19" s="256">
        <v>65.690505999999999</v>
      </c>
      <c r="AG19" s="256">
        <v>67.740378989000007</v>
      </c>
      <c r="AH19" s="256">
        <v>69.515863003000007</v>
      </c>
      <c r="AI19" s="256">
        <v>57.661084989999999</v>
      </c>
      <c r="AJ19" s="256">
        <v>56.572549985000002</v>
      </c>
      <c r="AK19" s="256">
        <v>53.694274</v>
      </c>
      <c r="AL19" s="256">
        <v>60.651270998000001</v>
      </c>
      <c r="AM19" s="256">
        <v>68.120414002000004</v>
      </c>
      <c r="AN19" s="256">
        <v>55.193747037999998</v>
      </c>
      <c r="AO19" s="256">
        <v>52.412328479999999</v>
      </c>
      <c r="AP19" s="256">
        <v>46.89215171</v>
      </c>
      <c r="AQ19" s="256">
        <v>54.020042064999998</v>
      </c>
      <c r="AR19" s="256">
        <v>59.49227629</v>
      </c>
      <c r="AS19" s="256">
        <v>67.563376934999994</v>
      </c>
      <c r="AT19" s="256">
        <v>66.380237948000001</v>
      </c>
      <c r="AU19" s="256">
        <v>56.532483200000001</v>
      </c>
      <c r="AV19" s="256">
        <v>52.858720046000002</v>
      </c>
      <c r="AW19" s="256">
        <v>55.317488019999999</v>
      </c>
      <c r="AX19" s="256">
        <v>58.132962272</v>
      </c>
      <c r="AY19" s="256">
        <v>58.646597</v>
      </c>
      <c r="AZ19" s="256">
        <v>48.536034000000001</v>
      </c>
      <c r="BA19" s="256">
        <v>46.633538000000001</v>
      </c>
      <c r="BB19" s="256">
        <v>41.721981999999997</v>
      </c>
      <c r="BC19" s="256">
        <v>43.664861713999997</v>
      </c>
      <c r="BD19" s="256">
        <v>48.362231999999999</v>
      </c>
      <c r="BE19" s="256">
        <v>59.571707000000004</v>
      </c>
      <c r="BF19" s="256">
        <v>56.188907100000002</v>
      </c>
      <c r="BG19" s="256">
        <v>56.5312093</v>
      </c>
      <c r="BH19" s="256">
        <v>39.826550099999999</v>
      </c>
      <c r="BI19" s="256">
        <v>46.174462046999999</v>
      </c>
      <c r="BJ19" s="342">
        <v>55.950209999999998</v>
      </c>
      <c r="BK19" s="342">
        <v>54.524340000000002</v>
      </c>
      <c r="BL19" s="342">
        <v>43.319499999999998</v>
      </c>
      <c r="BM19" s="342">
        <v>46.084719999999997</v>
      </c>
      <c r="BN19" s="342">
        <v>32.866280000000003</v>
      </c>
      <c r="BO19" s="342">
        <v>41.189279999999997</v>
      </c>
      <c r="BP19" s="342">
        <v>46.750900000000001</v>
      </c>
      <c r="BQ19" s="342">
        <v>58.335659999999997</v>
      </c>
      <c r="BR19" s="342">
        <v>55.706150000000001</v>
      </c>
      <c r="BS19" s="342">
        <v>38.761890000000001</v>
      </c>
      <c r="BT19" s="342">
        <v>36.658999999999999</v>
      </c>
      <c r="BU19" s="342">
        <v>32.926299999999998</v>
      </c>
      <c r="BV19" s="342">
        <v>46.08408</v>
      </c>
    </row>
    <row r="20" spans="1:74" ht="11.1" customHeight="1" x14ac:dyDescent="0.2">
      <c r="A20" s="90"/>
      <c r="B20" s="94"/>
      <c r="C20" s="265"/>
      <c r="D20" s="265"/>
      <c r="E20" s="265"/>
      <c r="F20" s="265"/>
      <c r="G20" s="265"/>
      <c r="H20" s="265"/>
      <c r="I20" s="265"/>
      <c r="J20" s="265"/>
      <c r="K20" s="265"/>
      <c r="L20" s="265"/>
      <c r="M20" s="265"/>
      <c r="N20" s="265"/>
      <c r="O20" s="265"/>
      <c r="P20" s="265"/>
      <c r="Q20" s="265"/>
      <c r="R20" s="265"/>
      <c r="S20" s="265"/>
      <c r="T20" s="265"/>
      <c r="U20" s="265"/>
      <c r="V20" s="265"/>
      <c r="W20" s="265"/>
      <c r="X20" s="265"/>
      <c r="Y20" s="265"/>
      <c r="Z20" s="265"/>
      <c r="AA20" s="265"/>
      <c r="AB20" s="265"/>
      <c r="AC20" s="265"/>
      <c r="AD20" s="265"/>
      <c r="AE20" s="265"/>
      <c r="AF20" s="265"/>
      <c r="AG20" s="265"/>
      <c r="AH20" s="265"/>
      <c r="AI20" s="265"/>
      <c r="AJ20" s="265"/>
      <c r="AK20" s="265"/>
      <c r="AL20" s="265"/>
      <c r="AM20" s="265"/>
      <c r="AN20" s="265"/>
      <c r="AO20" s="265"/>
      <c r="AP20" s="265"/>
      <c r="AQ20" s="265"/>
      <c r="AR20" s="265"/>
      <c r="AS20" s="265"/>
      <c r="AT20" s="265"/>
      <c r="AU20" s="265"/>
      <c r="AV20" s="265"/>
      <c r="AW20" s="265"/>
      <c r="AX20" s="265"/>
      <c r="AY20" s="265"/>
      <c r="AZ20" s="265"/>
      <c r="BA20" s="265"/>
      <c r="BB20" s="265"/>
      <c r="BC20" s="265"/>
      <c r="BD20" s="265"/>
      <c r="BE20" s="265"/>
      <c r="BF20" s="265"/>
      <c r="BG20" s="265"/>
      <c r="BH20" s="265"/>
      <c r="BI20" s="265"/>
      <c r="BJ20" s="375"/>
      <c r="BK20" s="375"/>
      <c r="BL20" s="375"/>
      <c r="BM20" s="375"/>
      <c r="BN20" s="375"/>
      <c r="BO20" s="375"/>
      <c r="BP20" s="375"/>
      <c r="BQ20" s="375"/>
      <c r="BR20" s="375"/>
      <c r="BS20" s="375"/>
      <c r="BT20" s="375"/>
      <c r="BU20" s="375"/>
      <c r="BV20" s="375"/>
    </row>
    <row r="21" spans="1:74" ht="11.1" customHeight="1" x14ac:dyDescent="0.2">
      <c r="A21" s="90"/>
      <c r="B21" s="96" t="s">
        <v>229</v>
      </c>
      <c r="C21" s="265"/>
      <c r="D21" s="265"/>
      <c r="E21" s="265"/>
      <c r="F21" s="265"/>
      <c r="G21" s="265"/>
      <c r="H21" s="265"/>
      <c r="I21" s="265"/>
      <c r="J21" s="265"/>
      <c r="K21" s="265"/>
      <c r="L21" s="265"/>
      <c r="M21" s="265"/>
      <c r="N21" s="265"/>
      <c r="O21" s="265"/>
      <c r="P21" s="265"/>
      <c r="Q21" s="265"/>
      <c r="R21" s="265"/>
      <c r="S21" s="265"/>
      <c r="T21" s="265"/>
      <c r="U21" s="265"/>
      <c r="V21" s="265"/>
      <c r="W21" s="265"/>
      <c r="X21" s="265"/>
      <c r="Y21" s="265"/>
      <c r="Z21" s="265"/>
      <c r="AA21" s="265"/>
      <c r="AB21" s="265"/>
      <c r="AC21" s="265"/>
      <c r="AD21" s="265"/>
      <c r="AE21" s="265"/>
      <c r="AF21" s="265"/>
      <c r="AG21" s="265"/>
      <c r="AH21" s="265"/>
      <c r="AI21" s="265"/>
      <c r="AJ21" s="265"/>
      <c r="AK21" s="265"/>
      <c r="AL21" s="265"/>
      <c r="AM21" s="265"/>
      <c r="AN21" s="265"/>
      <c r="AO21" s="265"/>
      <c r="AP21" s="265"/>
      <c r="AQ21" s="265"/>
      <c r="AR21" s="265"/>
      <c r="AS21" s="265"/>
      <c r="AT21" s="265"/>
      <c r="AU21" s="265"/>
      <c r="AV21" s="265"/>
      <c r="AW21" s="265"/>
      <c r="AX21" s="265"/>
      <c r="AY21" s="265"/>
      <c r="AZ21" s="265"/>
      <c r="BA21" s="265"/>
      <c r="BB21" s="265"/>
      <c r="BC21" s="265"/>
      <c r="BD21" s="265"/>
      <c r="BE21" s="265"/>
      <c r="BF21" s="265"/>
      <c r="BG21" s="265"/>
      <c r="BH21" s="265"/>
      <c r="BI21" s="265"/>
      <c r="BJ21" s="375"/>
      <c r="BK21" s="375"/>
      <c r="BL21" s="375"/>
      <c r="BM21" s="375"/>
      <c r="BN21" s="375"/>
      <c r="BO21" s="375"/>
      <c r="BP21" s="375"/>
      <c r="BQ21" s="375"/>
      <c r="BR21" s="375"/>
      <c r="BS21" s="375"/>
      <c r="BT21" s="375"/>
      <c r="BU21" s="375"/>
      <c r="BV21" s="375"/>
    </row>
    <row r="22" spans="1:74" ht="11.1" customHeight="1" x14ac:dyDescent="0.2">
      <c r="A22" s="93" t="s">
        <v>221</v>
      </c>
      <c r="B22" s="199" t="s">
        <v>464</v>
      </c>
      <c r="C22" s="256">
        <v>1.908486015</v>
      </c>
      <c r="D22" s="256">
        <v>1.5984760119999999</v>
      </c>
      <c r="E22" s="256">
        <v>1.649450015</v>
      </c>
      <c r="F22" s="256">
        <v>1.5434210100000001</v>
      </c>
      <c r="G22" s="256">
        <v>1.677220001</v>
      </c>
      <c r="H22" s="256">
        <v>1.7662749900000001</v>
      </c>
      <c r="I22" s="256">
        <v>1.8007319989999999</v>
      </c>
      <c r="J22" s="256">
        <v>1.710956991</v>
      </c>
      <c r="K22" s="256">
        <v>1.5187910099999999</v>
      </c>
      <c r="L22" s="256">
        <v>1.5859909999999999</v>
      </c>
      <c r="M22" s="256">
        <v>1.47933099</v>
      </c>
      <c r="N22" s="256">
        <v>1.46926701</v>
      </c>
      <c r="O22" s="256">
        <v>1.3284829899999999</v>
      </c>
      <c r="P22" s="256">
        <v>1.3614449909999999</v>
      </c>
      <c r="Q22" s="256">
        <v>1.433657</v>
      </c>
      <c r="R22" s="256">
        <v>1.3240310099999999</v>
      </c>
      <c r="S22" s="256">
        <v>1.3668700110000001</v>
      </c>
      <c r="T22" s="256">
        <v>1.4048180100000001</v>
      </c>
      <c r="U22" s="256">
        <v>1.4325400079999999</v>
      </c>
      <c r="V22" s="256">
        <v>1.3946780030000001</v>
      </c>
      <c r="W22" s="256">
        <v>1.33579899</v>
      </c>
      <c r="X22" s="256">
        <v>1.3346700010000001</v>
      </c>
      <c r="Y22" s="256">
        <v>1.3259679900000001</v>
      </c>
      <c r="Z22" s="256">
        <v>1.441748992</v>
      </c>
      <c r="AA22" s="256">
        <v>1.430645009</v>
      </c>
      <c r="AB22" s="256">
        <v>1.367727004</v>
      </c>
      <c r="AC22" s="256">
        <v>1.4376689890000001</v>
      </c>
      <c r="AD22" s="256">
        <v>1.4408099999999999</v>
      </c>
      <c r="AE22" s="256">
        <v>1.4824859990000001</v>
      </c>
      <c r="AF22" s="256">
        <v>1.4016639900000001</v>
      </c>
      <c r="AG22" s="256">
        <v>1.4944599970000001</v>
      </c>
      <c r="AH22" s="256">
        <v>1.528055999</v>
      </c>
      <c r="AI22" s="256">
        <v>1.4687669999999999</v>
      </c>
      <c r="AJ22" s="256">
        <v>1.4695700039999999</v>
      </c>
      <c r="AK22" s="256">
        <v>1.456863</v>
      </c>
      <c r="AL22" s="256">
        <v>1.558946011</v>
      </c>
      <c r="AM22" s="256">
        <v>1.458216006</v>
      </c>
      <c r="AN22" s="256">
        <v>1.2883629919999999</v>
      </c>
      <c r="AO22" s="256">
        <v>1.481761994</v>
      </c>
      <c r="AP22" s="256">
        <v>1.5492090000000001</v>
      </c>
      <c r="AQ22" s="256">
        <v>1.5955469980000001</v>
      </c>
      <c r="AR22" s="256">
        <v>1.46502201</v>
      </c>
      <c r="AS22" s="256">
        <v>1.6003989940000001</v>
      </c>
      <c r="AT22" s="256">
        <v>1.576811001</v>
      </c>
      <c r="AU22" s="256">
        <v>1.5847169999999999</v>
      </c>
      <c r="AV22" s="256">
        <v>1.5485639870000001</v>
      </c>
      <c r="AW22" s="256">
        <v>1.5582680099999999</v>
      </c>
      <c r="AX22" s="256">
        <v>1.6297240019999999</v>
      </c>
      <c r="AY22" s="256">
        <v>1.5147090110000001</v>
      </c>
      <c r="AZ22" s="256">
        <v>1.3926020079999999</v>
      </c>
      <c r="BA22" s="256">
        <v>1.555607993</v>
      </c>
      <c r="BB22" s="256">
        <v>1.44957</v>
      </c>
      <c r="BC22" s="256">
        <v>1.6238929950000001</v>
      </c>
      <c r="BD22" s="256">
        <v>1.586433</v>
      </c>
      <c r="BE22" s="256">
        <v>1.7940134000000001</v>
      </c>
      <c r="BF22" s="256">
        <v>2.1932159000000002</v>
      </c>
      <c r="BG22" s="256">
        <v>2.236863</v>
      </c>
      <c r="BH22" s="256">
        <v>2.399108</v>
      </c>
      <c r="BI22" s="256">
        <v>2.1520299999999999</v>
      </c>
      <c r="BJ22" s="342">
        <v>2.6471070000000001</v>
      </c>
      <c r="BK22" s="342">
        <v>2.3183639999999999</v>
      </c>
      <c r="BL22" s="342">
        <v>1.801671</v>
      </c>
      <c r="BM22" s="342">
        <v>1.8790100000000001</v>
      </c>
      <c r="BN22" s="342">
        <v>2.0487470000000001</v>
      </c>
      <c r="BO22" s="342">
        <v>1.866509</v>
      </c>
      <c r="BP22" s="342">
        <v>1.789712</v>
      </c>
      <c r="BQ22" s="342">
        <v>1.9339029999999999</v>
      </c>
      <c r="BR22" s="342">
        <v>1.8664149999999999</v>
      </c>
      <c r="BS22" s="342">
        <v>1.711678</v>
      </c>
      <c r="BT22" s="342">
        <v>2.2243390000000001</v>
      </c>
      <c r="BU22" s="342">
        <v>1.9196930000000001</v>
      </c>
      <c r="BV22" s="342">
        <v>2.4290259999999999</v>
      </c>
    </row>
    <row r="23" spans="1:74" ht="11.1" customHeight="1" x14ac:dyDescent="0.2">
      <c r="A23" s="90" t="s">
        <v>222</v>
      </c>
      <c r="B23" s="199" t="s">
        <v>172</v>
      </c>
      <c r="C23" s="256">
        <v>71.323209762000005</v>
      </c>
      <c r="D23" s="256">
        <v>67.061004724</v>
      </c>
      <c r="E23" s="256">
        <v>58.271967279999998</v>
      </c>
      <c r="F23" s="256">
        <v>48.449002049999997</v>
      </c>
      <c r="G23" s="256">
        <v>57.059577523000002</v>
      </c>
      <c r="H23" s="256">
        <v>68.866971269999993</v>
      </c>
      <c r="I23" s="256">
        <v>76.451695877999995</v>
      </c>
      <c r="J23" s="256">
        <v>73.678056158999993</v>
      </c>
      <c r="K23" s="256">
        <v>64.681560809999993</v>
      </c>
      <c r="L23" s="256">
        <v>53.557017598999998</v>
      </c>
      <c r="M23" s="256">
        <v>48.879384420000001</v>
      </c>
      <c r="N23" s="256">
        <v>50.164635208999997</v>
      </c>
      <c r="O23" s="256">
        <v>62.134631450000001</v>
      </c>
      <c r="P23" s="256">
        <v>50.661450471999999</v>
      </c>
      <c r="Q23" s="256">
        <v>39.948145443000001</v>
      </c>
      <c r="R23" s="256">
        <v>39.158963249999999</v>
      </c>
      <c r="S23" s="256">
        <v>45.081934760000003</v>
      </c>
      <c r="T23" s="256">
        <v>63.250413960000003</v>
      </c>
      <c r="U23" s="256">
        <v>74.236728084000006</v>
      </c>
      <c r="V23" s="256">
        <v>73.889930495000002</v>
      </c>
      <c r="W23" s="256">
        <v>62.385215789999997</v>
      </c>
      <c r="X23" s="256">
        <v>54.621444820999997</v>
      </c>
      <c r="Y23" s="256">
        <v>48.179202689999997</v>
      </c>
      <c r="Z23" s="256">
        <v>65.006425105000005</v>
      </c>
      <c r="AA23" s="256">
        <v>63.595449379000001</v>
      </c>
      <c r="AB23" s="256">
        <v>48.048399840000002</v>
      </c>
      <c r="AC23" s="256">
        <v>48.925143392000003</v>
      </c>
      <c r="AD23" s="256">
        <v>44.358069540000002</v>
      </c>
      <c r="AE23" s="256">
        <v>50.951903459</v>
      </c>
      <c r="AF23" s="256">
        <v>58.919965410000003</v>
      </c>
      <c r="AG23" s="256">
        <v>69.881800964000007</v>
      </c>
      <c r="AH23" s="256">
        <v>65.882626434000002</v>
      </c>
      <c r="AI23" s="256">
        <v>54.780291149999996</v>
      </c>
      <c r="AJ23" s="256">
        <v>50.098851875999998</v>
      </c>
      <c r="AK23" s="256">
        <v>51.01253526</v>
      </c>
      <c r="AL23" s="256">
        <v>58.538016130999999</v>
      </c>
      <c r="AM23" s="256">
        <v>64.960304049000001</v>
      </c>
      <c r="AN23" s="256">
        <v>45.897340131999997</v>
      </c>
      <c r="AO23" s="256">
        <v>44.562375690000003</v>
      </c>
      <c r="AP23" s="256">
        <v>40.603160699999997</v>
      </c>
      <c r="AQ23" s="256">
        <v>47.355588312999998</v>
      </c>
      <c r="AR23" s="256">
        <v>56.153628900000001</v>
      </c>
      <c r="AS23" s="256">
        <v>63.893594049000001</v>
      </c>
      <c r="AT23" s="256">
        <v>63.810033332000003</v>
      </c>
      <c r="AU23" s="256">
        <v>53.98738728</v>
      </c>
      <c r="AV23" s="256">
        <v>48.473661034999999</v>
      </c>
      <c r="AW23" s="256">
        <v>51.806013120000003</v>
      </c>
      <c r="AX23" s="256">
        <v>55.713783389</v>
      </c>
      <c r="AY23" s="256">
        <v>55.982555093999999</v>
      </c>
      <c r="AZ23" s="256">
        <v>45.142123767999998</v>
      </c>
      <c r="BA23" s="256">
        <v>44.166961948000001</v>
      </c>
      <c r="BB23" s="256">
        <v>33.520016099999999</v>
      </c>
      <c r="BC23" s="256">
        <v>40.118020948000002</v>
      </c>
      <c r="BD23" s="256">
        <v>44.385889319999997</v>
      </c>
      <c r="BE23" s="256">
        <v>56.131079038999999</v>
      </c>
      <c r="BF23" s="256">
        <v>52.592112280999999</v>
      </c>
      <c r="BG23" s="256">
        <v>47.849203008000003</v>
      </c>
      <c r="BH23" s="256">
        <v>47.440199999999997</v>
      </c>
      <c r="BI23" s="256">
        <v>42.881680000000003</v>
      </c>
      <c r="BJ23" s="342">
        <v>50.92606</v>
      </c>
      <c r="BK23" s="342">
        <v>49.663719999999998</v>
      </c>
      <c r="BL23" s="342">
        <v>39.027720000000002</v>
      </c>
      <c r="BM23" s="342">
        <v>41.818249999999999</v>
      </c>
      <c r="BN23" s="342">
        <v>28.307379999999998</v>
      </c>
      <c r="BO23" s="342">
        <v>37.090859999999999</v>
      </c>
      <c r="BP23" s="342">
        <v>42.708970000000001</v>
      </c>
      <c r="BQ23" s="342">
        <v>54.142960000000002</v>
      </c>
      <c r="BR23" s="342">
        <v>51.555669999999999</v>
      </c>
      <c r="BS23" s="342">
        <v>34.755949999999999</v>
      </c>
      <c r="BT23" s="342">
        <v>32.132710000000003</v>
      </c>
      <c r="BU23" s="342">
        <v>28.60379</v>
      </c>
      <c r="BV23" s="342">
        <v>41.354750000000003</v>
      </c>
    </row>
    <row r="24" spans="1:74" ht="11.1" customHeight="1" x14ac:dyDescent="0.2">
      <c r="A24" s="93" t="s">
        <v>223</v>
      </c>
      <c r="B24" s="199" t="s">
        <v>195</v>
      </c>
      <c r="C24" s="256">
        <v>3.662994007</v>
      </c>
      <c r="D24" s="256">
        <v>3.6581179879999999</v>
      </c>
      <c r="E24" s="256">
        <v>3.6385489880000002</v>
      </c>
      <c r="F24" s="256">
        <v>3.2149959899999998</v>
      </c>
      <c r="G24" s="256">
        <v>3.186392009</v>
      </c>
      <c r="H24" s="256">
        <v>3.2116339800000002</v>
      </c>
      <c r="I24" s="256">
        <v>3.1965210110000002</v>
      </c>
      <c r="J24" s="256">
        <v>3.1854280020000001</v>
      </c>
      <c r="K24" s="256">
        <v>3.1691400000000001</v>
      </c>
      <c r="L24" s="256">
        <v>3.2615429840000001</v>
      </c>
      <c r="M24" s="256">
        <v>3.2812380000000001</v>
      </c>
      <c r="N24" s="256">
        <v>3.295647014</v>
      </c>
      <c r="O24" s="256">
        <v>3.1991100069999998</v>
      </c>
      <c r="P24" s="256">
        <v>3.1878220129999999</v>
      </c>
      <c r="Q24" s="256">
        <v>3.192803987</v>
      </c>
      <c r="R24" s="256">
        <v>2.90071002</v>
      </c>
      <c r="S24" s="256">
        <v>2.894128008</v>
      </c>
      <c r="T24" s="256">
        <v>2.8959970199999998</v>
      </c>
      <c r="U24" s="256">
        <v>2.8992710009999998</v>
      </c>
      <c r="V24" s="256">
        <v>2.8899280040000002</v>
      </c>
      <c r="W24" s="256">
        <v>2.8938830100000001</v>
      </c>
      <c r="X24" s="256">
        <v>2.9965879989999999</v>
      </c>
      <c r="Y24" s="256">
        <v>3.0280710000000002</v>
      </c>
      <c r="Z24" s="256">
        <v>3.053184017</v>
      </c>
      <c r="AA24" s="256">
        <v>2.9794999930000001</v>
      </c>
      <c r="AB24" s="256">
        <v>2.964796996</v>
      </c>
      <c r="AC24" s="256">
        <v>2.9624249759999999</v>
      </c>
      <c r="AD24" s="256">
        <v>2.7665670000000002</v>
      </c>
      <c r="AE24" s="256">
        <v>2.7672950109999999</v>
      </c>
      <c r="AF24" s="256">
        <v>2.7769179899999998</v>
      </c>
      <c r="AG24" s="256">
        <v>2.837523</v>
      </c>
      <c r="AH24" s="256">
        <v>2.8184480180000002</v>
      </c>
      <c r="AI24" s="256">
        <v>2.7903789899999998</v>
      </c>
      <c r="AJ24" s="256">
        <v>2.8674199890000001</v>
      </c>
      <c r="AK24" s="256">
        <v>2.88787701</v>
      </c>
      <c r="AL24" s="256">
        <v>2.9058190069999998</v>
      </c>
      <c r="AM24" s="256">
        <v>2.8364889949999998</v>
      </c>
      <c r="AN24" s="256">
        <v>2.8388429999999998</v>
      </c>
      <c r="AO24" s="256">
        <v>2.824943014</v>
      </c>
      <c r="AP24" s="256">
        <v>2.6354290200000001</v>
      </c>
      <c r="AQ24" s="256">
        <v>2.6222830250000002</v>
      </c>
      <c r="AR24" s="256">
        <v>2.6271399899999999</v>
      </c>
      <c r="AS24" s="256">
        <v>2.5900290130000001</v>
      </c>
      <c r="AT24" s="256">
        <v>2.5905199909999999</v>
      </c>
      <c r="AU24" s="256">
        <v>2.585445</v>
      </c>
      <c r="AV24" s="256">
        <v>2.7888509849999998</v>
      </c>
      <c r="AW24" s="256">
        <v>2.8069240199999999</v>
      </c>
      <c r="AX24" s="256">
        <v>2.8049589880000001</v>
      </c>
      <c r="AY24" s="256">
        <v>2.7211740170000001</v>
      </c>
      <c r="AZ24" s="256">
        <v>2.6867760079999998</v>
      </c>
      <c r="BA24" s="256">
        <v>2.6944960060000001</v>
      </c>
      <c r="BB24" s="256">
        <v>2.40505602</v>
      </c>
      <c r="BC24" s="256">
        <v>2.3977199859999998</v>
      </c>
      <c r="BD24" s="256">
        <v>2.3951310000000001</v>
      </c>
      <c r="BE24" s="256">
        <v>2.2817412359999998</v>
      </c>
      <c r="BF24" s="256">
        <v>2.3344306650000002</v>
      </c>
      <c r="BG24" s="256">
        <v>2.3846468000000001</v>
      </c>
      <c r="BH24" s="256">
        <v>2.3641467999999999</v>
      </c>
      <c r="BI24" s="256">
        <v>2.4913745999999999</v>
      </c>
      <c r="BJ24" s="342">
        <v>2.3770419999999999</v>
      </c>
      <c r="BK24" s="342">
        <v>2.5422600000000002</v>
      </c>
      <c r="BL24" s="342">
        <v>2.490113</v>
      </c>
      <c r="BM24" s="342">
        <v>2.387467</v>
      </c>
      <c r="BN24" s="342">
        <v>2.5101550000000001</v>
      </c>
      <c r="BO24" s="342">
        <v>2.231913</v>
      </c>
      <c r="BP24" s="342">
        <v>2.2522180000000001</v>
      </c>
      <c r="BQ24" s="342">
        <v>2.2587969999999999</v>
      </c>
      <c r="BR24" s="342">
        <v>2.2840699999999998</v>
      </c>
      <c r="BS24" s="342">
        <v>2.2942629999999999</v>
      </c>
      <c r="BT24" s="342">
        <v>2.301946</v>
      </c>
      <c r="BU24" s="342">
        <v>2.4028179999999999</v>
      </c>
      <c r="BV24" s="342">
        <v>2.3002989999999999</v>
      </c>
    </row>
    <row r="25" spans="1:74" ht="11.1" customHeight="1" x14ac:dyDescent="0.2">
      <c r="A25" s="93" t="s">
        <v>224</v>
      </c>
      <c r="B25" s="200" t="s">
        <v>704</v>
      </c>
      <c r="C25" s="256">
        <v>0.198162013</v>
      </c>
      <c r="D25" s="256">
        <v>0.198156</v>
      </c>
      <c r="E25" s="256">
        <v>0.17065599200000001</v>
      </c>
      <c r="F25" s="256">
        <v>9.8960999999999993E-2</v>
      </c>
      <c r="G25" s="256">
        <v>9.1763006999999994E-2</v>
      </c>
      <c r="H25" s="256">
        <v>0.11098899</v>
      </c>
      <c r="I25" s="256">
        <v>0.103574007</v>
      </c>
      <c r="J25" s="256">
        <v>9.2694991000000004E-2</v>
      </c>
      <c r="K25" s="256">
        <v>8.1957989999999994E-2</v>
      </c>
      <c r="L25" s="256">
        <v>0.10052298699999999</v>
      </c>
      <c r="M25" s="256">
        <v>0.11527899</v>
      </c>
      <c r="N25" s="256">
        <v>0.14070100199999999</v>
      </c>
      <c r="O25" s="256">
        <v>0.150174013</v>
      </c>
      <c r="P25" s="256">
        <v>0.150423</v>
      </c>
      <c r="Q25" s="256">
        <v>0.14766099799999999</v>
      </c>
      <c r="R25" s="256">
        <v>7.4210010000000007E-2</v>
      </c>
      <c r="S25" s="256">
        <v>5.9531004999999998E-2</v>
      </c>
      <c r="T25" s="256">
        <v>7.5209010000000007E-2</v>
      </c>
      <c r="U25" s="256">
        <v>6.3526005999999996E-2</v>
      </c>
      <c r="V25" s="256">
        <v>6.8028011999999999E-2</v>
      </c>
      <c r="W25" s="256">
        <v>6.8294999999999995E-2</v>
      </c>
      <c r="X25" s="256">
        <v>8.7846993999999998E-2</v>
      </c>
      <c r="Y25" s="256">
        <v>0.10490600999999999</v>
      </c>
      <c r="Z25" s="256">
        <v>0.13289901500000001</v>
      </c>
      <c r="AA25" s="256">
        <v>0.13580700100000001</v>
      </c>
      <c r="AB25" s="256">
        <v>0.11063698800000001</v>
      </c>
      <c r="AC25" s="256">
        <v>0.126217988</v>
      </c>
      <c r="AD25" s="256">
        <v>7.0559010000000005E-2</v>
      </c>
      <c r="AE25" s="256">
        <v>6.5743001999999995E-2</v>
      </c>
      <c r="AF25" s="256">
        <v>6.7122989999999993E-2</v>
      </c>
      <c r="AG25" s="256">
        <v>6.8140014999999998E-2</v>
      </c>
      <c r="AH25" s="256">
        <v>6.1712009999999998E-2</v>
      </c>
      <c r="AI25" s="256">
        <v>6.5298990000000001E-2</v>
      </c>
      <c r="AJ25" s="256">
        <v>7.5989989999999993E-2</v>
      </c>
      <c r="AK25" s="256">
        <v>9.4794000000000003E-2</v>
      </c>
      <c r="AL25" s="256">
        <v>0.119121003</v>
      </c>
      <c r="AM25" s="256">
        <v>0.14151899900000001</v>
      </c>
      <c r="AN25" s="256">
        <v>0.10915699199999999</v>
      </c>
      <c r="AO25" s="256">
        <v>0.103729007</v>
      </c>
      <c r="AP25" s="256">
        <v>6.8921010000000005E-2</v>
      </c>
      <c r="AQ25" s="256">
        <v>6.1692015000000003E-2</v>
      </c>
      <c r="AR25" s="256">
        <v>6.3065999999999997E-2</v>
      </c>
      <c r="AS25" s="256">
        <v>5.5920000999999997E-2</v>
      </c>
      <c r="AT25" s="256">
        <v>5.8893986000000002E-2</v>
      </c>
      <c r="AU25" s="256">
        <v>6.0267000000000001E-2</v>
      </c>
      <c r="AV25" s="256">
        <v>7.5895998000000006E-2</v>
      </c>
      <c r="AW25" s="256">
        <v>8.7398009999999998E-2</v>
      </c>
      <c r="AX25" s="256">
        <v>8.5115987000000004E-2</v>
      </c>
      <c r="AY25" s="256">
        <v>0.112204004</v>
      </c>
      <c r="AZ25" s="256">
        <v>0.102453008</v>
      </c>
      <c r="BA25" s="256">
        <v>0.10507899499999999</v>
      </c>
      <c r="BB25" s="256">
        <v>6.1901009999999999E-2</v>
      </c>
      <c r="BC25" s="256">
        <v>6.3604993999999998E-2</v>
      </c>
      <c r="BD25" s="256">
        <v>5.0462010000000002E-2</v>
      </c>
      <c r="BE25" s="256">
        <v>5.1324839999999997E-2</v>
      </c>
      <c r="BF25" s="256">
        <v>5.4506680000000002E-2</v>
      </c>
      <c r="BG25" s="256">
        <v>5.4478800000000001E-2</v>
      </c>
      <c r="BH25" s="256">
        <v>6.23936E-2</v>
      </c>
      <c r="BI25" s="256">
        <v>8.2392599999999996E-2</v>
      </c>
      <c r="BJ25" s="342">
        <v>9.4561199999999998E-2</v>
      </c>
      <c r="BK25" s="342">
        <v>7.5899900000000006E-2</v>
      </c>
      <c r="BL25" s="342">
        <v>5.9371399999999998E-2</v>
      </c>
      <c r="BM25" s="342">
        <v>5.3687600000000002E-2</v>
      </c>
      <c r="BN25" s="342">
        <v>4.91679E-2</v>
      </c>
      <c r="BO25" s="342">
        <v>4.4461300000000002E-2</v>
      </c>
      <c r="BP25" s="342">
        <v>4.3988399999999997E-2</v>
      </c>
      <c r="BQ25" s="342">
        <v>5.0466499999999997E-2</v>
      </c>
      <c r="BR25" s="342">
        <v>4.9847700000000002E-2</v>
      </c>
      <c r="BS25" s="342">
        <v>4.8332E-2</v>
      </c>
      <c r="BT25" s="342">
        <v>5.39414E-2</v>
      </c>
      <c r="BU25" s="342">
        <v>6.9735699999999998E-2</v>
      </c>
      <c r="BV25" s="342">
        <v>8.6164299999999999E-2</v>
      </c>
    </row>
    <row r="26" spans="1:74" ht="11.1" customHeight="1" x14ac:dyDescent="0.2">
      <c r="A26" s="93" t="s">
        <v>225</v>
      </c>
      <c r="B26" s="200" t="s">
        <v>705</v>
      </c>
      <c r="C26" s="256">
        <v>3.4648319939999999</v>
      </c>
      <c r="D26" s="256">
        <v>3.4599619879999999</v>
      </c>
      <c r="E26" s="256">
        <v>3.4678929959999998</v>
      </c>
      <c r="F26" s="256">
        <v>3.1160349900000002</v>
      </c>
      <c r="G26" s="256">
        <v>3.094629002</v>
      </c>
      <c r="H26" s="256">
        <v>3.1006449900000002</v>
      </c>
      <c r="I26" s="256">
        <v>3.092947004</v>
      </c>
      <c r="J26" s="256">
        <v>3.092733011</v>
      </c>
      <c r="K26" s="256">
        <v>3.0871820099999998</v>
      </c>
      <c r="L26" s="256">
        <v>3.1610199969999999</v>
      </c>
      <c r="M26" s="256">
        <v>3.1659590099999999</v>
      </c>
      <c r="N26" s="256">
        <v>3.1549460119999999</v>
      </c>
      <c r="O26" s="256">
        <v>3.0489359939999998</v>
      </c>
      <c r="P26" s="256">
        <v>3.0373990129999999</v>
      </c>
      <c r="Q26" s="256">
        <v>3.0451429889999999</v>
      </c>
      <c r="R26" s="256">
        <v>2.8265000100000002</v>
      </c>
      <c r="S26" s="256">
        <v>2.8345970029999998</v>
      </c>
      <c r="T26" s="256">
        <v>2.8207880099999998</v>
      </c>
      <c r="U26" s="256">
        <v>2.8357449950000002</v>
      </c>
      <c r="V26" s="256">
        <v>2.8218999920000001</v>
      </c>
      <c r="W26" s="256">
        <v>2.8255880100000001</v>
      </c>
      <c r="X26" s="256">
        <v>2.908741005</v>
      </c>
      <c r="Y26" s="256">
        <v>2.9231649900000001</v>
      </c>
      <c r="Z26" s="256">
        <v>2.920285002</v>
      </c>
      <c r="AA26" s="256">
        <v>2.8436929919999998</v>
      </c>
      <c r="AB26" s="256">
        <v>2.854160008</v>
      </c>
      <c r="AC26" s="256">
        <v>2.8362069879999998</v>
      </c>
      <c r="AD26" s="256">
        <v>2.69600799</v>
      </c>
      <c r="AE26" s="256">
        <v>2.7015520089999998</v>
      </c>
      <c r="AF26" s="256">
        <v>2.7097950000000002</v>
      </c>
      <c r="AG26" s="256">
        <v>2.769382985</v>
      </c>
      <c r="AH26" s="256">
        <v>2.7567360079999998</v>
      </c>
      <c r="AI26" s="256">
        <v>2.7250800000000002</v>
      </c>
      <c r="AJ26" s="256">
        <v>2.791429999</v>
      </c>
      <c r="AK26" s="256">
        <v>2.7930830100000001</v>
      </c>
      <c r="AL26" s="256">
        <v>2.7866980039999998</v>
      </c>
      <c r="AM26" s="256">
        <v>2.6949699960000002</v>
      </c>
      <c r="AN26" s="256">
        <v>2.7296860079999998</v>
      </c>
      <c r="AO26" s="256">
        <v>2.7212140069999999</v>
      </c>
      <c r="AP26" s="256">
        <v>2.5665080100000002</v>
      </c>
      <c r="AQ26" s="256">
        <v>2.56059101</v>
      </c>
      <c r="AR26" s="256">
        <v>2.5640739899999998</v>
      </c>
      <c r="AS26" s="256">
        <v>2.534109012</v>
      </c>
      <c r="AT26" s="256">
        <v>2.5316260050000001</v>
      </c>
      <c r="AU26" s="256">
        <v>2.5251779999999999</v>
      </c>
      <c r="AV26" s="256">
        <v>2.7129549869999998</v>
      </c>
      <c r="AW26" s="256">
        <v>2.71952601</v>
      </c>
      <c r="AX26" s="256">
        <v>2.7198430010000001</v>
      </c>
      <c r="AY26" s="256">
        <v>2.608970013</v>
      </c>
      <c r="AZ26" s="256">
        <v>2.5843229999999999</v>
      </c>
      <c r="BA26" s="256">
        <v>2.5894170110000001</v>
      </c>
      <c r="BB26" s="256">
        <v>2.3431550099999998</v>
      </c>
      <c r="BC26" s="256">
        <v>2.3341149919999999</v>
      </c>
      <c r="BD26" s="256">
        <v>2.3446689900000002</v>
      </c>
      <c r="BE26" s="256">
        <v>2.2304163959999999</v>
      </c>
      <c r="BF26" s="256">
        <v>2.2799239849999999</v>
      </c>
      <c r="BG26" s="256">
        <v>2.330168</v>
      </c>
      <c r="BH26" s="256">
        <v>2.3017531</v>
      </c>
      <c r="BI26" s="256">
        <v>2.408982</v>
      </c>
      <c r="BJ26" s="342">
        <v>2.2824800000000001</v>
      </c>
      <c r="BK26" s="342">
        <v>2.4663599999999999</v>
      </c>
      <c r="BL26" s="342">
        <v>2.430742</v>
      </c>
      <c r="BM26" s="342">
        <v>2.33378</v>
      </c>
      <c r="BN26" s="342">
        <v>2.4609869999999998</v>
      </c>
      <c r="BO26" s="342">
        <v>2.1874509999999998</v>
      </c>
      <c r="BP26" s="342">
        <v>2.2082290000000002</v>
      </c>
      <c r="BQ26" s="342">
        <v>2.2083309999999998</v>
      </c>
      <c r="BR26" s="342">
        <v>2.2342219999999999</v>
      </c>
      <c r="BS26" s="342">
        <v>2.2459310000000001</v>
      </c>
      <c r="BT26" s="342">
        <v>2.2480039999999999</v>
      </c>
      <c r="BU26" s="342">
        <v>2.3330820000000001</v>
      </c>
      <c r="BV26" s="342">
        <v>2.214134</v>
      </c>
    </row>
    <row r="27" spans="1:74" ht="11.1" customHeight="1" x14ac:dyDescent="0.2">
      <c r="A27" s="93" t="s">
        <v>226</v>
      </c>
      <c r="B27" s="199" t="s">
        <v>465</v>
      </c>
      <c r="C27" s="256">
        <v>76.894689783999993</v>
      </c>
      <c r="D27" s="256">
        <v>72.317598724000007</v>
      </c>
      <c r="E27" s="256">
        <v>63.559966283000001</v>
      </c>
      <c r="F27" s="256">
        <v>53.207419049999999</v>
      </c>
      <c r="G27" s="256">
        <v>61.923189532999999</v>
      </c>
      <c r="H27" s="256">
        <v>73.844880239999995</v>
      </c>
      <c r="I27" s="256">
        <v>81.448948888000004</v>
      </c>
      <c r="J27" s="256">
        <v>78.574441152000006</v>
      </c>
      <c r="K27" s="256">
        <v>69.369491819999993</v>
      </c>
      <c r="L27" s="256">
        <v>58.404551583</v>
      </c>
      <c r="M27" s="256">
        <v>53.639953409999997</v>
      </c>
      <c r="N27" s="256">
        <v>54.929549233000003</v>
      </c>
      <c r="O27" s="256">
        <v>66.662224447</v>
      </c>
      <c r="P27" s="256">
        <v>55.210717475999999</v>
      </c>
      <c r="Q27" s="256">
        <v>44.574606430000003</v>
      </c>
      <c r="R27" s="256">
        <v>43.383704280000003</v>
      </c>
      <c r="S27" s="256">
        <v>49.342932779000002</v>
      </c>
      <c r="T27" s="256">
        <v>67.551228989999998</v>
      </c>
      <c r="U27" s="256">
        <v>78.568539092999998</v>
      </c>
      <c r="V27" s="256">
        <v>78.174536501999995</v>
      </c>
      <c r="W27" s="256">
        <v>66.614897790000001</v>
      </c>
      <c r="X27" s="256">
        <v>58.952702821000003</v>
      </c>
      <c r="Y27" s="256">
        <v>52.533241680000003</v>
      </c>
      <c r="Z27" s="256">
        <v>69.501358113999999</v>
      </c>
      <c r="AA27" s="256">
        <v>68.005594380999995</v>
      </c>
      <c r="AB27" s="256">
        <v>52.380923840000001</v>
      </c>
      <c r="AC27" s="256">
        <v>53.325237356999999</v>
      </c>
      <c r="AD27" s="256">
        <v>48.565446540000003</v>
      </c>
      <c r="AE27" s="256">
        <v>55.201684469</v>
      </c>
      <c r="AF27" s="256">
        <v>63.09854739</v>
      </c>
      <c r="AG27" s="256">
        <v>74.213783961000004</v>
      </c>
      <c r="AH27" s="256">
        <v>70.229130451000003</v>
      </c>
      <c r="AI27" s="256">
        <v>59.039437139999997</v>
      </c>
      <c r="AJ27" s="256">
        <v>54.435841869000001</v>
      </c>
      <c r="AK27" s="256">
        <v>55.357275270000002</v>
      </c>
      <c r="AL27" s="256">
        <v>63.002781149</v>
      </c>
      <c r="AM27" s="256">
        <v>69.255009049999998</v>
      </c>
      <c r="AN27" s="256">
        <v>50.024546123999997</v>
      </c>
      <c r="AO27" s="256">
        <v>48.869080697999998</v>
      </c>
      <c r="AP27" s="256">
        <v>44.787798719999998</v>
      </c>
      <c r="AQ27" s="256">
        <v>51.573418336000003</v>
      </c>
      <c r="AR27" s="256">
        <v>60.245790900000003</v>
      </c>
      <c r="AS27" s="256">
        <v>68.084022055999995</v>
      </c>
      <c r="AT27" s="256">
        <v>67.977364324000007</v>
      </c>
      <c r="AU27" s="256">
        <v>58.157549279999998</v>
      </c>
      <c r="AV27" s="256">
        <v>52.811076006999997</v>
      </c>
      <c r="AW27" s="256">
        <v>56.171205149999999</v>
      </c>
      <c r="AX27" s="256">
        <v>60.148466378999998</v>
      </c>
      <c r="AY27" s="256">
        <v>60.218438122000002</v>
      </c>
      <c r="AZ27" s="256">
        <v>49.221501783999997</v>
      </c>
      <c r="BA27" s="256">
        <v>48.417065946999998</v>
      </c>
      <c r="BB27" s="256">
        <v>37.374642119999997</v>
      </c>
      <c r="BC27" s="256">
        <v>44.139633928999999</v>
      </c>
      <c r="BD27" s="256">
        <v>48.367453320000003</v>
      </c>
      <c r="BE27" s="256">
        <v>60.206833674999999</v>
      </c>
      <c r="BF27" s="256">
        <v>57.119758846000003</v>
      </c>
      <c r="BG27" s="256">
        <v>52.470712808000002</v>
      </c>
      <c r="BH27" s="256">
        <v>52.203454399999998</v>
      </c>
      <c r="BI27" s="256">
        <v>47.525073599999999</v>
      </c>
      <c r="BJ27" s="342">
        <v>55.950209999999998</v>
      </c>
      <c r="BK27" s="342">
        <v>54.524340000000002</v>
      </c>
      <c r="BL27" s="342">
        <v>43.319499999999998</v>
      </c>
      <c r="BM27" s="342">
        <v>46.084719999999997</v>
      </c>
      <c r="BN27" s="342">
        <v>32.866280000000003</v>
      </c>
      <c r="BO27" s="342">
        <v>41.189279999999997</v>
      </c>
      <c r="BP27" s="342">
        <v>46.750900000000001</v>
      </c>
      <c r="BQ27" s="342">
        <v>58.335659999999997</v>
      </c>
      <c r="BR27" s="342">
        <v>55.706150000000001</v>
      </c>
      <c r="BS27" s="342">
        <v>38.761890000000001</v>
      </c>
      <c r="BT27" s="342">
        <v>36.658999999999999</v>
      </c>
      <c r="BU27" s="342">
        <v>32.926299999999998</v>
      </c>
      <c r="BV27" s="342">
        <v>46.08408</v>
      </c>
    </row>
    <row r="28" spans="1:74" ht="11.1" customHeight="1" x14ac:dyDescent="0.2">
      <c r="A28" s="90"/>
      <c r="B28" s="94"/>
      <c r="C28" s="265"/>
      <c r="D28" s="265"/>
      <c r="E28" s="265"/>
      <c r="F28" s="265"/>
      <c r="G28" s="265"/>
      <c r="H28" s="265"/>
      <c r="I28" s="265"/>
      <c r="J28" s="265"/>
      <c r="K28" s="265"/>
      <c r="L28" s="265"/>
      <c r="M28" s="265"/>
      <c r="N28" s="265"/>
      <c r="O28" s="265"/>
      <c r="P28" s="265"/>
      <c r="Q28" s="265"/>
      <c r="R28" s="265"/>
      <c r="S28" s="265"/>
      <c r="T28" s="265"/>
      <c r="U28" s="265"/>
      <c r="V28" s="265"/>
      <c r="W28" s="265"/>
      <c r="X28" s="265"/>
      <c r="Y28" s="265"/>
      <c r="Z28" s="265"/>
      <c r="AA28" s="265"/>
      <c r="AB28" s="265"/>
      <c r="AC28" s="265"/>
      <c r="AD28" s="265"/>
      <c r="AE28" s="265"/>
      <c r="AF28" s="265"/>
      <c r="AG28" s="265"/>
      <c r="AH28" s="265"/>
      <c r="AI28" s="265"/>
      <c r="AJ28" s="265"/>
      <c r="AK28" s="265"/>
      <c r="AL28" s="265"/>
      <c r="AM28" s="265"/>
      <c r="AN28" s="265"/>
      <c r="AO28" s="265"/>
      <c r="AP28" s="265"/>
      <c r="AQ28" s="265"/>
      <c r="AR28" s="265"/>
      <c r="AS28" s="265"/>
      <c r="AT28" s="265"/>
      <c r="AU28" s="265"/>
      <c r="AV28" s="265"/>
      <c r="AW28" s="265"/>
      <c r="AX28" s="265"/>
      <c r="AY28" s="265"/>
      <c r="AZ28" s="265"/>
      <c r="BA28" s="265"/>
      <c r="BB28" s="265"/>
      <c r="BC28" s="265"/>
      <c r="BD28" s="265"/>
      <c r="BE28" s="265"/>
      <c r="BF28" s="265"/>
      <c r="BG28" s="265"/>
      <c r="BH28" s="265"/>
      <c r="BI28" s="265"/>
      <c r="BJ28" s="375"/>
      <c r="BK28" s="375"/>
      <c r="BL28" s="375"/>
      <c r="BM28" s="375"/>
      <c r="BN28" s="375"/>
      <c r="BO28" s="375"/>
      <c r="BP28" s="375"/>
      <c r="BQ28" s="375"/>
      <c r="BR28" s="375"/>
      <c r="BS28" s="375"/>
      <c r="BT28" s="375"/>
      <c r="BU28" s="375"/>
      <c r="BV28" s="375"/>
    </row>
    <row r="29" spans="1:74" ht="11.1" customHeight="1" x14ac:dyDescent="0.2">
      <c r="A29" s="93" t="s">
        <v>227</v>
      </c>
      <c r="B29" s="97" t="s">
        <v>173</v>
      </c>
      <c r="C29" s="256">
        <v>1.798859207</v>
      </c>
      <c r="D29" s="256">
        <v>0.23306227600000001</v>
      </c>
      <c r="E29" s="256">
        <v>6.9789787050000003</v>
      </c>
      <c r="F29" s="256">
        <v>2.67305495</v>
      </c>
      <c r="G29" s="256">
        <v>-2.1692255290000002</v>
      </c>
      <c r="H29" s="256">
        <v>-4.4336882500000003</v>
      </c>
      <c r="I29" s="256">
        <v>0.52256910400000001</v>
      </c>
      <c r="J29" s="256">
        <v>2.9242228369999999</v>
      </c>
      <c r="K29" s="256">
        <v>-0.52876382</v>
      </c>
      <c r="L29" s="256">
        <v>-0.366141577</v>
      </c>
      <c r="M29" s="256">
        <v>-1.1144343999999999</v>
      </c>
      <c r="N29" s="256">
        <v>-1.0669252229999999</v>
      </c>
      <c r="O29" s="256">
        <v>0.49371956299999997</v>
      </c>
      <c r="P29" s="256">
        <v>-0.25319546300000001</v>
      </c>
      <c r="Q29" s="256">
        <v>3.3800645579999999</v>
      </c>
      <c r="R29" s="256">
        <v>0.27131172999999997</v>
      </c>
      <c r="S29" s="256">
        <v>2.990457213</v>
      </c>
      <c r="T29" s="256">
        <v>-0.47500700000000001</v>
      </c>
      <c r="U29" s="256">
        <v>-2.439473091</v>
      </c>
      <c r="V29" s="256">
        <v>-1.3720615119999999</v>
      </c>
      <c r="W29" s="256">
        <v>7.3872199999999999E-3</v>
      </c>
      <c r="X29" s="256">
        <v>2.7367301730000002</v>
      </c>
      <c r="Y29" s="256">
        <v>0.93688331999999996</v>
      </c>
      <c r="Z29" s="256">
        <v>-3.828051114</v>
      </c>
      <c r="AA29" s="256">
        <v>1.1605316210000001</v>
      </c>
      <c r="AB29" s="256">
        <v>2.3827461599999999</v>
      </c>
      <c r="AC29" s="256">
        <v>3.4355056429999999</v>
      </c>
      <c r="AD29" s="256">
        <v>1.89818445</v>
      </c>
      <c r="AE29" s="256">
        <v>3.5361935459999998</v>
      </c>
      <c r="AF29" s="256">
        <v>2.5919586099999998</v>
      </c>
      <c r="AG29" s="256">
        <v>-6.473404972</v>
      </c>
      <c r="AH29" s="256">
        <v>-0.71326744799999997</v>
      </c>
      <c r="AI29" s="256">
        <v>-1.37835215</v>
      </c>
      <c r="AJ29" s="256">
        <v>2.1367081159999999</v>
      </c>
      <c r="AK29" s="256">
        <v>-1.6630012700000001</v>
      </c>
      <c r="AL29" s="256">
        <v>-2.3515101509999998</v>
      </c>
      <c r="AM29" s="256">
        <v>-1.134595048</v>
      </c>
      <c r="AN29" s="256">
        <v>5.1692009140000001</v>
      </c>
      <c r="AO29" s="256">
        <v>3.5432477819999999</v>
      </c>
      <c r="AP29" s="256">
        <v>2.1043529900000002</v>
      </c>
      <c r="AQ29" s="256">
        <v>2.4466237290000001</v>
      </c>
      <c r="AR29" s="256">
        <v>-0.75351460999999997</v>
      </c>
      <c r="AS29" s="256">
        <v>-0.52064512100000004</v>
      </c>
      <c r="AT29" s="256">
        <v>-1.5971263760000001</v>
      </c>
      <c r="AU29" s="256">
        <v>-1.6250660800000001</v>
      </c>
      <c r="AV29" s="256">
        <v>4.7644038999999999E-2</v>
      </c>
      <c r="AW29" s="256">
        <v>-0.85371713000000005</v>
      </c>
      <c r="AX29" s="256">
        <v>-2.0155041069999999</v>
      </c>
      <c r="AY29" s="256">
        <v>-1.5718411219999999</v>
      </c>
      <c r="AZ29" s="256">
        <v>-0.68546778399999997</v>
      </c>
      <c r="BA29" s="256">
        <v>-1.7835279470000001</v>
      </c>
      <c r="BB29" s="256">
        <v>4.3473398799999998</v>
      </c>
      <c r="BC29" s="256">
        <v>-0.47477221470999997</v>
      </c>
      <c r="BD29" s="256">
        <v>-5.2213199999999998E-3</v>
      </c>
      <c r="BE29" s="256">
        <v>-0.63512667499999997</v>
      </c>
      <c r="BF29" s="256">
        <v>-0.93085174599999998</v>
      </c>
      <c r="BG29" s="256">
        <v>4.0604964920000004</v>
      </c>
      <c r="BH29" s="256">
        <v>-12.3769043</v>
      </c>
      <c r="BI29" s="256">
        <v>-1.3506115528</v>
      </c>
      <c r="BJ29" s="342">
        <v>0</v>
      </c>
      <c r="BK29" s="342">
        <v>0</v>
      </c>
      <c r="BL29" s="342">
        <v>0</v>
      </c>
      <c r="BM29" s="342">
        <v>0</v>
      </c>
      <c r="BN29" s="342">
        <v>0</v>
      </c>
      <c r="BO29" s="342">
        <v>0</v>
      </c>
      <c r="BP29" s="342">
        <v>0</v>
      </c>
      <c r="BQ29" s="342">
        <v>0</v>
      </c>
      <c r="BR29" s="342">
        <v>0</v>
      </c>
      <c r="BS29" s="342">
        <v>0</v>
      </c>
      <c r="BT29" s="342">
        <v>0</v>
      </c>
      <c r="BU29" s="342">
        <v>0</v>
      </c>
      <c r="BV29" s="342">
        <v>0</v>
      </c>
    </row>
    <row r="30" spans="1:74" ht="11.1" customHeight="1" x14ac:dyDescent="0.2">
      <c r="A30" s="93"/>
      <c r="B30" s="97"/>
      <c r="C30" s="265"/>
      <c r="D30" s="265"/>
      <c r="E30" s="265"/>
      <c r="F30" s="265"/>
      <c r="G30" s="265"/>
      <c r="H30" s="265"/>
      <c r="I30" s="265"/>
      <c r="J30" s="265"/>
      <c r="K30" s="265"/>
      <c r="L30" s="265"/>
      <c r="M30" s="265"/>
      <c r="N30" s="265"/>
      <c r="O30" s="265"/>
      <c r="P30" s="265"/>
      <c r="Q30" s="265"/>
      <c r="R30" s="265"/>
      <c r="S30" s="265"/>
      <c r="T30" s="265"/>
      <c r="U30" s="265"/>
      <c r="V30" s="265"/>
      <c r="W30" s="265"/>
      <c r="X30" s="265"/>
      <c r="Y30" s="265"/>
      <c r="Z30" s="265"/>
      <c r="AA30" s="265"/>
      <c r="AB30" s="265"/>
      <c r="AC30" s="265"/>
      <c r="AD30" s="265"/>
      <c r="AE30" s="265"/>
      <c r="AF30" s="265"/>
      <c r="AG30" s="265"/>
      <c r="AH30" s="265"/>
      <c r="AI30" s="265"/>
      <c r="AJ30" s="265"/>
      <c r="AK30" s="265"/>
      <c r="AL30" s="265"/>
      <c r="AM30" s="265"/>
      <c r="AN30" s="265"/>
      <c r="AO30" s="265"/>
      <c r="AP30" s="265"/>
      <c r="AQ30" s="265"/>
      <c r="AR30" s="265"/>
      <c r="AS30" s="265"/>
      <c r="AT30" s="265"/>
      <c r="AU30" s="265"/>
      <c r="AV30" s="265"/>
      <c r="AW30" s="265"/>
      <c r="AX30" s="265"/>
      <c r="AY30" s="265"/>
      <c r="AZ30" s="265"/>
      <c r="BA30" s="265"/>
      <c r="BB30" s="265"/>
      <c r="BC30" s="265"/>
      <c r="BD30" s="265"/>
      <c r="BE30" s="265"/>
      <c r="BF30" s="265"/>
      <c r="BG30" s="265"/>
      <c r="BH30" s="265"/>
      <c r="BI30" s="265"/>
      <c r="BJ30" s="375"/>
      <c r="BK30" s="375"/>
      <c r="BL30" s="375"/>
      <c r="BM30" s="375"/>
      <c r="BN30" s="375"/>
      <c r="BO30" s="375"/>
      <c r="BP30" s="375"/>
      <c r="BQ30" s="375"/>
      <c r="BR30" s="375"/>
      <c r="BS30" s="375"/>
      <c r="BT30" s="375"/>
      <c r="BU30" s="375"/>
      <c r="BV30" s="375"/>
    </row>
    <row r="31" spans="1:74" ht="11.1" customHeight="1" x14ac:dyDescent="0.2">
      <c r="A31" s="93"/>
      <c r="B31" s="91" t="s">
        <v>700</v>
      </c>
      <c r="C31" s="232"/>
      <c r="D31" s="232"/>
      <c r="E31" s="232"/>
      <c r="F31" s="232"/>
      <c r="G31" s="232"/>
      <c r="H31" s="232"/>
      <c r="I31" s="232"/>
      <c r="J31" s="232"/>
      <c r="K31" s="232"/>
      <c r="L31" s="232"/>
      <c r="M31" s="232"/>
      <c r="N31" s="232"/>
      <c r="O31" s="232"/>
      <c r="P31" s="232"/>
      <c r="Q31" s="232"/>
      <c r="R31" s="232"/>
      <c r="S31" s="232"/>
      <c r="T31" s="232"/>
      <c r="U31" s="232"/>
      <c r="V31" s="232"/>
      <c r="W31" s="232"/>
      <c r="X31" s="232"/>
      <c r="Y31" s="232"/>
      <c r="Z31" s="232"/>
      <c r="AA31" s="232"/>
      <c r="AB31" s="232"/>
      <c r="AC31" s="232"/>
      <c r="AD31" s="232"/>
      <c r="AE31" s="232"/>
      <c r="AF31" s="232"/>
      <c r="AG31" s="232"/>
      <c r="AH31" s="232"/>
      <c r="AI31" s="232"/>
      <c r="AJ31" s="232"/>
      <c r="AK31" s="232"/>
      <c r="AL31" s="232"/>
      <c r="AM31" s="232"/>
      <c r="AN31" s="232"/>
      <c r="AO31" s="232"/>
      <c r="AP31" s="232"/>
      <c r="AQ31" s="232"/>
      <c r="AR31" s="232"/>
      <c r="AS31" s="232"/>
      <c r="AT31" s="232"/>
      <c r="AU31" s="232"/>
      <c r="AV31" s="232"/>
      <c r="AW31" s="232"/>
      <c r="AX31" s="232"/>
      <c r="AY31" s="232"/>
      <c r="AZ31" s="232"/>
      <c r="BA31" s="232"/>
      <c r="BB31" s="232"/>
      <c r="BC31" s="232"/>
      <c r="BD31" s="232"/>
      <c r="BE31" s="232"/>
      <c r="BF31" s="232"/>
      <c r="BG31" s="232"/>
      <c r="BH31" s="232"/>
      <c r="BI31" s="232"/>
      <c r="BJ31" s="376"/>
      <c r="BK31" s="376"/>
      <c r="BL31" s="376"/>
      <c r="BM31" s="376"/>
      <c r="BN31" s="376"/>
      <c r="BO31" s="376"/>
      <c r="BP31" s="376"/>
      <c r="BQ31" s="376"/>
      <c r="BR31" s="376"/>
      <c r="BS31" s="376"/>
      <c r="BT31" s="376"/>
      <c r="BU31" s="376"/>
      <c r="BV31" s="376"/>
    </row>
    <row r="32" spans="1:74" ht="11.1" customHeight="1" x14ac:dyDescent="0.2">
      <c r="A32" s="93" t="s">
        <v>635</v>
      </c>
      <c r="B32" s="199" t="s">
        <v>194</v>
      </c>
      <c r="C32" s="256">
        <v>38.817</v>
      </c>
      <c r="D32" s="256">
        <v>39.581000000000003</v>
      </c>
      <c r="E32" s="256">
        <v>39.61</v>
      </c>
      <c r="F32" s="256">
        <v>40.225999999999999</v>
      </c>
      <c r="G32" s="256">
        <v>39.817</v>
      </c>
      <c r="H32" s="256">
        <v>39.399000000000001</v>
      </c>
      <c r="I32" s="256">
        <v>38.993000000000002</v>
      </c>
      <c r="J32" s="256">
        <v>37.353000000000002</v>
      </c>
      <c r="K32" s="256">
        <v>36.213000000000001</v>
      </c>
      <c r="L32" s="256">
        <v>36.232999999999997</v>
      </c>
      <c r="M32" s="256">
        <v>36.509</v>
      </c>
      <c r="N32" s="256">
        <v>35.871000000000002</v>
      </c>
      <c r="O32" s="256">
        <v>35.235999999999997</v>
      </c>
      <c r="P32" s="256">
        <v>35.258000000000003</v>
      </c>
      <c r="Q32" s="256">
        <v>35.207000000000001</v>
      </c>
      <c r="R32" s="256">
        <v>35.011000000000003</v>
      </c>
      <c r="S32" s="256">
        <v>34.052999999999997</v>
      </c>
      <c r="T32" s="256">
        <v>32.932000000000002</v>
      </c>
      <c r="U32" s="256">
        <v>31.393000000000001</v>
      </c>
      <c r="V32" s="256">
        <v>29.126000000000001</v>
      </c>
      <c r="W32" s="256">
        <v>27.282</v>
      </c>
      <c r="X32" s="256">
        <v>26.425000000000001</v>
      </c>
      <c r="Y32" s="256">
        <v>25.645</v>
      </c>
      <c r="Z32" s="256">
        <v>25.309000000000001</v>
      </c>
      <c r="AA32" s="256">
        <v>24.974</v>
      </c>
      <c r="AB32" s="256">
        <v>25.17</v>
      </c>
      <c r="AC32" s="256">
        <v>25.19</v>
      </c>
      <c r="AD32" s="256">
        <v>25.169</v>
      </c>
      <c r="AE32" s="256">
        <v>24.35</v>
      </c>
      <c r="AF32" s="256">
        <v>23.43</v>
      </c>
      <c r="AG32" s="256">
        <v>25.465</v>
      </c>
      <c r="AH32" s="256">
        <v>24.225999999999999</v>
      </c>
      <c r="AI32" s="256">
        <v>23.43</v>
      </c>
      <c r="AJ32" s="256">
        <v>23.459</v>
      </c>
      <c r="AK32" s="256">
        <v>23.704999999999998</v>
      </c>
      <c r="AL32" s="256">
        <v>23.998999999999999</v>
      </c>
      <c r="AM32" s="256">
        <v>24.768999999999998</v>
      </c>
      <c r="AN32" s="256">
        <v>24.937578970000001</v>
      </c>
      <c r="AO32" s="256">
        <v>24.73547048</v>
      </c>
      <c r="AP32" s="256">
        <v>23.41664278</v>
      </c>
      <c r="AQ32" s="256">
        <v>22.84105272</v>
      </c>
      <c r="AR32" s="256">
        <v>22.99659243</v>
      </c>
      <c r="AS32" s="256">
        <v>21.024870499999999</v>
      </c>
      <c r="AT32" s="256">
        <v>21.80629454</v>
      </c>
      <c r="AU32" s="256">
        <v>22.53724734</v>
      </c>
      <c r="AV32" s="256">
        <v>21.8777683</v>
      </c>
      <c r="AW32" s="256">
        <v>22.419307270000001</v>
      </c>
      <c r="AX32" s="256">
        <v>21.692</v>
      </c>
      <c r="AY32" s="256">
        <v>21.390999999999998</v>
      </c>
      <c r="AZ32" s="256">
        <v>23.050999999999998</v>
      </c>
      <c r="BA32" s="256">
        <v>23.158000000000001</v>
      </c>
      <c r="BB32" s="256">
        <v>21.343</v>
      </c>
      <c r="BC32" s="256">
        <v>22.193000000000001</v>
      </c>
      <c r="BD32" s="256">
        <v>21.878</v>
      </c>
      <c r="BE32" s="256">
        <v>21.977</v>
      </c>
      <c r="BF32" s="256">
        <v>22.5</v>
      </c>
      <c r="BG32" s="256">
        <v>23.073</v>
      </c>
      <c r="BH32" s="256">
        <v>24.518059999999998</v>
      </c>
      <c r="BI32" s="256">
        <v>24.97702</v>
      </c>
      <c r="BJ32" s="342">
        <v>24.930579999999999</v>
      </c>
      <c r="BK32" s="342">
        <v>24.933240000000001</v>
      </c>
      <c r="BL32" s="342">
        <v>25.288</v>
      </c>
      <c r="BM32" s="342">
        <v>25.28595</v>
      </c>
      <c r="BN32" s="342">
        <v>25.578980000000001</v>
      </c>
      <c r="BO32" s="342">
        <v>25.910720000000001</v>
      </c>
      <c r="BP32" s="342">
        <v>24.4009</v>
      </c>
      <c r="BQ32" s="342">
        <v>22.616499999999998</v>
      </c>
      <c r="BR32" s="342">
        <v>23.026409999999998</v>
      </c>
      <c r="BS32" s="342">
        <v>22.832380000000001</v>
      </c>
      <c r="BT32" s="342">
        <v>23.80311</v>
      </c>
      <c r="BU32" s="342">
        <v>24.019400000000001</v>
      </c>
      <c r="BV32" s="342">
        <v>24.863530000000001</v>
      </c>
    </row>
    <row r="33" spans="1:74" ht="11.1" customHeight="1" x14ac:dyDescent="0.2">
      <c r="A33" s="98" t="s">
        <v>636</v>
      </c>
      <c r="B33" s="200" t="s">
        <v>97</v>
      </c>
      <c r="C33" s="256">
        <v>161.300139</v>
      </c>
      <c r="D33" s="256">
        <v>155.60760200000001</v>
      </c>
      <c r="E33" s="256">
        <v>160.508768</v>
      </c>
      <c r="F33" s="256">
        <v>173.463763</v>
      </c>
      <c r="G33" s="256">
        <v>179.44797299999999</v>
      </c>
      <c r="H33" s="256">
        <v>173.31351900000001</v>
      </c>
      <c r="I33" s="256">
        <v>165.08131</v>
      </c>
      <c r="J33" s="256">
        <v>163.3614</v>
      </c>
      <c r="K33" s="256">
        <v>169.78447499999999</v>
      </c>
      <c r="L33" s="256">
        <v>183.04254499999999</v>
      </c>
      <c r="M33" s="256">
        <v>195.827832</v>
      </c>
      <c r="N33" s="256">
        <v>202.56</v>
      </c>
      <c r="O33" s="256">
        <v>193.944963</v>
      </c>
      <c r="P33" s="256">
        <v>193.53549000000001</v>
      </c>
      <c r="Q33" s="256">
        <v>197.75456</v>
      </c>
      <c r="R33" s="256">
        <v>199.310911</v>
      </c>
      <c r="S33" s="256">
        <v>198.46650199999999</v>
      </c>
      <c r="T33" s="256">
        <v>188.059922</v>
      </c>
      <c r="U33" s="256">
        <v>174.01779400000001</v>
      </c>
      <c r="V33" s="256">
        <v>164.73309800000001</v>
      </c>
      <c r="W33" s="256">
        <v>162.31757200000001</v>
      </c>
      <c r="X33" s="256">
        <v>166.65662599999999</v>
      </c>
      <c r="Y33" s="256">
        <v>175.974628</v>
      </c>
      <c r="Z33" s="256">
        <v>167.68078700000001</v>
      </c>
      <c r="AA33" s="256">
        <v>161.64826199999999</v>
      </c>
      <c r="AB33" s="256">
        <v>165.697835</v>
      </c>
      <c r="AC33" s="256">
        <v>166.774102</v>
      </c>
      <c r="AD33" s="256">
        <v>168.99274399999999</v>
      </c>
      <c r="AE33" s="256">
        <v>167.69529299999999</v>
      </c>
      <c r="AF33" s="256">
        <v>163.26423</v>
      </c>
      <c r="AG33" s="256">
        <v>151.14127999999999</v>
      </c>
      <c r="AH33" s="256">
        <v>146.613383</v>
      </c>
      <c r="AI33" s="256">
        <v>145.06004799999999</v>
      </c>
      <c r="AJ33" s="256">
        <v>146.87850299999999</v>
      </c>
      <c r="AK33" s="256">
        <v>148.767157</v>
      </c>
      <c r="AL33" s="256">
        <v>142.957404</v>
      </c>
      <c r="AM33" s="256">
        <v>128.76392899999999</v>
      </c>
      <c r="AN33" s="256">
        <v>125.817916</v>
      </c>
      <c r="AO33" s="256">
        <v>131.09570099999999</v>
      </c>
      <c r="AP33" s="256">
        <v>133.670559</v>
      </c>
      <c r="AQ33" s="256">
        <v>133.092173</v>
      </c>
      <c r="AR33" s="256">
        <v>126.161967</v>
      </c>
      <c r="AS33" s="256">
        <v>115.55375100000001</v>
      </c>
      <c r="AT33" s="256">
        <v>109.032725</v>
      </c>
      <c r="AU33" s="256">
        <v>105.773808</v>
      </c>
      <c r="AV33" s="256">
        <v>110.30066600000001</v>
      </c>
      <c r="AW33" s="256">
        <v>109.57455400000001</v>
      </c>
      <c r="AX33" s="256">
        <v>108.35454900000001</v>
      </c>
      <c r="AY33" s="256">
        <v>104.605402</v>
      </c>
      <c r="AZ33" s="256">
        <v>103.97772000000001</v>
      </c>
      <c r="BA33" s="256">
        <v>102.15997400000001</v>
      </c>
      <c r="BB33" s="256">
        <v>114.047174</v>
      </c>
      <c r="BC33" s="256">
        <v>121.22126</v>
      </c>
      <c r="BD33" s="256">
        <v>123.18159199999999</v>
      </c>
      <c r="BE33" s="256">
        <v>116.555156</v>
      </c>
      <c r="BF33" s="256">
        <v>116.2719249</v>
      </c>
      <c r="BG33" s="256">
        <v>110.7329056</v>
      </c>
      <c r="BH33" s="256">
        <v>121.2786203</v>
      </c>
      <c r="BI33" s="256">
        <v>124.83054869999999</v>
      </c>
      <c r="BJ33" s="342">
        <v>123.38200000000001</v>
      </c>
      <c r="BK33" s="342">
        <v>118.3849</v>
      </c>
      <c r="BL33" s="342">
        <v>115.86320000000001</v>
      </c>
      <c r="BM33" s="342">
        <v>124.1489</v>
      </c>
      <c r="BN33" s="342">
        <v>124.5163</v>
      </c>
      <c r="BO33" s="342">
        <v>125.86750000000001</v>
      </c>
      <c r="BP33" s="342">
        <v>120.699</v>
      </c>
      <c r="BQ33" s="342">
        <v>117.8105</v>
      </c>
      <c r="BR33" s="342">
        <v>114.7483</v>
      </c>
      <c r="BS33" s="342">
        <v>113.2597</v>
      </c>
      <c r="BT33" s="342">
        <v>118.06610000000001</v>
      </c>
      <c r="BU33" s="342">
        <v>123.0466</v>
      </c>
      <c r="BV33" s="342">
        <v>120.9572</v>
      </c>
    </row>
    <row r="34" spans="1:74" ht="11.1" customHeight="1" x14ac:dyDescent="0.2">
      <c r="A34" s="98" t="s">
        <v>63</v>
      </c>
      <c r="B34" s="200" t="s">
        <v>64</v>
      </c>
      <c r="C34" s="256">
        <v>154.389578</v>
      </c>
      <c r="D34" s="256">
        <v>149.07128700000001</v>
      </c>
      <c r="E34" s="256">
        <v>154.346698</v>
      </c>
      <c r="F34" s="256">
        <v>167.06340900000001</v>
      </c>
      <c r="G34" s="256">
        <v>172.809335</v>
      </c>
      <c r="H34" s="256">
        <v>166.43659700000001</v>
      </c>
      <c r="I34" s="256">
        <v>157.93807699999999</v>
      </c>
      <c r="J34" s="256">
        <v>155.95185499999999</v>
      </c>
      <c r="K34" s="256">
        <v>162.108619</v>
      </c>
      <c r="L34" s="256">
        <v>175.587987</v>
      </c>
      <c r="M34" s="256">
        <v>188.594571</v>
      </c>
      <c r="N34" s="256">
        <v>195.54803699999999</v>
      </c>
      <c r="O34" s="256">
        <v>187.203047</v>
      </c>
      <c r="P34" s="256">
        <v>187.06361799999999</v>
      </c>
      <c r="Q34" s="256">
        <v>191.55273500000001</v>
      </c>
      <c r="R34" s="256">
        <v>193.18521200000001</v>
      </c>
      <c r="S34" s="256">
        <v>192.41693000000001</v>
      </c>
      <c r="T34" s="256">
        <v>182.086476</v>
      </c>
      <c r="U34" s="256">
        <v>168.11860899999999</v>
      </c>
      <c r="V34" s="256">
        <v>158.908174</v>
      </c>
      <c r="W34" s="256">
        <v>156.56690900000001</v>
      </c>
      <c r="X34" s="256">
        <v>160.93226000000001</v>
      </c>
      <c r="Y34" s="256">
        <v>170.27655799999999</v>
      </c>
      <c r="Z34" s="256">
        <v>162.00901400000001</v>
      </c>
      <c r="AA34" s="256">
        <v>156.21421000000001</v>
      </c>
      <c r="AB34" s="256">
        <v>160.50150199999999</v>
      </c>
      <c r="AC34" s="256">
        <v>161.81549000000001</v>
      </c>
      <c r="AD34" s="256">
        <v>163.93691200000001</v>
      </c>
      <c r="AE34" s="256">
        <v>162.54224199999999</v>
      </c>
      <c r="AF34" s="256">
        <v>158.013959</v>
      </c>
      <c r="AG34" s="256">
        <v>145.81148300000001</v>
      </c>
      <c r="AH34" s="256">
        <v>141.204061</v>
      </c>
      <c r="AI34" s="256">
        <v>139.5712</v>
      </c>
      <c r="AJ34" s="256">
        <v>141.46251899999999</v>
      </c>
      <c r="AK34" s="256">
        <v>143.424037</v>
      </c>
      <c r="AL34" s="256">
        <v>137.68714800000001</v>
      </c>
      <c r="AM34" s="256">
        <v>123.692398</v>
      </c>
      <c r="AN34" s="256">
        <v>120.945111</v>
      </c>
      <c r="AO34" s="256">
        <v>126.421621</v>
      </c>
      <c r="AP34" s="256">
        <v>128.96529699999999</v>
      </c>
      <c r="AQ34" s="256">
        <v>128.35572999999999</v>
      </c>
      <c r="AR34" s="256">
        <v>121.39434199999999</v>
      </c>
      <c r="AS34" s="256">
        <v>110.67737</v>
      </c>
      <c r="AT34" s="256">
        <v>104.047589</v>
      </c>
      <c r="AU34" s="256">
        <v>100.67991600000001</v>
      </c>
      <c r="AV34" s="256">
        <v>105.13419500000001</v>
      </c>
      <c r="AW34" s="256">
        <v>104.335503</v>
      </c>
      <c r="AX34" s="256">
        <v>103.042919</v>
      </c>
      <c r="AY34" s="256">
        <v>99.378384999999994</v>
      </c>
      <c r="AZ34" s="256">
        <v>98.835316000000006</v>
      </c>
      <c r="BA34" s="256">
        <v>97.102182999999997</v>
      </c>
      <c r="BB34" s="256">
        <v>108.851553</v>
      </c>
      <c r="BC34" s="256">
        <v>115.88780800000001</v>
      </c>
      <c r="BD34" s="256">
        <v>117.71031000000001</v>
      </c>
      <c r="BE34" s="256">
        <v>110.93183399999999</v>
      </c>
      <c r="BF34" s="256">
        <v>110.56017199999999</v>
      </c>
      <c r="BG34" s="256">
        <v>104.9259</v>
      </c>
      <c r="BH34" s="256">
        <v>115.502</v>
      </c>
      <c r="BI34" s="256">
        <v>119.08280000000001</v>
      </c>
      <c r="BJ34" s="342">
        <v>117.63120000000001</v>
      </c>
      <c r="BK34" s="342">
        <v>112.5432</v>
      </c>
      <c r="BL34" s="342">
        <v>110.4829</v>
      </c>
      <c r="BM34" s="342">
        <v>118.50539999999999</v>
      </c>
      <c r="BN34" s="342">
        <v>118.7413</v>
      </c>
      <c r="BO34" s="342">
        <v>119.9635</v>
      </c>
      <c r="BP34" s="342">
        <v>114.6829</v>
      </c>
      <c r="BQ34" s="342">
        <v>111.74290000000001</v>
      </c>
      <c r="BR34" s="342">
        <v>108.59439999999999</v>
      </c>
      <c r="BS34" s="342">
        <v>107.0264</v>
      </c>
      <c r="BT34" s="342">
        <v>111.89530000000001</v>
      </c>
      <c r="BU34" s="342">
        <v>116.9509</v>
      </c>
      <c r="BV34" s="342">
        <v>114.9021</v>
      </c>
    </row>
    <row r="35" spans="1:74" ht="11.1" customHeight="1" x14ac:dyDescent="0.2">
      <c r="A35" s="98" t="s">
        <v>61</v>
      </c>
      <c r="B35" s="200" t="s">
        <v>65</v>
      </c>
      <c r="C35" s="256">
        <v>4.0104300000000004</v>
      </c>
      <c r="D35" s="256">
        <v>3.8248859999999998</v>
      </c>
      <c r="E35" s="256">
        <v>3.6393420000000001</v>
      </c>
      <c r="F35" s="256">
        <v>3.7141130000000002</v>
      </c>
      <c r="G35" s="256">
        <v>3.7888839999999999</v>
      </c>
      <c r="H35" s="256">
        <v>3.8636550000000001</v>
      </c>
      <c r="I35" s="256">
        <v>3.9993910000000001</v>
      </c>
      <c r="J35" s="256">
        <v>4.1351279999999999</v>
      </c>
      <c r="K35" s="256">
        <v>4.2708640000000004</v>
      </c>
      <c r="L35" s="256">
        <v>4.3077509999999997</v>
      </c>
      <c r="M35" s="256">
        <v>4.3446389999999999</v>
      </c>
      <c r="N35" s="256">
        <v>4.381526</v>
      </c>
      <c r="O35" s="256">
        <v>4.2395490000000002</v>
      </c>
      <c r="P35" s="256">
        <v>4.0975729999999997</v>
      </c>
      <c r="Q35" s="256">
        <v>3.9555959999999999</v>
      </c>
      <c r="R35" s="256">
        <v>3.9152149999999999</v>
      </c>
      <c r="S35" s="256">
        <v>3.8748339999999999</v>
      </c>
      <c r="T35" s="256">
        <v>3.8344529999999999</v>
      </c>
      <c r="U35" s="256">
        <v>3.796265</v>
      </c>
      <c r="V35" s="256">
        <v>3.7580770000000001</v>
      </c>
      <c r="W35" s="256">
        <v>3.7198889999999998</v>
      </c>
      <c r="X35" s="256">
        <v>3.692218</v>
      </c>
      <c r="Y35" s="256">
        <v>3.6645460000000001</v>
      </c>
      <c r="Z35" s="256">
        <v>3.6368749999999999</v>
      </c>
      <c r="AA35" s="256">
        <v>3.503212</v>
      </c>
      <c r="AB35" s="256">
        <v>3.3695499999999998</v>
      </c>
      <c r="AC35" s="256">
        <v>3.235887</v>
      </c>
      <c r="AD35" s="256">
        <v>3.25556</v>
      </c>
      <c r="AE35" s="256">
        <v>3.2752319999999999</v>
      </c>
      <c r="AF35" s="256">
        <v>3.294905</v>
      </c>
      <c r="AG35" s="256">
        <v>3.357164</v>
      </c>
      <c r="AH35" s="256">
        <v>3.4194230000000001</v>
      </c>
      <c r="AI35" s="256">
        <v>3.4816820000000002</v>
      </c>
      <c r="AJ35" s="256">
        <v>3.4018329999999999</v>
      </c>
      <c r="AK35" s="256">
        <v>3.3219829999999999</v>
      </c>
      <c r="AL35" s="256">
        <v>3.2421340000000001</v>
      </c>
      <c r="AM35" s="256">
        <v>3.1251929999999999</v>
      </c>
      <c r="AN35" s="256">
        <v>3.0082529999999998</v>
      </c>
      <c r="AO35" s="256">
        <v>2.8913120000000001</v>
      </c>
      <c r="AP35" s="256">
        <v>2.8929550000000002</v>
      </c>
      <c r="AQ35" s="256">
        <v>2.8945970000000001</v>
      </c>
      <c r="AR35" s="256">
        <v>2.8962400000000001</v>
      </c>
      <c r="AS35" s="256">
        <v>2.9386009999999998</v>
      </c>
      <c r="AT35" s="256">
        <v>2.9809610000000002</v>
      </c>
      <c r="AU35" s="256">
        <v>3.0233219999999998</v>
      </c>
      <c r="AV35" s="256">
        <v>3.1015000000000001</v>
      </c>
      <c r="AW35" s="256">
        <v>3.1796790000000001</v>
      </c>
      <c r="AX35" s="256">
        <v>3.257857</v>
      </c>
      <c r="AY35" s="256">
        <v>3.1158079999999999</v>
      </c>
      <c r="AZ35" s="256">
        <v>2.9737580000000001</v>
      </c>
      <c r="BA35" s="256">
        <v>2.831709</v>
      </c>
      <c r="BB35" s="256">
        <v>2.87907</v>
      </c>
      <c r="BC35" s="256">
        <v>2.9264299999999999</v>
      </c>
      <c r="BD35" s="256">
        <v>2.9737909999999999</v>
      </c>
      <c r="BE35" s="256">
        <v>3.5206520000000001</v>
      </c>
      <c r="BF35" s="256">
        <v>3.5391979999999998</v>
      </c>
      <c r="BG35" s="256">
        <v>3.5583040000000001</v>
      </c>
      <c r="BH35" s="256">
        <v>3.49993</v>
      </c>
      <c r="BI35" s="256">
        <v>3.4423560000000002</v>
      </c>
      <c r="BJ35" s="342">
        <v>3.3843000000000001</v>
      </c>
      <c r="BK35" s="342">
        <v>3.5020210000000001</v>
      </c>
      <c r="BL35" s="342">
        <v>3.25251</v>
      </c>
      <c r="BM35" s="342">
        <v>3.6640609999999998</v>
      </c>
      <c r="BN35" s="342">
        <v>3.644431</v>
      </c>
      <c r="BO35" s="342">
        <v>3.6235119999999998</v>
      </c>
      <c r="BP35" s="342">
        <v>3.6029040000000001</v>
      </c>
      <c r="BQ35" s="342">
        <v>3.6199240000000001</v>
      </c>
      <c r="BR35" s="342">
        <v>3.6377380000000001</v>
      </c>
      <c r="BS35" s="342">
        <v>3.6557659999999998</v>
      </c>
      <c r="BT35" s="342">
        <v>3.596333</v>
      </c>
      <c r="BU35" s="342">
        <v>3.5375269999999999</v>
      </c>
      <c r="BV35" s="342">
        <v>3.4783219999999999</v>
      </c>
    </row>
    <row r="36" spans="1:74" ht="11.1" customHeight="1" x14ac:dyDescent="0.2">
      <c r="A36" s="98" t="s">
        <v>62</v>
      </c>
      <c r="B36" s="200" t="s">
        <v>249</v>
      </c>
      <c r="C36" s="256">
        <v>2.4714429999999998</v>
      </c>
      <c r="D36" s="256">
        <v>2.3033199999999998</v>
      </c>
      <c r="E36" s="256">
        <v>2.1351979999999999</v>
      </c>
      <c r="F36" s="256">
        <v>2.2992560000000002</v>
      </c>
      <c r="G36" s="256">
        <v>2.4633129999999999</v>
      </c>
      <c r="H36" s="256">
        <v>2.6273710000000001</v>
      </c>
      <c r="I36" s="256">
        <v>2.7558199999999999</v>
      </c>
      <c r="J36" s="256">
        <v>2.8842680000000001</v>
      </c>
      <c r="K36" s="256">
        <v>3.0127169999999999</v>
      </c>
      <c r="L36" s="256">
        <v>2.7539030000000002</v>
      </c>
      <c r="M36" s="256">
        <v>2.4950890000000001</v>
      </c>
      <c r="N36" s="256">
        <v>2.236275</v>
      </c>
      <c r="O36" s="256">
        <v>2.1289310000000001</v>
      </c>
      <c r="P36" s="256">
        <v>2.0215879999999999</v>
      </c>
      <c r="Q36" s="256">
        <v>1.9142440000000001</v>
      </c>
      <c r="R36" s="256">
        <v>1.8767229999999999</v>
      </c>
      <c r="S36" s="256">
        <v>1.839202</v>
      </c>
      <c r="T36" s="256">
        <v>1.8016810000000001</v>
      </c>
      <c r="U36" s="256">
        <v>1.7545459999999999</v>
      </c>
      <c r="V36" s="256">
        <v>1.707411</v>
      </c>
      <c r="W36" s="256">
        <v>1.6602760000000001</v>
      </c>
      <c r="X36" s="256">
        <v>1.6650879999999999</v>
      </c>
      <c r="Y36" s="256">
        <v>1.6699010000000001</v>
      </c>
      <c r="Z36" s="256">
        <v>1.6747129999999999</v>
      </c>
      <c r="AA36" s="256">
        <v>1.579061</v>
      </c>
      <c r="AB36" s="256">
        <v>1.483409</v>
      </c>
      <c r="AC36" s="256">
        <v>1.3877569999999999</v>
      </c>
      <c r="AD36" s="256">
        <v>1.4671380000000001</v>
      </c>
      <c r="AE36" s="256">
        <v>1.546519</v>
      </c>
      <c r="AF36" s="256">
        <v>1.6258999999999999</v>
      </c>
      <c r="AG36" s="256">
        <v>1.640547</v>
      </c>
      <c r="AH36" s="256">
        <v>1.6551940000000001</v>
      </c>
      <c r="AI36" s="256">
        <v>1.6698409999999999</v>
      </c>
      <c r="AJ36" s="256">
        <v>1.685878</v>
      </c>
      <c r="AK36" s="256">
        <v>1.701916</v>
      </c>
      <c r="AL36" s="256">
        <v>1.7179530000000001</v>
      </c>
      <c r="AM36" s="256">
        <v>1.6479470000000001</v>
      </c>
      <c r="AN36" s="256">
        <v>1.5779399999999999</v>
      </c>
      <c r="AO36" s="256">
        <v>1.5079340000000001</v>
      </c>
      <c r="AP36" s="256">
        <v>1.5438620000000001</v>
      </c>
      <c r="AQ36" s="256">
        <v>1.5797909999999999</v>
      </c>
      <c r="AR36" s="256">
        <v>1.6157189999999999</v>
      </c>
      <c r="AS36" s="256">
        <v>1.680688</v>
      </c>
      <c r="AT36" s="256">
        <v>1.745657</v>
      </c>
      <c r="AU36" s="256">
        <v>1.8106260000000001</v>
      </c>
      <c r="AV36" s="256">
        <v>1.80938</v>
      </c>
      <c r="AW36" s="256">
        <v>1.808135</v>
      </c>
      <c r="AX36" s="256">
        <v>1.806889</v>
      </c>
      <c r="AY36" s="256">
        <v>1.8730880000000001</v>
      </c>
      <c r="AZ36" s="256">
        <v>1.939287</v>
      </c>
      <c r="BA36" s="256">
        <v>2.0054859999999999</v>
      </c>
      <c r="BB36" s="256">
        <v>2.1023290000000001</v>
      </c>
      <c r="BC36" s="256">
        <v>2.199173</v>
      </c>
      <c r="BD36" s="256">
        <v>2.2960159999999998</v>
      </c>
      <c r="BE36" s="256">
        <v>1.8811500000000001</v>
      </c>
      <c r="BF36" s="256">
        <v>1.9506079999999999</v>
      </c>
      <c r="BG36" s="256">
        <v>2.0267719999999998</v>
      </c>
      <c r="BH36" s="256">
        <v>2.0626150000000001</v>
      </c>
      <c r="BI36" s="256">
        <v>2.0989409999999999</v>
      </c>
      <c r="BJ36" s="342">
        <v>2.1670609999999999</v>
      </c>
      <c r="BK36" s="342">
        <v>2.131694</v>
      </c>
      <c r="BL36" s="342">
        <v>1.9331069999999999</v>
      </c>
      <c r="BM36" s="342">
        <v>1.7834890000000001</v>
      </c>
      <c r="BN36" s="342">
        <v>1.9374290000000001</v>
      </c>
      <c r="BO36" s="342">
        <v>2.0802990000000001</v>
      </c>
      <c r="BP36" s="342">
        <v>2.215411</v>
      </c>
      <c r="BQ36" s="342">
        <v>2.2505649999999999</v>
      </c>
      <c r="BR36" s="342">
        <v>2.3200259999999999</v>
      </c>
      <c r="BS36" s="342">
        <v>2.3827129999999999</v>
      </c>
      <c r="BT36" s="342">
        <v>2.3788360000000002</v>
      </c>
      <c r="BU36" s="342">
        <v>2.3712279999999999</v>
      </c>
      <c r="BV36" s="342">
        <v>2.3981249999999998</v>
      </c>
    </row>
    <row r="37" spans="1:74" ht="11.1" customHeight="1" x14ac:dyDescent="0.2">
      <c r="A37" s="98" t="s">
        <v>206</v>
      </c>
      <c r="B37" s="488" t="s">
        <v>207</v>
      </c>
      <c r="C37" s="256">
        <v>0.42868800000000001</v>
      </c>
      <c r="D37" s="256">
        <v>0.408109</v>
      </c>
      <c r="E37" s="256">
        <v>0.38752999999999999</v>
      </c>
      <c r="F37" s="256">
        <v>0.38698500000000002</v>
      </c>
      <c r="G37" s="256">
        <v>0.38644099999999998</v>
      </c>
      <c r="H37" s="256">
        <v>0.38589600000000002</v>
      </c>
      <c r="I37" s="256">
        <v>0.38802199999999998</v>
      </c>
      <c r="J37" s="256">
        <v>0.39014900000000002</v>
      </c>
      <c r="K37" s="256">
        <v>0.39227499999999998</v>
      </c>
      <c r="L37" s="256">
        <v>0.39290399999999998</v>
      </c>
      <c r="M37" s="256">
        <v>0.39353300000000002</v>
      </c>
      <c r="N37" s="256">
        <v>0.39416200000000001</v>
      </c>
      <c r="O37" s="256">
        <v>0.37343599999999999</v>
      </c>
      <c r="P37" s="256">
        <v>0.352711</v>
      </c>
      <c r="Q37" s="256">
        <v>0.33198499999999997</v>
      </c>
      <c r="R37" s="256">
        <v>0.33376099999999997</v>
      </c>
      <c r="S37" s="256">
        <v>0.335536</v>
      </c>
      <c r="T37" s="256">
        <v>0.337312</v>
      </c>
      <c r="U37" s="256">
        <v>0.34837400000000002</v>
      </c>
      <c r="V37" s="256">
        <v>0.35943599999999998</v>
      </c>
      <c r="W37" s="256">
        <v>0.37049799999999999</v>
      </c>
      <c r="X37" s="256">
        <v>0.36706</v>
      </c>
      <c r="Y37" s="256">
        <v>0.36362299999999997</v>
      </c>
      <c r="Z37" s="256">
        <v>0.36018499999999998</v>
      </c>
      <c r="AA37" s="256">
        <v>0.35177900000000001</v>
      </c>
      <c r="AB37" s="256">
        <v>0.34337400000000001</v>
      </c>
      <c r="AC37" s="256">
        <v>0.33496799999999999</v>
      </c>
      <c r="AD37" s="256">
        <v>0.33313399999999999</v>
      </c>
      <c r="AE37" s="256">
        <v>0.33129999999999998</v>
      </c>
      <c r="AF37" s="256">
        <v>0.32946599999999998</v>
      </c>
      <c r="AG37" s="256">
        <v>0.33208599999999999</v>
      </c>
      <c r="AH37" s="256">
        <v>0.33470499999999997</v>
      </c>
      <c r="AI37" s="256">
        <v>0.33732499999999999</v>
      </c>
      <c r="AJ37" s="256">
        <v>0.32827299999999998</v>
      </c>
      <c r="AK37" s="256">
        <v>0.31922099999999998</v>
      </c>
      <c r="AL37" s="256">
        <v>0.31016899999999997</v>
      </c>
      <c r="AM37" s="256">
        <v>0.29839100000000002</v>
      </c>
      <c r="AN37" s="256">
        <v>0.28661199999999998</v>
      </c>
      <c r="AO37" s="256">
        <v>0.27483400000000002</v>
      </c>
      <c r="AP37" s="256">
        <v>0.26844499999999999</v>
      </c>
      <c r="AQ37" s="256">
        <v>0.26205499999999998</v>
      </c>
      <c r="AR37" s="256">
        <v>0.255666</v>
      </c>
      <c r="AS37" s="256">
        <v>0.25709199999999999</v>
      </c>
      <c r="AT37" s="256">
        <v>0.25851800000000003</v>
      </c>
      <c r="AU37" s="256">
        <v>0.25994400000000001</v>
      </c>
      <c r="AV37" s="256">
        <v>0.25559100000000001</v>
      </c>
      <c r="AW37" s="256">
        <v>0.25123699999999999</v>
      </c>
      <c r="AX37" s="256">
        <v>0.24688399999999999</v>
      </c>
      <c r="AY37" s="256">
        <v>0.238121</v>
      </c>
      <c r="AZ37" s="256">
        <v>0.22935900000000001</v>
      </c>
      <c r="BA37" s="256">
        <v>0.22059599999999999</v>
      </c>
      <c r="BB37" s="256">
        <v>0.214222</v>
      </c>
      <c r="BC37" s="256">
        <v>0.20784900000000001</v>
      </c>
      <c r="BD37" s="256">
        <v>0.20147499999999999</v>
      </c>
      <c r="BE37" s="256">
        <v>0.22151999999999999</v>
      </c>
      <c r="BF37" s="256">
        <v>0.2219469</v>
      </c>
      <c r="BG37" s="256">
        <v>0.2219296</v>
      </c>
      <c r="BH37" s="256">
        <v>0.2140753</v>
      </c>
      <c r="BI37" s="256">
        <v>0.20645169999999999</v>
      </c>
      <c r="BJ37" s="342">
        <v>0.19944029999999999</v>
      </c>
      <c r="BK37" s="342">
        <v>0.20802499999999999</v>
      </c>
      <c r="BL37" s="342">
        <v>0.1946273</v>
      </c>
      <c r="BM37" s="342">
        <v>0.19596640000000001</v>
      </c>
      <c r="BN37" s="342">
        <v>0.19316430000000001</v>
      </c>
      <c r="BO37" s="342">
        <v>0.2001665</v>
      </c>
      <c r="BP37" s="342">
        <v>0.1978104</v>
      </c>
      <c r="BQ37" s="342">
        <v>0.19707720000000001</v>
      </c>
      <c r="BR37" s="342">
        <v>0.19614139999999999</v>
      </c>
      <c r="BS37" s="342">
        <v>0.19480210000000001</v>
      </c>
      <c r="BT37" s="342">
        <v>0.19568379999999999</v>
      </c>
      <c r="BU37" s="342">
        <v>0.1869555</v>
      </c>
      <c r="BV37" s="342">
        <v>0.1786317</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377"/>
      <c r="BK38" s="377"/>
      <c r="BL38" s="377"/>
      <c r="BM38" s="377"/>
      <c r="BN38" s="377"/>
      <c r="BO38" s="377"/>
      <c r="BP38" s="377"/>
      <c r="BQ38" s="377"/>
      <c r="BR38" s="377"/>
      <c r="BS38" s="377"/>
      <c r="BT38" s="377"/>
      <c r="BU38" s="377"/>
      <c r="BV38" s="377"/>
    </row>
    <row r="39" spans="1:74" ht="11.1" customHeight="1" x14ac:dyDescent="0.2">
      <c r="A39" s="98"/>
      <c r="B39" s="91" t="s">
        <v>50</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377"/>
      <c r="BK39" s="377"/>
      <c r="BL39" s="377"/>
      <c r="BM39" s="377"/>
      <c r="BN39" s="377"/>
      <c r="BO39" s="377"/>
      <c r="BP39" s="377"/>
      <c r="BQ39" s="377"/>
      <c r="BR39" s="377"/>
      <c r="BS39" s="377"/>
      <c r="BT39" s="377"/>
      <c r="BU39" s="377"/>
      <c r="BV39" s="377"/>
    </row>
    <row r="40" spans="1:74" ht="11.1" customHeight="1" x14ac:dyDescent="0.2">
      <c r="A40" s="98"/>
      <c r="B40" s="97" t="s">
        <v>51</v>
      </c>
      <c r="C40" s="232"/>
      <c r="D40" s="232"/>
      <c r="E40" s="232"/>
      <c r="F40" s="232"/>
      <c r="G40" s="232"/>
      <c r="H40" s="232"/>
      <c r="I40" s="232"/>
      <c r="J40" s="232"/>
      <c r="K40" s="232"/>
      <c r="L40" s="232"/>
      <c r="M40" s="232"/>
      <c r="N40" s="232"/>
      <c r="O40" s="232"/>
      <c r="P40" s="232"/>
      <c r="Q40" s="232"/>
      <c r="R40" s="232"/>
      <c r="S40" s="232"/>
      <c r="T40" s="232"/>
      <c r="U40" s="232"/>
      <c r="V40" s="232"/>
      <c r="W40" s="232"/>
      <c r="X40" s="232"/>
      <c r="Y40" s="232"/>
      <c r="Z40" s="232"/>
      <c r="AA40" s="232"/>
      <c r="AB40" s="232"/>
      <c r="AC40" s="232"/>
      <c r="AD40" s="232"/>
      <c r="AE40" s="232"/>
      <c r="AF40" s="232"/>
      <c r="AG40" s="232"/>
      <c r="AH40" s="232"/>
      <c r="AI40" s="232"/>
      <c r="AJ40" s="232"/>
      <c r="AK40" s="232"/>
      <c r="AL40" s="232"/>
      <c r="AM40" s="232"/>
      <c r="AN40" s="232"/>
      <c r="AO40" s="232"/>
      <c r="AP40" s="232"/>
      <c r="AQ40" s="232"/>
      <c r="AR40" s="232"/>
      <c r="AS40" s="232"/>
      <c r="AT40" s="232"/>
      <c r="AU40" s="232"/>
      <c r="AV40" s="232"/>
      <c r="AW40" s="232"/>
      <c r="AX40" s="232"/>
      <c r="AY40" s="232"/>
      <c r="AZ40" s="232"/>
      <c r="BA40" s="232"/>
      <c r="BB40" s="232"/>
      <c r="BC40" s="232"/>
      <c r="BD40" s="232"/>
      <c r="BE40" s="232"/>
      <c r="BF40" s="232"/>
      <c r="BG40" s="232"/>
      <c r="BH40" s="232"/>
      <c r="BI40" s="232"/>
      <c r="BJ40" s="376"/>
      <c r="BK40" s="376"/>
      <c r="BL40" s="376"/>
      <c r="BM40" s="376"/>
      <c r="BN40" s="376"/>
      <c r="BO40" s="376"/>
      <c r="BP40" s="376"/>
      <c r="BQ40" s="376"/>
      <c r="BR40" s="376"/>
      <c r="BS40" s="376"/>
      <c r="BT40" s="376"/>
      <c r="BU40" s="376"/>
      <c r="BV40" s="376"/>
    </row>
    <row r="41" spans="1:74" ht="11.1" customHeight="1" x14ac:dyDescent="0.2">
      <c r="A41" s="98" t="s">
        <v>57</v>
      </c>
      <c r="B41" s="200" t="s">
        <v>59</v>
      </c>
      <c r="C41" s="259">
        <v>6.28</v>
      </c>
      <c r="D41" s="259">
        <v>6.28</v>
      </c>
      <c r="E41" s="259">
        <v>6.28</v>
      </c>
      <c r="F41" s="259">
        <v>6.28</v>
      </c>
      <c r="G41" s="259">
        <v>6.28</v>
      </c>
      <c r="H41" s="259">
        <v>6.28</v>
      </c>
      <c r="I41" s="259">
        <v>6.28</v>
      </c>
      <c r="J41" s="259">
        <v>6.28</v>
      </c>
      <c r="K41" s="259">
        <v>6.28</v>
      </c>
      <c r="L41" s="259">
        <v>6.28</v>
      </c>
      <c r="M41" s="259">
        <v>6.28</v>
      </c>
      <c r="N41" s="259">
        <v>6.28</v>
      </c>
      <c r="O41" s="259">
        <v>6.61</v>
      </c>
      <c r="P41" s="259">
        <v>6.61</v>
      </c>
      <c r="Q41" s="259">
        <v>6.61</v>
      </c>
      <c r="R41" s="259">
        <v>6.61</v>
      </c>
      <c r="S41" s="259">
        <v>6.61</v>
      </c>
      <c r="T41" s="259">
        <v>6.61</v>
      </c>
      <c r="U41" s="259">
        <v>6.61</v>
      </c>
      <c r="V41" s="259">
        <v>6.61</v>
      </c>
      <c r="W41" s="259">
        <v>6.61</v>
      </c>
      <c r="X41" s="259">
        <v>6.61</v>
      </c>
      <c r="Y41" s="259">
        <v>6.61</v>
      </c>
      <c r="Z41" s="259">
        <v>6.61</v>
      </c>
      <c r="AA41" s="259">
        <v>6.55</v>
      </c>
      <c r="AB41" s="259">
        <v>6.55</v>
      </c>
      <c r="AC41" s="259">
        <v>6.55</v>
      </c>
      <c r="AD41" s="259">
        <v>6.55</v>
      </c>
      <c r="AE41" s="259">
        <v>6.55</v>
      </c>
      <c r="AF41" s="259">
        <v>6.55</v>
      </c>
      <c r="AG41" s="259">
        <v>6.55</v>
      </c>
      <c r="AH41" s="259">
        <v>6.55</v>
      </c>
      <c r="AI41" s="259">
        <v>6.55</v>
      </c>
      <c r="AJ41" s="259">
        <v>6.55</v>
      </c>
      <c r="AK41" s="259">
        <v>6.55</v>
      </c>
      <c r="AL41" s="259">
        <v>6.55</v>
      </c>
      <c r="AM41" s="259">
        <v>6.4547315496</v>
      </c>
      <c r="AN41" s="259">
        <v>6.4547315496</v>
      </c>
      <c r="AO41" s="259">
        <v>6.4547315496</v>
      </c>
      <c r="AP41" s="259">
        <v>6.4547315496</v>
      </c>
      <c r="AQ41" s="259">
        <v>6.4547315496</v>
      </c>
      <c r="AR41" s="259">
        <v>6.4547315496</v>
      </c>
      <c r="AS41" s="259">
        <v>6.4547315496</v>
      </c>
      <c r="AT41" s="259">
        <v>6.4547315496</v>
      </c>
      <c r="AU41" s="259">
        <v>6.4547315496</v>
      </c>
      <c r="AV41" s="259">
        <v>6.4547315496</v>
      </c>
      <c r="AW41" s="259">
        <v>6.4547315496</v>
      </c>
      <c r="AX41" s="259">
        <v>6.4547315496</v>
      </c>
      <c r="AY41" s="259">
        <v>6.3676961752999999</v>
      </c>
      <c r="AZ41" s="259">
        <v>6.3676961752999999</v>
      </c>
      <c r="BA41" s="259">
        <v>6.3676961752999999</v>
      </c>
      <c r="BB41" s="259">
        <v>6.3676961752999999</v>
      </c>
      <c r="BC41" s="259">
        <v>6.3676961752999999</v>
      </c>
      <c r="BD41" s="259">
        <v>6.3676961752999999</v>
      </c>
      <c r="BE41" s="259">
        <v>6.3676961752999999</v>
      </c>
      <c r="BF41" s="259">
        <v>6.3676961752999999</v>
      </c>
      <c r="BG41" s="259">
        <v>6.3676961752999999</v>
      </c>
      <c r="BH41" s="259">
        <v>6.3676961752999999</v>
      </c>
      <c r="BI41" s="259">
        <v>6.3676961752999999</v>
      </c>
      <c r="BJ41" s="378">
        <v>6.3676959999999996</v>
      </c>
      <c r="BK41" s="378">
        <v>6.3653440000000003</v>
      </c>
      <c r="BL41" s="378">
        <v>6.3653440000000003</v>
      </c>
      <c r="BM41" s="378">
        <v>6.3653440000000003</v>
      </c>
      <c r="BN41" s="378">
        <v>6.3653440000000003</v>
      </c>
      <c r="BO41" s="378">
        <v>6.3653440000000003</v>
      </c>
      <c r="BP41" s="378">
        <v>6.3653440000000003</v>
      </c>
      <c r="BQ41" s="378">
        <v>6.3653440000000003</v>
      </c>
      <c r="BR41" s="378">
        <v>6.3653440000000003</v>
      </c>
      <c r="BS41" s="378">
        <v>6.3653440000000003</v>
      </c>
      <c r="BT41" s="378">
        <v>6.3653440000000003</v>
      </c>
      <c r="BU41" s="378">
        <v>6.3653440000000003</v>
      </c>
      <c r="BV41" s="378">
        <v>6.3653440000000003</v>
      </c>
    </row>
    <row r="42" spans="1:74" ht="11.1" customHeight="1" x14ac:dyDescent="0.2">
      <c r="A42" s="98"/>
      <c r="B42" s="97" t="s">
        <v>55</v>
      </c>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c r="AC42" s="231"/>
      <c r="AD42" s="231"/>
      <c r="AE42" s="231"/>
      <c r="AF42" s="231"/>
      <c r="AG42" s="231"/>
      <c r="AH42" s="231"/>
      <c r="AI42" s="231"/>
      <c r="AJ42" s="231"/>
      <c r="AK42" s="231"/>
      <c r="AL42" s="231"/>
      <c r="AM42" s="231"/>
      <c r="AN42" s="231"/>
      <c r="AO42" s="231"/>
      <c r="AP42" s="231"/>
      <c r="AQ42" s="231"/>
      <c r="AR42" s="231"/>
      <c r="AS42" s="231"/>
      <c r="AT42" s="231"/>
      <c r="AU42" s="231"/>
      <c r="AV42" s="231"/>
      <c r="AW42" s="231"/>
      <c r="AX42" s="231"/>
      <c r="AY42" s="231"/>
      <c r="AZ42" s="231"/>
      <c r="BA42" s="231"/>
      <c r="BB42" s="231"/>
      <c r="BC42" s="231"/>
      <c r="BD42" s="231"/>
      <c r="BE42" s="231"/>
      <c r="BF42" s="231"/>
      <c r="BG42" s="231"/>
      <c r="BH42" s="231"/>
      <c r="BI42" s="231"/>
      <c r="BJ42" s="379"/>
      <c r="BK42" s="379"/>
      <c r="BL42" s="379"/>
      <c r="BM42" s="379"/>
      <c r="BN42" s="379"/>
      <c r="BO42" s="379"/>
      <c r="BP42" s="379"/>
      <c r="BQ42" s="379"/>
      <c r="BR42" s="379"/>
      <c r="BS42" s="379"/>
      <c r="BT42" s="379"/>
      <c r="BU42" s="379"/>
      <c r="BV42" s="379"/>
    </row>
    <row r="43" spans="1:74" ht="11.1" customHeight="1" x14ac:dyDescent="0.2">
      <c r="A43" s="98" t="s">
        <v>611</v>
      </c>
      <c r="B43" s="200" t="s">
        <v>60</v>
      </c>
      <c r="C43" s="269">
        <v>0.26173732718999998</v>
      </c>
      <c r="D43" s="269">
        <v>0.2465</v>
      </c>
      <c r="E43" s="269">
        <v>0.23292626727999999</v>
      </c>
      <c r="F43" s="269">
        <v>0.23733809523999999</v>
      </c>
      <c r="G43" s="269">
        <v>0.24313364055</v>
      </c>
      <c r="H43" s="269">
        <v>0.24679047619</v>
      </c>
      <c r="I43" s="269">
        <v>0.24851152073999999</v>
      </c>
      <c r="J43" s="269">
        <v>0.24896313364</v>
      </c>
      <c r="K43" s="269">
        <v>0.24551428571</v>
      </c>
      <c r="L43" s="269">
        <v>0.23961751151999999</v>
      </c>
      <c r="M43" s="269">
        <v>0.22372380952000001</v>
      </c>
      <c r="N43" s="269">
        <v>0.21460829493</v>
      </c>
      <c r="O43" s="269">
        <v>0.23306912442</v>
      </c>
      <c r="P43" s="269">
        <v>0.2419408867</v>
      </c>
      <c r="Q43" s="269">
        <v>0.23995391704999999</v>
      </c>
      <c r="R43" s="269">
        <v>0.24051428571</v>
      </c>
      <c r="S43" s="269">
        <v>0.25033179723999999</v>
      </c>
      <c r="T43" s="269">
        <v>0.25108095238</v>
      </c>
      <c r="U43" s="269">
        <v>0.24453917050999999</v>
      </c>
      <c r="V43" s="269">
        <v>0.23815668203000001</v>
      </c>
      <c r="W43" s="269">
        <v>0.23178571429</v>
      </c>
      <c r="X43" s="269">
        <v>0.22693087558</v>
      </c>
      <c r="Y43" s="269">
        <v>0.22875238095</v>
      </c>
      <c r="Z43" s="269">
        <v>0.23537788018</v>
      </c>
      <c r="AA43" s="269">
        <v>0.24443317972</v>
      </c>
      <c r="AB43" s="269">
        <v>0.25045918366999997</v>
      </c>
      <c r="AC43" s="269">
        <v>0.249</v>
      </c>
      <c r="AD43" s="269">
        <v>0.2465952381</v>
      </c>
      <c r="AE43" s="269">
        <v>0.24871889401</v>
      </c>
      <c r="AF43" s="269">
        <v>0.24690952381</v>
      </c>
      <c r="AG43" s="269">
        <v>0.25118433179999999</v>
      </c>
      <c r="AH43" s="269">
        <v>0.2512718894</v>
      </c>
      <c r="AI43" s="269">
        <v>0.24677142857000001</v>
      </c>
      <c r="AJ43" s="269">
        <v>0.24806451613</v>
      </c>
      <c r="AK43" s="269">
        <v>0.24651904761999999</v>
      </c>
      <c r="AL43" s="269">
        <v>0.24038709677</v>
      </c>
      <c r="AM43" s="269">
        <v>0.24292626728</v>
      </c>
      <c r="AN43" s="269">
        <v>0.25241836735000001</v>
      </c>
      <c r="AO43" s="269">
        <v>0.25819354839000003</v>
      </c>
      <c r="AP43" s="269">
        <v>0.25464285714000001</v>
      </c>
      <c r="AQ43" s="269">
        <v>0.25275115206999998</v>
      </c>
      <c r="AR43" s="269">
        <v>0.25158095238</v>
      </c>
      <c r="AS43" s="269">
        <v>0.25836866358999999</v>
      </c>
      <c r="AT43" s="269">
        <v>0.26530414746999997</v>
      </c>
      <c r="AU43" s="269">
        <v>0.26638571429000002</v>
      </c>
      <c r="AV43" s="269">
        <v>0.26890322580999998</v>
      </c>
      <c r="AW43" s="269">
        <v>0.27294285713999999</v>
      </c>
      <c r="AX43" s="269">
        <v>0.26907373272000001</v>
      </c>
      <c r="AY43" s="269">
        <v>0.27165898618000001</v>
      </c>
      <c r="AZ43" s="269">
        <v>0.27174999999999999</v>
      </c>
      <c r="BA43" s="269">
        <v>0.27561290322999998</v>
      </c>
      <c r="BB43" s="269">
        <v>0.27287619048</v>
      </c>
      <c r="BC43" s="269">
        <v>0.27204147465</v>
      </c>
      <c r="BD43" s="269">
        <v>0.26721658986000002</v>
      </c>
      <c r="BE43" s="269">
        <v>0.26660952381000003</v>
      </c>
      <c r="BF43" s="269">
        <v>0.26590322580999998</v>
      </c>
      <c r="BG43" s="269">
        <v>0.25984761904999998</v>
      </c>
      <c r="BH43" s="269">
        <v>0.26339170506999998</v>
      </c>
      <c r="BI43" s="269">
        <v>0.26688819875999997</v>
      </c>
      <c r="BJ43" s="361">
        <v>0.27384209999999998</v>
      </c>
      <c r="BK43" s="361">
        <v>0.2605247</v>
      </c>
      <c r="BL43" s="361">
        <v>0.27015820000000001</v>
      </c>
      <c r="BM43" s="361">
        <v>0.27138659999999998</v>
      </c>
      <c r="BN43" s="361">
        <v>0.2640014</v>
      </c>
      <c r="BO43" s="361">
        <v>0.26322820000000002</v>
      </c>
      <c r="BP43" s="361">
        <v>0.26070159999999998</v>
      </c>
      <c r="BQ43" s="361">
        <v>0.25428010000000001</v>
      </c>
      <c r="BR43" s="361">
        <v>0.25192199999999998</v>
      </c>
      <c r="BS43" s="361">
        <v>0.24822900000000001</v>
      </c>
      <c r="BT43" s="361">
        <v>0.24849360000000001</v>
      </c>
      <c r="BU43" s="361">
        <v>0.247667</v>
      </c>
      <c r="BV43" s="361">
        <v>0.26017990000000002</v>
      </c>
    </row>
    <row r="44" spans="1:74" ht="11.1" customHeight="1" x14ac:dyDescent="0.2">
      <c r="A44" s="98"/>
      <c r="B44" s="97" t="s">
        <v>56</v>
      </c>
      <c r="C44" s="231"/>
      <c r="D44" s="231"/>
      <c r="E44" s="231"/>
      <c r="F44" s="231"/>
      <c r="G44" s="231"/>
      <c r="H44" s="231"/>
      <c r="I44" s="231"/>
      <c r="J44" s="231"/>
      <c r="K44" s="231"/>
      <c r="L44" s="231"/>
      <c r="M44" s="231"/>
      <c r="N44" s="231"/>
      <c r="O44" s="231"/>
      <c r="P44" s="231"/>
      <c r="Q44" s="231"/>
      <c r="R44" s="231"/>
      <c r="S44" s="231"/>
      <c r="T44" s="231"/>
      <c r="U44" s="231"/>
      <c r="V44" s="231"/>
      <c r="W44" s="231"/>
      <c r="X44" s="231"/>
      <c r="Y44" s="231"/>
      <c r="Z44" s="231"/>
      <c r="AA44" s="231"/>
      <c r="AB44" s="231"/>
      <c r="AC44" s="231"/>
      <c r="AD44" s="231"/>
      <c r="AE44" s="231"/>
      <c r="AF44" s="231"/>
      <c r="AG44" s="231"/>
      <c r="AH44" s="231"/>
      <c r="AI44" s="231"/>
      <c r="AJ44" s="231"/>
      <c r="AK44" s="231"/>
      <c r="AL44" s="231"/>
      <c r="AM44" s="231"/>
      <c r="AN44" s="231"/>
      <c r="AO44" s="231"/>
      <c r="AP44" s="231"/>
      <c r="AQ44" s="231"/>
      <c r="AR44" s="231"/>
      <c r="AS44" s="231"/>
      <c r="AT44" s="231"/>
      <c r="AU44" s="231"/>
      <c r="AV44" s="231"/>
      <c r="AW44" s="231"/>
      <c r="AX44" s="231"/>
      <c r="AY44" s="231"/>
      <c r="AZ44" s="231"/>
      <c r="BA44" s="231"/>
      <c r="BB44" s="231"/>
      <c r="BC44" s="231"/>
      <c r="BD44" s="231"/>
      <c r="BE44" s="231"/>
      <c r="BF44" s="231"/>
      <c r="BG44" s="231"/>
      <c r="BH44" s="231"/>
      <c r="BI44" s="231"/>
      <c r="BJ44" s="379"/>
      <c r="BK44" s="379"/>
      <c r="BL44" s="379"/>
      <c r="BM44" s="379"/>
      <c r="BN44" s="379"/>
      <c r="BO44" s="379"/>
      <c r="BP44" s="379"/>
      <c r="BQ44" s="379"/>
      <c r="BR44" s="379"/>
      <c r="BS44" s="379"/>
      <c r="BT44" s="379"/>
      <c r="BU44" s="379"/>
      <c r="BV44" s="379"/>
    </row>
    <row r="45" spans="1:74" ht="11.1" customHeight="1" x14ac:dyDescent="0.2">
      <c r="A45" s="98" t="s">
        <v>540</v>
      </c>
      <c r="B45" s="201" t="s">
        <v>58</v>
      </c>
      <c r="C45" s="214">
        <v>2.29</v>
      </c>
      <c r="D45" s="214">
        <v>2.2599999999999998</v>
      </c>
      <c r="E45" s="214">
        <v>2.2599999999999998</v>
      </c>
      <c r="F45" s="214">
        <v>2.23</v>
      </c>
      <c r="G45" s="214">
        <v>2.2599999999999998</v>
      </c>
      <c r="H45" s="214">
        <v>2.25</v>
      </c>
      <c r="I45" s="214">
        <v>2.21</v>
      </c>
      <c r="J45" s="214">
        <v>2.23</v>
      </c>
      <c r="K45" s="214">
        <v>2.2200000000000002</v>
      </c>
      <c r="L45" s="214">
        <v>2.15</v>
      </c>
      <c r="M45" s="214">
        <v>2.15</v>
      </c>
      <c r="N45" s="214">
        <v>2.16</v>
      </c>
      <c r="O45" s="214">
        <v>2.12</v>
      </c>
      <c r="P45" s="214">
        <v>2.11</v>
      </c>
      <c r="Q45" s="214">
        <v>2.17</v>
      </c>
      <c r="R45" s="214">
        <v>2.16</v>
      </c>
      <c r="S45" s="214">
        <v>2.16</v>
      </c>
      <c r="T45" s="214">
        <v>2.1</v>
      </c>
      <c r="U45" s="214">
        <v>2.11</v>
      </c>
      <c r="V45" s="214">
        <v>2.11</v>
      </c>
      <c r="W45" s="214">
        <v>2.12</v>
      </c>
      <c r="X45" s="214">
        <v>2.0699999999999998</v>
      </c>
      <c r="Y45" s="214">
        <v>2.08</v>
      </c>
      <c r="Z45" s="214">
        <v>2.08</v>
      </c>
      <c r="AA45" s="214">
        <v>2.09</v>
      </c>
      <c r="AB45" s="214">
        <v>2.06</v>
      </c>
      <c r="AC45" s="214">
        <v>2.0699999999999998</v>
      </c>
      <c r="AD45" s="214">
        <v>2.08</v>
      </c>
      <c r="AE45" s="214">
        <v>2.09</v>
      </c>
      <c r="AF45" s="214">
        <v>2.0699999999999998</v>
      </c>
      <c r="AG45" s="214">
        <v>2.06</v>
      </c>
      <c r="AH45" s="214">
        <v>2.0499999999999998</v>
      </c>
      <c r="AI45" s="214">
        <v>2.02</v>
      </c>
      <c r="AJ45" s="214">
        <v>2.0299999999999998</v>
      </c>
      <c r="AK45" s="214">
        <v>2.04</v>
      </c>
      <c r="AL45" s="214">
        <v>2.04</v>
      </c>
      <c r="AM45" s="214">
        <v>2.06</v>
      </c>
      <c r="AN45" s="214">
        <v>2.0699999999999998</v>
      </c>
      <c r="AO45" s="214">
        <v>2.04</v>
      </c>
      <c r="AP45" s="214">
        <v>2.0699999999999998</v>
      </c>
      <c r="AQ45" s="214">
        <v>2.04</v>
      </c>
      <c r="AR45" s="214">
        <v>2.04</v>
      </c>
      <c r="AS45" s="214">
        <v>2.0499999999999998</v>
      </c>
      <c r="AT45" s="214">
        <v>2.06</v>
      </c>
      <c r="AU45" s="214">
        <v>2.0499999999999998</v>
      </c>
      <c r="AV45" s="214">
        <v>2.04</v>
      </c>
      <c r="AW45" s="214">
        <v>2.06</v>
      </c>
      <c r="AX45" s="214">
        <v>2.11</v>
      </c>
      <c r="AY45" s="214">
        <v>2.1</v>
      </c>
      <c r="AZ45" s="214">
        <v>2.0699999999999998</v>
      </c>
      <c r="BA45" s="214">
        <v>2.08</v>
      </c>
      <c r="BB45" s="214">
        <v>2.0699999999999998</v>
      </c>
      <c r="BC45" s="214">
        <v>2.06</v>
      </c>
      <c r="BD45" s="214">
        <v>2.0299999999999998</v>
      </c>
      <c r="BE45" s="214">
        <v>2.02</v>
      </c>
      <c r="BF45" s="214">
        <v>2</v>
      </c>
      <c r="BG45" s="214">
        <v>2.0974740000000001</v>
      </c>
      <c r="BH45" s="214">
        <v>2.0982780000000001</v>
      </c>
      <c r="BI45" s="214">
        <v>2.0896880000000002</v>
      </c>
      <c r="BJ45" s="380">
        <v>2.1025969999999998</v>
      </c>
      <c r="BK45" s="380">
        <v>2.1057920000000001</v>
      </c>
      <c r="BL45" s="380">
        <v>2.1114440000000001</v>
      </c>
      <c r="BM45" s="380">
        <v>2.1230359999999999</v>
      </c>
      <c r="BN45" s="380">
        <v>2.1307339999999999</v>
      </c>
      <c r="BO45" s="380">
        <v>2.1164149999999999</v>
      </c>
      <c r="BP45" s="380">
        <v>2.0943109999999998</v>
      </c>
      <c r="BQ45" s="380">
        <v>2.0862090000000002</v>
      </c>
      <c r="BR45" s="380">
        <v>2.0900840000000001</v>
      </c>
      <c r="BS45" s="380">
        <v>2.093353</v>
      </c>
      <c r="BT45" s="380">
        <v>2.0868180000000001</v>
      </c>
      <c r="BU45" s="380">
        <v>2.0845729999999998</v>
      </c>
      <c r="BV45" s="380">
        <v>2.0963150000000002</v>
      </c>
    </row>
    <row r="46" spans="1:74" s="287" customFormat="1" ht="11.1" customHeight="1" x14ac:dyDescent="0.2">
      <c r="A46" s="93"/>
      <c r="B46" s="285"/>
      <c r="C46" s="286"/>
      <c r="D46" s="286"/>
      <c r="E46" s="286"/>
      <c r="F46" s="286"/>
      <c r="G46" s="286"/>
      <c r="H46" s="286"/>
      <c r="I46" s="286"/>
      <c r="J46" s="286"/>
      <c r="K46" s="286"/>
      <c r="L46" s="286"/>
      <c r="M46" s="286"/>
      <c r="N46" s="286"/>
      <c r="O46" s="286"/>
      <c r="P46" s="286"/>
      <c r="Q46" s="286"/>
      <c r="R46" s="286"/>
      <c r="S46" s="286"/>
      <c r="T46" s="286"/>
      <c r="U46" s="286"/>
      <c r="V46" s="286"/>
      <c r="W46" s="286"/>
      <c r="X46" s="286"/>
      <c r="Y46" s="286"/>
      <c r="Z46" s="286"/>
      <c r="AA46" s="286"/>
      <c r="AB46" s="286"/>
      <c r="AC46" s="286"/>
      <c r="AD46" s="286"/>
      <c r="AE46" s="286"/>
      <c r="AF46" s="286"/>
      <c r="AG46" s="286"/>
      <c r="AH46" s="286"/>
      <c r="AI46" s="286"/>
      <c r="AJ46" s="286"/>
      <c r="AK46" s="286"/>
      <c r="AL46" s="286"/>
      <c r="AM46" s="286"/>
      <c r="AN46" s="286"/>
      <c r="AO46" s="286"/>
      <c r="AP46" s="286"/>
      <c r="AQ46" s="286"/>
      <c r="AR46" s="286"/>
      <c r="AS46" s="286"/>
      <c r="AT46" s="286"/>
      <c r="AU46" s="286"/>
      <c r="AV46" s="286"/>
      <c r="AW46" s="286"/>
      <c r="AX46" s="286"/>
      <c r="AY46" s="381"/>
      <c r="AZ46" s="381"/>
      <c r="BA46" s="381"/>
      <c r="BB46" s="381"/>
      <c r="BC46" s="381"/>
      <c r="BD46" s="286"/>
      <c r="BE46" s="286"/>
      <c r="BF46" s="286"/>
      <c r="BG46" s="381"/>
      <c r="BH46" s="381"/>
      <c r="BI46" s="381"/>
      <c r="BJ46" s="381"/>
      <c r="BK46" s="381"/>
      <c r="BL46" s="381"/>
      <c r="BM46" s="381"/>
      <c r="BN46" s="381"/>
      <c r="BO46" s="381"/>
      <c r="BP46" s="381"/>
      <c r="BQ46" s="381"/>
      <c r="BR46" s="381"/>
      <c r="BS46" s="381"/>
      <c r="BT46" s="381"/>
      <c r="BU46" s="381"/>
      <c r="BV46" s="381"/>
    </row>
    <row r="47" spans="1:74" s="287" customFormat="1" ht="12" customHeight="1" x14ac:dyDescent="0.2">
      <c r="A47" s="93"/>
      <c r="B47" s="802" t="s">
        <v>834</v>
      </c>
      <c r="C47" s="799"/>
      <c r="D47" s="799"/>
      <c r="E47" s="799"/>
      <c r="F47" s="799"/>
      <c r="G47" s="799"/>
      <c r="H47" s="799"/>
      <c r="I47" s="799"/>
      <c r="J47" s="799"/>
      <c r="K47" s="799"/>
      <c r="L47" s="799"/>
      <c r="M47" s="799"/>
      <c r="N47" s="799"/>
      <c r="O47" s="799"/>
      <c r="P47" s="799"/>
      <c r="Q47" s="799"/>
      <c r="AY47" s="513"/>
      <c r="AZ47" s="513"/>
      <c r="BA47" s="513"/>
      <c r="BB47" s="513"/>
      <c r="BC47" s="513"/>
      <c r="BD47" s="658"/>
      <c r="BE47" s="658"/>
      <c r="BF47" s="658"/>
      <c r="BG47" s="513"/>
      <c r="BH47" s="513"/>
      <c r="BI47" s="513"/>
      <c r="BJ47" s="513"/>
    </row>
    <row r="48" spans="1:74" s="449" customFormat="1" ht="12" customHeight="1" x14ac:dyDescent="0.2">
      <c r="A48" s="448"/>
      <c r="B48" s="840" t="s">
        <v>898</v>
      </c>
      <c r="C48" s="789"/>
      <c r="D48" s="789"/>
      <c r="E48" s="789"/>
      <c r="F48" s="789"/>
      <c r="G48" s="789"/>
      <c r="H48" s="789"/>
      <c r="I48" s="789"/>
      <c r="J48" s="789"/>
      <c r="K48" s="789"/>
      <c r="L48" s="789"/>
      <c r="M48" s="789"/>
      <c r="N48" s="789"/>
      <c r="O48" s="789"/>
      <c r="P48" s="789"/>
      <c r="Q48" s="785"/>
      <c r="AY48" s="514"/>
      <c r="AZ48" s="514"/>
      <c r="BA48" s="514"/>
      <c r="BB48" s="514"/>
      <c r="BC48" s="514"/>
      <c r="BD48" s="659"/>
      <c r="BE48" s="659"/>
      <c r="BF48" s="659"/>
      <c r="BG48" s="514"/>
      <c r="BH48" s="514"/>
      <c r="BI48" s="514"/>
      <c r="BJ48" s="514"/>
    </row>
    <row r="49" spans="1:74" s="449" customFormat="1" ht="12" customHeight="1" x14ac:dyDescent="0.2">
      <c r="A49" s="448"/>
      <c r="B49" s="836" t="s">
        <v>899</v>
      </c>
      <c r="C49" s="789"/>
      <c r="D49" s="789"/>
      <c r="E49" s="789"/>
      <c r="F49" s="789"/>
      <c r="G49" s="789"/>
      <c r="H49" s="789"/>
      <c r="I49" s="789"/>
      <c r="J49" s="789"/>
      <c r="K49" s="789"/>
      <c r="L49" s="789"/>
      <c r="M49" s="789"/>
      <c r="N49" s="789"/>
      <c r="O49" s="789"/>
      <c r="P49" s="789"/>
      <c r="Q49" s="785"/>
      <c r="AY49" s="514"/>
      <c r="AZ49" s="514"/>
      <c r="BA49" s="514"/>
      <c r="BB49" s="514"/>
      <c r="BC49" s="514"/>
      <c r="BD49" s="659"/>
      <c r="BE49" s="659"/>
      <c r="BF49" s="659"/>
      <c r="BG49" s="514"/>
      <c r="BH49" s="514"/>
      <c r="BI49" s="514"/>
      <c r="BJ49" s="514"/>
    </row>
    <row r="50" spans="1:74" s="449" customFormat="1" ht="12" customHeight="1" x14ac:dyDescent="0.2">
      <c r="A50" s="448"/>
      <c r="B50" s="840" t="s">
        <v>900</v>
      </c>
      <c r="C50" s="789"/>
      <c r="D50" s="789"/>
      <c r="E50" s="789"/>
      <c r="F50" s="789"/>
      <c r="G50" s="789"/>
      <c r="H50" s="789"/>
      <c r="I50" s="789"/>
      <c r="J50" s="789"/>
      <c r="K50" s="789"/>
      <c r="L50" s="789"/>
      <c r="M50" s="789"/>
      <c r="N50" s="789"/>
      <c r="O50" s="789"/>
      <c r="P50" s="789"/>
      <c r="Q50" s="785"/>
      <c r="AY50" s="514"/>
      <c r="AZ50" s="514"/>
      <c r="BA50" s="514"/>
      <c r="BB50" s="514"/>
      <c r="BC50" s="514"/>
      <c r="BD50" s="659"/>
      <c r="BE50" s="659"/>
      <c r="BF50" s="659"/>
      <c r="BG50" s="514"/>
      <c r="BH50" s="514"/>
      <c r="BI50" s="514"/>
      <c r="BJ50" s="514"/>
    </row>
    <row r="51" spans="1:74" s="449" customFormat="1" ht="12" customHeight="1" x14ac:dyDescent="0.2">
      <c r="A51" s="448"/>
      <c r="B51" s="840" t="s">
        <v>96</v>
      </c>
      <c r="C51" s="789"/>
      <c r="D51" s="789"/>
      <c r="E51" s="789"/>
      <c r="F51" s="789"/>
      <c r="G51" s="789"/>
      <c r="H51" s="789"/>
      <c r="I51" s="789"/>
      <c r="J51" s="789"/>
      <c r="K51" s="789"/>
      <c r="L51" s="789"/>
      <c r="M51" s="789"/>
      <c r="N51" s="789"/>
      <c r="O51" s="789"/>
      <c r="P51" s="789"/>
      <c r="Q51" s="785"/>
      <c r="AY51" s="514"/>
      <c r="AZ51" s="514"/>
      <c r="BA51" s="514"/>
      <c r="BB51" s="514"/>
      <c r="BC51" s="514"/>
      <c r="BD51" s="659"/>
      <c r="BE51" s="659"/>
      <c r="BF51" s="659"/>
      <c r="BG51" s="514"/>
      <c r="BH51" s="514"/>
      <c r="BI51" s="514"/>
      <c r="BJ51" s="514"/>
    </row>
    <row r="52" spans="1:74" s="449" customFormat="1" ht="12" customHeight="1" x14ac:dyDescent="0.2">
      <c r="A52" s="448"/>
      <c r="B52" s="788" t="s">
        <v>859</v>
      </c>
      <c r="C52" s="789"/>
      <c r="D52" s="789"/>
      <c r="E52" s="789"/>
      <c r="F52" s="789"/>
      <c r="G52" s="789"/>
      <c r="H52" s="789"/>
      <c r="I52" s="789"/>
      <c r="J52" s="789"/>
      <c r="K52" s="789"/>
      <c r="L52" s="789"/>
      <c r="M52" s="789"/>
      <c r="N52" s="789"/>
      <c r="O52" s="789"/>
      <c r="P52" s="789"/>
      <c r="Q52" s="785"/>
      <c r="AY52" s="514"/>
      <c r="AZ52" s="514"/>
      <c r="BA52" s="514"/>
      <c r="BB52" s="514"/>
      <c r="BC52" s="514"/>
      <c r="BD52" s="659"/>
      <c r="BE52" s="659"/>
      <c r="BF52" s="659"/>
      <c r="BG52" s="514"/>
      <c r="BH52" s="514"/>
      <c r="BI52" s="514"/>
      <c r="BJ52" s="514"/>
    </row>
    <row r="53" spans="1:74" s="449" customFormat="1" ht="22.35" customHeight="1" x14ac:dyDescent="0.2">
      <c r="A53" s="448"/>
      <c r="B53" s="788" t="s">
        <v>901</v>
      </c>
      <c r="C53" s="789"/>
      <c r="D53" s="789"/>
      <c r="E53" s="789"/>
      <c r="F53" s="789"/>
      <c r="G53" s="789"/>
      <c r="H53" s="789"/>
      <c r="I53" s="789"/>
      <c r="J53" s="789"/>
      <c r="K53" s="789"/>
      <c r="L53" s="789"/>
      <c r="M53" s="789"/>
      <c r="N53" s="789"/>
      <c r="O53" s="789"/>
      <c r="P53" s="789"/>
      <c r="Q53" s="785"/>
      <c r="AY53" s="514"/>
      <c r="AZ53" s="514"/>
      <c r="BA53" s="514"/>
      <c r="BB53" s="514"/>
      <c r="BC53" s="514"/>
      <c r="BD53" s="659"/>
      <c r="BE53" s="659"/>
      <c r="BF53" s="659"/>
      <c r="BG53" s="514"/>
      <c r="BH53" s="514"/>
      <c r="BI53" s="514"/>
      <c r="BJ53" s="514"/>
    </row>
    <row r="54" spans="1:74" s="449" customFormat="1" ht="12" customHeight="1" x14ac:dyDescent="0.2">
      <c r="A54" s="448"/>
      <c r="B54" s="783" t="s">
        <v>863</v>
      </c>
      <c r="C54" s="784"/>
      <c r="D54" s="784"/>
      <c r="E54" s="784"/>
      <c r="F54" s="784"/>
      <c r="G54" s="784"/>
      <c r="H54" s="784"/>
      <c r="I54" s="784"/>
      <c r="J54" s="784"/>
      <c r="K54" s="784"/>
      <c r="L54" s="784"/>
      <c r="M54" s="784"/>
      <c r="N54" s="784"/>
      <c r="O54" s="784"/>
      <c r="P54" s="784"/>
      <c r="Q54" s="785"/>
      <c r="AY54" s="514"/>
      <c r="AZ54" s="514"/>
      <c r="BA54" s="514"/>
      <c r="BB54" s="514"/>
      <c r="BC54" s="514"/>
      <c r="BD54" s="659"/>
      <c r="BE54" s="659"/>
      <c r="BF54" s="659"/>
      <c r="BG54" s="514"/>
      <c r="BH54" s="514"/>
      <c r="BI54" s="514"/>
      <c r="BJ54" s="514"/>
    </row>
    <row r="55" spans="1:74" s="450" customFormat="1" ht="12" customHeight="1" x14ac:dyDescent="0.2">
      <c r="A55" s="429"/>
      <c r="B55" s="805" t="s">
        <v>959</v>
      </c>
      <c r="C55" s="785"/>
      <c r="D55" s="785"/>
      <c r="E55" s="785"/>
      <c r="F55" s="785"/>
      <c r="G55" s="785"/>
      <c r="H55" s="785"/>
      <c r="I55" s="785"/>
      <c r="J55" s="785"/>
      <c r="K55" s="785"/>
      <c r="L55" s="785"/>
      <c r="M55" s="785"/>
      <c r="N55" s="785"/>
      <c r="O55" s="785"/>
      <c r="P55" s="785"/>
      <c r="Q55" s="785"/>
      <c r="AY55" s="515"/>
      <c r="AZ55" s="515"/>
      <c r="BA55" s="515"/>
      <c r="BB55" s="515"/>
      <c r="BC55" s="515"/>
      <c r="BD55" s="660"/>
      <c r="BE55" s="660"/>
      <c r="BF55" s="660"/>
      <c r="BG55" s="515"/>
      <c r="BH55" s="515"/>
      <c r="BI55" s="515"/>
      <c r="BJ55" s="515"/>
    </row>
    <row r="56" spans="1:74" x14ac:dyDescent="0.2">
      <c r="BK56" s="382"/>
      <c r="BL56" s="382"/>
      <c r="BM56" s="382"/>
      <c r="BN56" s="382"/>
      <c r="BO56" s="382"/>
      <c r="BP56" s="382"/>
      <c r="BQ56" s="382"/>
      <c r="BR56" s="382"/>
      <c r="BS56" s="382"/>
      <c r="BT56" s="382"/>
      <c r="BU56" s="382"/>
      <c r="BV56" s="382"/>
    </row>
    <row r="57" spans="1:74" x14ac:dyDescent="0.2">
      <c r="BK57" s="382"/>
      <c r="BL57" s="382"/>
      <c r="BM57" s="382"/>
      <c r="BN57" s="382"/>
      <c r="BO57" s="382"/>
      <c r="BP57" s="382"/>
      <c r="BQ57" s="382"/>
      <c r="BR57" s="382"/>
      <c r="BS57" s="382"/>
      <c r="BT57" s="382"/>
      <c r="BU57" s="382"/>
      <c r="BV57" s="382"/>
    </row>
    <row r="58" spans="1:74" x14ac:dyDescent="0.2">
      <c r="BK58" s="382"/>
      <c r="BL58" s="382"/>
      <c r="BM58" s="382"/>
      <c r="BN58" s="382"/>
      <c r="BO58" s="382"/>
      <c r="BP58" s="382"/>
      <c r="BQ58" s="382"/>
      <c r="BR58" s="382"/>
      <c r="BS58" s="382"/>
      <c r="BT58" s="382"/>
      <c r="BU58" s="382"/>
      <c r="BV58" s="382"/>
    </row>
    <row r="59" spans="1:74" x14ac:dyDescent="0.2">
      <c r="BK59" s="382"/>
      <c r="BL59" s="382"/>
      <c r="BM59" s="382"/>
      <c r="BN59" s="382"/>
      <c r="BO59" s="382"/>
      <c r="BP59" s="382"/>
      <c r="BQ59" s="382"/>
      <c r="BR59" s="382"/>
      <c r="BS59" s="382"/>
      <c r="BT59" s="382"/>
      <c r="BU59" s="382"/>
      <c r="BV59" s="382"/>
    </row>
    <row r="60" spans="1:74" x14ac:dyDescent="0.2">
      <c r="BK60" s="382"/>
      <c r="BL60" s="382"/>
      <c r="BM60" s="382"/>
      <c r="BN60" s="382"/>
      <c r="BO60" s="382"/>
      <c r="BP60" s="382"/>
      <c r="BQ60" s="382"/>
      <c r="BR60" s="382"/>
      <c r="BS60" s="382"/>
      <c r="BT60" s="382"/>
      <c r="BU60" s="382"/>
      <c r="BV60" s="382"/>
    </row>
    <row r="61" spans="1:74" x14ac:dyDescent="0.2">
      <c r="BK61" s="382"/>
      <c r="BL61" s="382"/>
      <c r="BM61" s="382"/>
      <c r="BN61" s="382"/>
      <c r="BO61" s="382"/>
      <c r="BP61" s="382"/>
      <c r="BQ61" s="382"/>
      <c r="BR61" s="382"/>
      <c r="BS61" s="382"/>
      <c r="BT61" s="382"/>
      <c r="BU61" s="382"/>
      <c r="BV61" s="382"/>
    </row>
    <row r="62" spans="1:74" x14ac:dyDescent="0.2">
      <c r="BK62" s="382"/>
      <c r="BL62" s="382"/>
      <c r="BM62" s="382"/>
      <c r="BN62" s="382"/>
      <c r="BO62" s="382"/>
      <c r="BP62" s="382"/>
      <c r="BQ62" s="382"/>
      <c r="BR62" s="382"/>
      <c r="BS62" s="382"/>
      <c r="BT62" s="382"/>
      <c r="BU62" s="382"/>
      <c r="BV62" s="382"/>
    </row>
    <row r="63" spans="1:74" x14ac:dyDescent="0.2">
      <c r="BK63" s="382"/>
      <c r="BL63" s="382"/>
      <c r="BM63" s="382"/>
      <c r="BN63" s="382"/>
      <c r="BO63" s="382"/>
      <c r="BP63" s="382"/>
      <c r="BQ63" s="382"/>
      <c r="BR63" s="382"/>
      <c r="BS63" s="382"/>
      <c r="BT63" s="382"/>
      <c r="BU63" s="382"/>
      <c r="BV63" s="382"/>
    </row>
    <row r="64" spans="1:74" x14ac:dyDescent="0.2">
      <c r="BK64" s="382"/>
      <c r="BL64" s="382"/>
      <c r="BM64" s="382"/>
      <c r="BN64" s="382"/>
      <c r="BO64" s="382"/>
      <c r="BP64" s="382"/>
      <c r="BQ64" s="382"/>
      <c r="BR64" s="382"/>
      <c r="BS64" s="382"/>
      <c r="BT64" s="382"/>
      <c r="BU64" s="382"/>
      <c r="BV64" s="382"/>
    </row>
    <row r="65" spans="63:74" x14ac:dyDescent="0.2">
      <c r="BK65" s="382"/>
      <c r="BL65" s="382"/>
      <c r="BM65" s="382"/>
      <c r="BN65" s="382"/>
      <c r="BO65" s="382"/>
      <c r="BP65" s="382"/>
      <c r="BQ65" s="382"/>
      <c r="BR65" s="382"/>
      <c r="BS65" s="382"/>
      <c r="BT65" s="382"/>
      <c r="BU65" s="382"/>
      <c r="BV65" s="382"/>
    </row>
    <row r="66" spans="63:74" x14ac:dyDescent="0.2">
      <c r="BK66" s="382"/>
      <c r="BL66" s="382"/>
      <c r="BM66" s="382"/>
      <c r="BN66" s="382"/>
      <c r="BO66" s="382"/>
      <c r="BP66" s="382"/>
      <c r="BQ66" s="382"/>
      <c r="BR66" s="382"/>
      <c r="BS66" s="382"/>
      <c r="BT66" s="382"/>
      <c r="BU66" s="382"/>
      <c r="BV66" s="382"/>
    </row>
    <row r="67" spans="63:74" x14ac:dyDescent="0.2">
      <c r="BK67" s="382"/>
      <c r="BL67" s="382"/>
      <c r="BM67" s="382"/>
      <c r="BN67" s="382"/>
      <c r="BO67" s="382"/>
      <c r="BP67" s="382"/>
      <c r="BQ67" s="382"/>
      <c r="BR67" s="382"/>
      <c r="BS67" s="382"/>
      <c r="BT67" s="382"/>
      <c r="BU67" s="382"/>
      <c r="BV67" s="382"/>
    </row>
    <row r="68" spans="63:74" x14ac:dyDescent="0.2">
      <c r="BK68" s="382"/>
      <c r="BL68" s="382"/>
      <c r="BM68" s="382"/>
      <c r="BN68" s="382"/>
      <c r="BO68" s="382"/>
      <c r="BP68" s="382"/>
      <c r="BQ68" s="382"/>
      <c r="BR68" s="382"/>
      <c r="BS68" s="382"/>
      <c r="BT68" s="382"/>
      <c r="BU68" s="382"/>
      <c r="BV68" s="382"/>
    </row>
    <row r="69" spans="63:74" x14ac:dyDescent="0.2">
      <c r="BK69" s="382"/>
      <c r="BL69" s="382"/>
      <c r="BM69" s="382"/>
      <c r="BN69" s="382"/>
      <c r="BO69" s="382"/>
      <c r="BP69" s="382"/>
      <c r="BQ69" s="382"/>
      <c r="BR69" s="382"/>
      <c r="BS69" s="382"/>
      <c r="BT69" s="382"/>
      <c r="BU69" s="382"/>
      <c r="BV69" s="382"/>
    </row>
    <row r="70" spans="63:74" x14ac:dyDescent="0.2">
      <c r="BK70" s="382"/>
      <c r="BL70" s="382"/>
      <c r="BM70" s="382"/>
      <c r="BN70" s="382"/>
      <c r="BO70" s="382"/>
      <c r="BP70" s="382"/>
      <c r="BQ70" s="382"/>
      <c r="BR70" s="382"/>
      <c r="BS70" s="382"/>
      <c r="BT70" s="382"/>
      <c r="BU70" s="382"/>
      <c r="BV70" s="382"/>
    </row>
    <row r="71" spans="63:74" x14ac:dyDescent="0.2">
      <c r="BK71" s="382"/>
      <c r="BL71" s="382"/>
      <c r="BM71" s="382"/>
      <c r="BN71" s="382"/>
      <c r="BO71" s="382"/>
      <c r="BP71" s="382"/>
      <c r="BQ71" s="382"/>
      <c r="BR71" s="382"/>
      <c r="BS71" s="382"/>
      <c r="BT71" s="382"/>
      <c r="BU71" s="382"/>
      <c r="BV71" s="382"/>
    </row>
    <row r="72" spans="63:74" x14ac:dyDescent="0.2">
      <c r="BK72" s="382"/>
      <c r="BL72" s="382"/>
      <c r="BM72" s="382"/>
      <c r="BN72" s="382"/>
      <c r="BO72" s="382"/>
      <c r="BP72" s="382"/>
      <c r="BQ72" s="382"/>
      <c r="BR72" s="382"/>
      <c r="BS72" s="382"/>
      <c r="BT72" s="382"/>
      <c r="BU72" s="382"/>
      <c r="BV72" s="382"/>
    </row>
    <row r="73" spans="63:74" x14ac:dyDescent="0.2">
      <c r="BK73" s="382"/>
      <c r="BL73" s="382"/>
      <c r="BM73" s="382"/>
      <c r="BN73" s="382"/>
      <c r="BO73" s="382"/>
      <c r="BP73" s="382"/>
      <c r="BQ73" s="382"/>
      <c r="BR73" s="382"/>
      <c r="BS73" s="382"/>
      <c r="BT73" s="382"/>
      <c r="BU73" s="382"/>
      <c r="BV73" s="382"/>
    </row>
    <row r="74" spans="63:74" x14ac:dyDescent="0.2">
      <c r="BK74" s="382"/>
      <c r="BL74" s="382"/>
      <c r="BM74" s="382"/>
      <c r="BN74" s="382"/>
      <c r="BO74" s="382"/>
      <c r="BP74" s="382"/>
      <c r="BQ74" s="382"/>
      <c r="BR74" s="382"/>
      <c r="BS74" s="382"/>
      <c r="BT74" s="382"/>
      <c r="BU74" s="382"/>
      <c r="BV74" s="382"/>
    </row>
    <row r="75" spans="63:74" x14ac:dyDescent="0.2">
      <c r="BK75" s="382"/>
      <c r="BL75" s="382"/>
      <c r="BM75" s="382"/>
      <c r="BN75" s="382"/>
      <c r="BO75" s="382"/>
      <c r="BP75" s="382"/>
      <c r="BQ75" s="382"/>
      <c r="BR75" s="382"/>
      <c r="BS75" s="382"/>
      <c r="BT75" s="382"/>
      <c r="BU75" s="382"/>
      <c r="BV75" s="382"/>
    </row>
    <row r="76" spans="63:74" x14ac:dyDescent="0.2">
      <c r="BK76" s="382"/>
      <c r="BL76" s="382"/>
      <c r="BM76" s="382"/>
      <c r="BN76" s="382"/>
      <c r="BO76" s="382"/>
      <c r="BP76" s="382"/>
      <c r="BQ76" s="382"/>
      <c r="BR76" s="382"/>
      <c r="BS76" s="382"/>
      <c r="BT76" s="382"/>
      <c r="BU76" s="382"/>
      <c r="BV76" s="382"/>
    </row>
    <row r="77" spans="63:74" x14ac:dyDescent="0.2">
      <c r="BK77" s="382"/>
      <c r="BL77" s="382"/>
      <c r="BM77" s="382"/>
      <c r="BN77" s="382"/>
      <c r="BO77" s="382"/>
      <c r="BP77" s="382"/>
      <c r="BQ77" s="382"/>
      <c r="BR77" s="382"/>
      <c r="BS77" s="382"/>
      <c r="BT77" s="382"/>
      <c r="BU77" s="382"/>
      <c r="BV77" s="382"/>
    </row>
    <row r="78" spans="63:74" x14ac:dyDescent="0.2">
      <c r="BK78" s="382"/>
      <c r="BL78" s="382"/>
      <c r="BM78" s="382"/>
      <c r="BN78" s="382"/>
      <c r="BO78" s="382"/>
      <c r="BP78" s="382"/>
      <c r="BQ78" s="382"/>
      <c r="BR78" s="382"/>
      <c r="BS78" s="382"/>
      <c r="BT78" s="382"/>
      <c r="BU78" s="382"/>
      <c r="BV78" s="382"/>
    </row>
    <row r="79" spans="63:74" x14ac:dyDescent="0.2">
      <c r="BK79" s="382"/>
      <c r="BL79" s="382"/>
      <c r="BM79" s="382"/>
      <c r="BN79" s="382"/>
      <c r="BO79" s="382"/>
      <c r="BP79" s="382"/>
      <c r="BQ79" s="382"/>
      <c r="BR79" s="382"/>
      <c r="BS79" s="382"/>
      <c r="BT79" s="382"/>
      <c r="BU79" s="382"/>
      <c r="BV79" s="382"/>
    </row>
    <row r="80" spans="63:74" x14ac:dyDescent="0.2">
      <c r="BK80" s="382"/>
      <c r="BL80" s="382"/>
      <c r="BM80" s="382"/>
      <c r="BN80" s="382"/>
      <c r="BO80" s="382"/>
      <c r="BP80" s="382"/>
      <c r="BQ80" s="382"/>
      <c r="BR80" s="382"/>
      <c r="BS80" s="382"/>
      <c r="BT80" s="382"/>
      <c r="BU80" s="382"/>
      <c r="BV80" s="382"/>
    </row>
    <row r="81" spans="63:74" x14ac:dyDescent="0.2">
      <c r="BK81" s="382"/>
      <c r="BL81" s="382"/>
      <c r="BM81" s="382"/>
      <c r="BN81" s="382"/>
      <c r="BO81" s="382"/>
      <c r="BP81" s="382"/>
      <c r="BQ81" s="382"/>
      <c r="BR81" s="382"/>
      <c r="BS81" s="382"/>
      <c r="BT81" s="382"/>
      <c r="BU81" s="382"/>
      <c r="BV81" s="382"/>
    </row>
    <row r="82" spans="63:74" x14ac:dyDescent="0.2">
      <c r="BK82" s="382"/>
      <c r="BL82" s="382"/>
      <c r="BM82" s="382"/>
      <c r="BN82" s="382"/>
      <c r="BO82" s="382"/>
      <c r="BP82" s="382"/>
      <c r="BQ82" s="382"/>
      <c r="BR82" s="382"/>
      <c r="BS82" s="382"/>
      <c r="BT82" s="382"/>
      <c r="BU82" s="382"/>
      <c r="BV82" s="382"/>
    </row>
    <row r="83" spans="63:74" x14ac:dyDescent="0.2">
      <c r="BK83" s="382"/>
      <c r="BL83" s="382"/>
      <c r="BM83" s="382"/>
      <c r="BN83" s="382"/>
      <c r="BO83" s="382"/>
      <c r="BP83" s="382"/>
      <c r="BQ83" s="382"/>
      <c r="BR83" s="382"/>
      <c r="BS83" s="382"/>
      <c r="BT83" s="382"/>
      <c r="BU83" s="382"/>
      <c r="BV83" s="382"/>
    </row>
    <row r="84" spans="63:74" x14ac:dyDescent="0.2">
      <c r="BK84" s="382"/>
      <c r="BL84" s="382"/>
      <c r="BM84" s="382"/>
      <c r="BN84" s="382"/>
      <c r="BO84" s="382"/>
      <c r="BP84" s="382"/>
      <c r="BQ84" s="382"/>
      <c r="BR84" s="382"/>
      <c r="BS84" s="382"/>
      <c r="BT84" s="382"/>
      <c r="BU84" s="382"/>
      <c r="BV84" s="382"/>
    </row>
    <row r="85" spans="63:74" x14ac:dyDescent="0.2">
      <c r="BK85" s="382"/>
      <c r="BL85" s="382"/>
      <c r="BM85" s="382"/>
      <c r="BN85" s="382"/>
      <c r="BO85" s="382"/>
      <c r="BP85" s="382"/>
      <c r="BQ85" s="382"/>
      <c r="BR85" s="382"/>
      <c r="BS85" s="382"/>
      <c r="BT85" s="382"/>
      <c r="BU85" s="382"/>
      <c r="BV85" s="382"/>
    </row>
    <row r="86" spans="63:74" x14ac:dyDescent="0.2">
      <c r="BK86" s="382"/>
      <c r="BL86" s="382"/>
      <c r="BM86" s="382"/>
      <c r="BN86" s="382"/>
      <c r="BO86" s="382"/>
      <c r="BP86" s="382"/>
      <c r="BQ86" s="382"/>
      <c r="BR86" s="382"/>
      <c r="BS86" s="382"/>
      <c r="BT86" s="382"/>
      <c r="BU86" s="382"/>
      <c r="BV86" s="382"/>
    </row>
    <row r="87" spans="63:74" x14ac:dyDescent="0.2">
      <c r="BK87" s="382"/>
      <c r="BL87" s="382"/>
      <c r="BM87" s="382"/>
      <c r="BN87" s="382"/>
      <c r="BO87" s="382"/>
      <c r="BP87" s="382"/>
      <c r="BQ87" s="382"/>
      <c r="BR87" s="382"/>
      <c r="BS87" s="382"/>
      <c r="BT87" s="382"/>
      <c r="BU87" s="382"/>
      <c r="BV87" s="382"/>
    </row>
    <row r="88" spans="63:74" x14ac:dyDescent="0.2">
      <c r="BK88" s="382"/>
      <c r="BL88" s="382"/>
      <c r="BM88" s="382"/>
      <c r="BN88" s="382"/>
      <c r="BO88" s="382"/>
      <c r="BP88" s="382"/>
      <c r="BQ88" s="382"/>
      <c r="BR88" s="382"/>
      <c r="BS88" s="382"/>
      <c r="BT88" s="382"/>
      <c r="BU88" s="382"/>
      <c r="BV88" s="382"/>
    </row>
    <row r="89" spans="63:74" x14ac:dyDescent="0.2">
      <c r="BK89" s="382"/>
      <c r="BL89" s="382"/>
      <c r="BM89" s="382"/>
      <c r="BN89" s="382"/>
      <c r="BO89" s="382"/>
      <c r="BP89" s="382"/>
      <c r="BQ89" s="382"/>
      <c r="BR89" s="382"/>
      <c r="BS89" s="382"/>
      <c r="BT89" s="382"/>
      <c r="BU89" s="382"/>
      <c r="BV89" s="382"/>
    </row>
    <row r="90" spans="63:74" x14ac:dyDescent="0.2">
      <c r="BK90" s="382"/>
      <c r="BL90" s="382"/>
      <c r="BM90" s="382"/>
      <c r="BN90" s="382"/>
      <c r="BO90" s="382"/>
      <c r="BP90" s="382"/>
      <c r="BQ90" s="382"/>
      <c r="BR90" s="382"/>
      <c r="BS90" s="382"/>
      <c r="BT90" s="382"/>
      <c r="BU90" s="382"/>
      <c r="BV90" s="382"/>
    </row>
    <row r="91" spans="63:74" x14ac:dyDescent="0.2">
      <c r="BK91" s="382"/>
      <c r="BL91" s="382"/>
      <c r="BM91" s="382"/>
      <c r="BN91" s="382"/>
      <c r="BO91" s="382"/>
      <c r="BP91" s="382"/>
      <c r="BQ91" s="382"/>
      <c r="BR91" s="382"/>
      <c r="BS91" s="382"/>
      <c r="BT91" s="382"/>
      <c r="BU91" s="382"/>
      <c r="BV91" s="382"/>
    </row>
    <row r="92" spans="63:74" x14ac:dyDescent="0.2">
      <c r="BK92" s="382"/>
      <c r="BL92" s="382"/>
      <c r="BM92" s="382"/>
      <c r="BN92" s="382"/>
      <c r="BO92" s="382"/>
      <c r="BP92" s="382"/>
      <c r="BQ92" s="382"/>
      <c r="BR92" s="382"/>
      <c r="BS92" s="382"/>
      <c r="BT92" s="382"/>
      <c r="BU92" s="382"/>
      <c r="BV92" s="382"/>
    </row>
    <row r="93" spans="63:74" x14ac:dyDescent="0.2">
      <c r="BK93" s="382"/>
      <c r="BL93" s="382"/>
      <c r="BM93" s="382"/>
      <c r="BN93" s="382"/>
      <c r="BO93" s="382"/>
      <c r="BP93" s="382"/>
      <c r="BQ93" s="382"/>
      <c r="BR93" s="382"/>
      <c r="BS93" s="382"/>
      <c r="BT93" s="382"/>
      <c r="BU93" s="382"/>
      <c r="BV93" s="382"/>
    </row>
    <row r="94" spans="63:74" x14ac:dyDescent="0.2">
      <c r="BK94" s="382"/>
      <c r="BL94" s="382"/>
      <c r="BM94" s="382"/>
      <c r="BN94" s="382"/>
      <c r="BO94" s="382"/>
      <c r="BP94" s="382"/>
      <c r="BQ94" s="382"/>
      <c r="BR94" s="382"/>
      <c r="BS94" s="382"/>
      <c r="BT94" s="382"/>
      <c r="BU94" s="382"/>
      <c r="BV94" s="382"/>
    </row>
    <row r="95" spans="63:74" x14ac:dyDescent="0.2">
      <c r="BK95" s="382"/>
      <c r="BL95" s="382"/>
      <c r="BM95" s="382"/>
      <c r="BN95" s="382"/>
      <c r="BO95" s="382"/>
      <c r="BP95" s="382"/>
      <c r="BQ95" s="382"/>
      <c r="BR95" s="382"/>
      <c r="BS95" s="382"/>
      <c r="BT95" s="382"/>
      <c r="BU95" s="382"/>
      <c r="BV95" s="382"/>
    </row>
    <row r="96" spans="63:74" x14ac:dyDescent="0.2">
      <c r="BK96" s="382"/>
      <c r="BL96" s="382"/>
      <c r="BM96" s="382"/>
      <c r="BN96" s="382"/>
      <c r="BO96" s="382"/>
      <c r="BP96" s="382"/>
      <c r="BQ96" s="382"/>
      <c r="BR96" s="382"/>
      <c r="BS96" s="382"/>
      <c r="BT96" s="382"/>
      <c r="BU96" s="382"/>
      <c r="BV96" s="382"/>
    </row>
    <row r="97" spans="63:74" x14ac:dyDescent="0.2">
      <c r="BK97" s="382"/>
      <c r="BL97" s="382"/>
      <c r="BM97" s="382"/>
      <c r="BN97" s="382"/>
      <c r="BO97" s="382"/>
      <c r="BP97" s="382"/>
      <c r="BQ97" s="382"/>
      <c r="BR97" s="382"/>
      <c r="BS97" s="382"/>
      <c r="BT97" s="382"/>
      <c r="BU97" s="382"/>
      <c r="BV97" s="382"/>
    </row>
    <row r="98" spans="63:74" x14ac:dyDescent="0.2">
      <c r="BK98" s="382"/>
      <c r="BL98" s="382"/>
      <c r="BM98" s="382"/>
      <c r="BN98" s="382"/>
      <c r="BO98" s="382"/>
      <c r="BP98" s="382"/>
      <c r="BQ98" s="382"/>
      <c r="BR98" s="382"/>
      <c r="BS98" s="382"/>
      <c r="BT98" s="382"/>
      <c r="BU98" s="382"/>
      <c r="BV98" s="382"/>
    </row>
    <row r="99" spans="63:74" x14ac:dyDescent="0.2">
      <c r="BK99" s="382"/>
      <c r="BL99" s="382"/>
      <c r="BM99" s="382"/>
      <c r="BN99" s="382"/>
      <c r="BO99" s="382"/>
      <c r="BP99" s="382"/>
      <c r="BQ99" s="382"/>
      <c r="BR99" s="382"/>
      <c r="BS99" s="382"/>
      <c r="BT99" s="382"/>
      <c r="BU99" s="382"/>
      <c r="BV99" s="382"/>
    </row>
    <row r="100" spans="63:74" x14ac:dyDescent="0.2">
      <c r="BK100" s="382"/>
      <c r="BL100" s="382"/>
      <c r="BM100" s="382"/>
      <c r="BN100" s="382"/>
      <c r="BO100" s="382"/>
      <c r="BP100" s="382"/>
      <c r="BQ100" s="382"/>
      <c r="BR100" s="382"/>
      <c r="BS100" s="382"/>
      <c r="BT100" s="382"/>
      <c r="BU100" s="382"/>
      <c r="BV100" s="382"/>
    </row>
    <row r="101" spans="63:74" x14ac:dyDescent="0.2">
      <c r="BK101" s="382"/>
      <c r="BL101" s="382"/>
      <c r="BM101" s="382"/>
      <c r="BN101" s="382"/>
      <c r="BO101" s="382"/>
      <c r="BP101" s="382"/>
      <c r="BQ101" s="382"/>
      <c r="BR101" s="382"/>
      <c r="BS101" s="382"/>
      <c r="BT101" s="382"/>
      <c r="BU101" s="382"/>
      <c r="BV101" s="382"/>
    </row>
    <row r="102" spans="63:74" x14ac:dyDescent="0.2">
      <c r="BK102" s="382"/>
      <c r="BL102" s="382"/>
      <c r="BM102" s="382"/>
      <c r="BN102" s="382"/>
      <c r="BO102" s="382"/>
      <c r="BP102" s="382"/>
      <c r="BQ102" s="382"/>
      <c r="BR102" s="382"/>
      <c r="BS102" s="382"/>
      <c r="BT102" s="382"/>
      <c r="BU102" s="382"/>
      <c r="BV102" s="382"/>
    </row>
    <row r="103" spans="63:74" x14ac:dyDescent="0.2">
      <c r="BK103" s="382"/>
      <c r="BL103" s="382"/>
      <c r="BM103" s="382"/>
      <c r="BN103" s="382"/>
      <c r="BO103" s="382"/>
      <c r="BP103" s="382"/>
      <c r="BQ103" s="382"/>
      <c r="BR103" s="382"/>
      <c r="BS103" s="382"/>
      <c r="BT103" s="382"/>
      <c r="BU103" s="382"/>
      <c r="BV103" s="382"/>
    </row>
    <row r="104" spans="63:74" x14ac:dyDescent="0.2">
      <c r="BK104" s="382"/>
      <c r="BL104" s="382"/>
      <c r="BM104" s="382"/>
      <c r="BN104" s="382"/>
      <c r="BO104" s="382"/>
      <c r="BP104" s="382"/>
      <c r="BQ104" s="382"/>
      <c r="BR104" s="382"/>
      <c r="BS104" s="382"/>
      <c r="BT104" s="382"/>
      <c r="BU104" s="382"/>
      <c r="BV104" s="382"/>
    </row>
    <row r="105" spans="63:74" x14ac:dyDescent="0.2">
      <c r="BK105" s="382"/>
      <c r="BL105" s="382"/>
      <c r="BM105" s="382"/>
      <c r="BN105" s="382"/>
      <c r="BO105" s="382"/>
      <c r="BP105" s="382"/>
      <c r="BQ105" s="382"/>
      <c r="BR105" s="382"/>
      <c r="BS105" s="382"/>
      <c r="BT105" s="382"/>
      <c r="BU105" s="382"/>
      <c r="BV105" s="382"/>
    </row>
    <row r="106" spans="63:74" x14ac:dyDescent="0.2">
      <c r="BK106" s="382"/>
      <c r="BL106" s="382"/>
      <c r="BM106" s="382"/>
      <c r="BN106" s="382"/>
      <c r="BO106" s="382"/>
      <c r="BP106" s="382"/>
      <c r="BQ106" s="382"/>
      <c r="BR106" s="382"/>
      <c r="BS106" s="382"/>
      <c r="BT106" s="382"/>
      <c r="BU106" s="382"/>
      <c r="BV106" s="382"/>
    </row>
    <row r="107" spans="63:74" x14ac:dyDescent="0.2">
      <c r="BK107" s="382"/>
      <c r="BL107" s="382"/>
      <c r="BM107" s="382"/>
      <c r="BN107" s="382"/>
      <c r="BO107" s="382"/>
      <c r="BP107" s="382"/>
      <c r="BQ107" s="382"/>
      <c r="BR107" s="382"/>
      <c r="BS107" s="382"/>
      <c r="BT107" s="382"/>
      <c r="BU107" s="382"/>
      <c r="BV107" s="382"/>
    </row>
    <row r="108" spans="63:74" x14ac:dyDescent="0.2">
      <c r="BK108" s="382"/>
      <c r="BL108" s="382"/>
      <c r="BM108" s="382"/>
      <c r="BN108" s="382"/>
      <c r="BO108" s="382"/>
      <c r="BP108" s="382"/>
      <c r="BQ108" s="382"/>
      <c r="BR108" s="382"/>
      <c r="BS108" s="382"/>
      <c r="BT108" s="382"/>
      <c r="BU108" s="382"/>
      <c r="BV108" s="382"/>
    </row>
    <row r="109" spans="63:74" x14ac:dyDescent="0.2">
      <c r="BK109" s="382"/>
      <c r="BL109" s="382"/>
      <c r="BM109" s="382"/>
      <c r="BN109" s="382"/>
      <c r="BO109" s="382"/>
      <c r="BP109" s="382"/>
      <c r="BQ109" s="382"/>
      <c r="BR109" s="382"/>
      <c r="BS109" s="382"/>
      <c r="BT109" s="382"/>
      <c r="BU109" s="382"/>
      <c r="BV109" s="382"/>
    </row>
    <row r="110" spans="63:74" x14ac:dyDescent="0.2">
      <c r="BK110" s="382"/>
      <c r="BL110" s="382"/>
      <c r="BM110" s="382"/>
      <c r="BN110" s="382"/>
      <c r="BO110" s="382"/>
      <c r="BP110" s="382"/>
      <c r="BQ110" s="382"/>
      <c r="BR110" s="382"/>
      <c r="BS110" s="382"/>
      <c r="BT110" s="382"/>
      <c r="BU110" s="382"/>
      <c r="BV110" s="382"/>
    </row>
    <row r="111" spans="63:74" x14ac:dyDescent="0.2">
      <c r="BK111" s="382"/>
      <c r="BL111" s="382"/>
      <c r="BM111" s="382"/>
      <c r="BN111" s="382"/>
      <c r="BO111" s="382"/>
      <c r="BP111" s="382"/>
      <c r="BQ111" s="382"/>
      <c r="BR111" s="382"/>
      <c r="BS111" s="382"/>
      <c r="BT111" s="382"/>
      <c r="BU111" s="382"/>
      <c r="BV111" s="382"/>
    </row>
    <row r="112" spans="63:74" x14ac:dyDescent="0.2">
      <c r="BK112" s="382"/>
      <c r="BL112" s="382"/>
      <c r="BM112" s="382"/>
      <c r="BN112" s="382"/>
      <c r="BO112" s="382"/>
      <c r="BP112" s="382"/>
      <c r="BQ112" s="382"/>
      <c r="BR112" s="382"/>
      <c r="BS112" s="382"/>
      <c r="BT112" s="382"/>
      <c r="BU112" s="382"/>
      <c r="BV112" s="382"/>
    </row>
    <row r="113" spans="63:74" x14ac:dyDescent="0.2">
      <c r="BK113" s="382"/>
      <c r="BL113" s="382"/>
      <c r="BM113" s="382"/>
      <c r="BN113" s="382"/>
      <c r="BO113" s="382"/>
      <c r="BP113" s="382"/>
      <c r="BQ113" s="382"/>
      <c r="BR113" s="382"/>
      <c r="BS113" s="382"/>
      <c r="BT113" s="382"/>
      <c r="BU113" s="382"/>
      <c r="BV113" s="382"/>
    </row>
    <row r="114" spans="63:74" x14ac:dyDescent="0.2">
      <c r="BK114" s="382"/>
      <c r="BL114" s="382"/>
      <c r="BM114" s="382"/>
      <c r="BN114" s="382"/>
      <c r="BO114" s="382"/>
      <c r="BP114" s="382"/>
      <c r="BQ114" s="382"/>
      <c r="BR114" s="382"/>
      <c r="BS114" s="382"/>
      <c r="BT114" s="382"/>
      <c r="BU114" s="382"/>
      <c r="BV114" s="382"/>
    </row>
    <row r="115" spans="63:74" x14ac:dyDescent="0.2">
      <c r="BK115" s="382"/>
      <c r="BL115" s="382"/>
      <c r="BM115" s="382"/>
      <c r="BN115" s="382"/>
      <c r="BO115" s="382"/>
      <c r="BP115" s="382"/>
      <c r="BQ115" s="382"/>
      <c r="BR115" s="382"/>
      <c r="BS115" s="382"/>
      <c r="BT115" s="382"/>
      <c r="BU115" s="382"/>
      <c r="BV115" s="382"/>
    </row>
    <row r="116" spans="63:74" x14ac:dyDescent="0.2">
      <c r="BK116" s="382"/>
      <c r="BL116" s="382"/>
      <c r="BM116" s="382"/>
      <c r="BN116" s="382"/>
      <c r="BO116" s="382"/>
      <c r="BP116" s="382"/>
      <c r="BQ116" s="382"/>
      <c r="BR116" s="382"/>
      <c r="BS116" s="382"/>
      <c r="BT116" s="382"/>
      <c r="BU116" s="382"/>
      <c r="BV116" s="382"/>
    </row>
    <row r="117" spans="63:74" x14ac:dyDescent="0.2">
      <c r="BK117" s="382"/>
      <c r="BL117" s="382"/>
      <c r="BM117" s="382"/>
      <c r="BN117" s="382"/>
      <c r="BO117" s="382"/>
      <c r="BP117" s="382"/>
      <c r="BQ117" s="382"/>
      <c r="BR117" s="382"/>
      <c r="BS117" s="382"/>
      <c r="BT117" s="382"/>
      <c r="BU117" s="382"/>
      <c r="BV117" s="382"/>
    </row>
    <row r="118" spans="63:74" x14ac:dyDescent="0.2">
      <c r="BK118" s="382"/>
      <c r="BL118" s="382"/>
      <c r="BM118" s="382"/>
      <c r="BN118" s="382"/>
      <c r="BO118" s="382"/>
      <c r="BP118" s="382"/>
      <c r="BQ118" s="382"/>
      <c r="BR118" s="382"/>
      <c r="BS118" s="382"/>
      <c r="BT118" s="382"/>
      <c r="BU118" s="382"/>
      <c r="BV118" s="382"/>
    </row>
    <row r="119" spans="63:74" x14ac:dyDescent="0.2">
      <c r="BK119" s="382"/>
      <c r="BL119" s="382"/>
      <c r="BM119" s="382"/>
      <c r="BN119" s="382"/>
      <c r="BO119" s="382"/>
      <c r="BP119" s="382"/>
      <c r="BQ119" s="382"/>
      <c r="BR119" s="382"/>
      <c r="BS119" s="382"/>
      <c r="BT119" s="382"/>
      <c r="BU119" s="382"/>
      <c r="BV119" s="382"/>
    </row>
    <row r="120" spans="63:74" x14ac:dyDescent="0.2">
      <c r="BK120" s="382"/>
      <c r="BL120" s="382"/>
      <c r="BM120" s="382"/>
      <c r="BN120" s="382"/>
      <c r="BO120" s="382"/>
      <c r="BP120" s="382"/>
      <c r="BQ120" s="382"/>
      <c r="BR120" s="382"/>
      <c r="BS120" s="382"/>
      <c r="BT120" s="382"/>
      <c r="BU120" s="382"/>
      <c r="BV120" s="382"/>
    </row>
    <row r="121" spans="63:74" x14ac:dyDescent="0.2">
      <c r="BK121" s="382"/>
      <c r="BL121" s="382"/>
      <c r="BM121" s="382"/>
      <c r="BN121" s="382"/>
      <c r="BO121" s="382"/>
      <c r="BP121" s="382"/>
      <c r="BQ121" s="382"/>
      <c r="BR121" s="382"/>
      <c r="BS121" s="382"/>
      <c r="BT121" s="382"/>
      <c r="BU121" s="382"/>
      <c r="BV121" s="382"/>
    </row>
    <row r="122" spans="63:74" x14ac:dyDescent="0.2">
      <c r="BK122" s="382"/>
      <c r="BL122" s="382"/>
      <c r="BM122" s="382"/>
      <c r="BN122" s="382"/>
      <c r="BO122" s="382"/>
      <c r="BP122" s="382"/>
      <c r="BQ122" s="382"/>
      <c r="BR122" s="382"/>
      <c r="BS122" s="382"/>
      <c r="BT122" s="382"/>
      <c r="BU122" s="382"/>
      <c r="BV122" s="382"/>
    </row>
    <row r="123" spans="63:74" x14ac:dyDescent="0.2">
      <c r="BK123" s="382"/>
      <c r="BL123" s="382"/>
      <c r="BM123" s="382"/>
      <c r="BN123" s="382"/>
      <c r="BO123" s="382"/>
      <c r="BP123" s="382"/>
      <c r="BQ123" s="382"/>
      <c r="BR123" s="382"/>
      <c r="BS123" s="382"/>
      <c r="BT123" s="382"/>
      <c r="BU123" s="382"/>
      <c r="BV123" s="382"/>
    </row>
    <row r="124" spans="63:74" x14ac:dyDescent="0.2">
      <c r="BK124" s="382"/>
      <c r="BL124" s="382"/>
      <c r="BM124" s="382"/>
      <c r="BN124" s="382"/>
      <c r="BO124" s="382"/>
      <c r="BP124" s="382"/>
      <c r="BQ124" s="382"/>
      <c r="BR124" s="382"/>
      <c r="BS124" s="382"/>
      <c r="BT124" s="382"/>
      <c r="BU124" s="382"/>
      <c r="BV124" s="382"/>
    </row>
    <row r="125" spans="63:74" x14ac:dyDescent="0.2">
      <c r="BK125" s="382"/>
      <c r="BL125" s="382"/>
      <c r="BM125" s="382"/>
      <c r="BN125" s="382"/>
      <c r="BO125" s="382"/>
      <c r="BP125" s="382"/>
      <c r="BQ125" s="382"/>
      <c r="BR125" s="382"/>
      <c r="BS125" s="382"/>
      <c r="BT125" s="382"/>
      <c r="BU125" s="382"/>
      <c r="BV125" s="382"/>
    </row>
    <row r="126" spans="63:74" x14ac:dyDescent="0.2">
      <c r="BK126" s="382"/>
      <c r="BL126" s="382"/>
      <c r="BM126" s="382"/>
      <c r="BN126" s="382"/>
      <c r="BO126" s="382"/>
      <c r="BP126" s="382"/>
      <c r="BQ126" s="382"/>
      <c r="BR126" s="382"/>
      <c r="BS126" s="382"/>
      <c r="BT126" s="382"/>
      <c r="BU126" s="382"/>
      <c r="BV126" s="382"/>
    </row>
    <row r="127" spans="63:74" x14ac:dyDescent="0.2">
      <c r="BK127" s="382"/>
      <c r="BL127" s="382"/>
      <c r="BM127" s="382"/>
      <c r="BN127" s="382"/>
      <c r="BO127" s="382"/>
      <c r="BP127" s="382"/>
      <c r="BQ127" s="382"/>
      <c r="BR127" s="382"/>
      <c r="BS127" s="382"/>
      <c r="BT127" s="382"/>
      <c r="BU127" s="382"/>
      <c r="BV127" s="382"/>
    </row>
    <row r="128" spans="63:74" x14ac:dyDescent="0.2">
      <c r="BK128" s="382"/>
      <c r="BL128" s="382"/>
      <c r="BM128" s="382"/>
      <c r="BN128" s="382"/>
      <c r="BO128" s="382"/>
      <c r="BP128" s="382"/>
      <c r="BQ128" s="382"/>
      <c r="BR128" s="382"/>
      <c r="BS128" s="382"/>
      <c r="BT128" s="382"/>
      <c r="BU128" s="382"/>
      <c r="BV128" s="382"/>
    </row>
    <row r="129" spans="63:74" x14ac:dyDescent="0.2">
      <c r="BK129" s="382"/>
      <c r="BL129" s="382"/>
      <c r="BM129" s="382"/>
      <c r="BN129" s="382"/>
      <c r="BO129" s="382"/>
      <c r="BP129" s="382"/>
      <c r="BQ129" s="382"/>
      <c r="BR129" s="382"/>
      <c r="BS129" s="382"/>
      <c r="BT129" s="382"/>
      <c r="BU129" s="382"/>
      <c r="BV129" s="382"/>
    </row>
    <row r="130" spans="63:74" x14ac:dyDescent="0.2">
      <c r="BK130" s="382"/>
      <c r="BL130" s="382"/>
      <c r="BM130" s="382"/>
      <c r="BN130" s="382"/>
      <c r="BO130" s="382"/>
      <c r="BP130" s="382"/>
      <c r="BQ130" s="382"/>
      <c r="BR130" s="382"/>
      <c r="BS130" s="382"/>
      <c r="BT130" s="382"/>
      <c r="BU130" s="382"/>
      <c r="BV130" s="382"/>
    </row>
    <row r="131" spans="63:74" x14ac:dyDescent="0.2">
      <c r="BK131" s="382"/>
      <c r="BL131" s="382"/>
      <c r="BM131" s="382"/>
      <c r="BN131" s="382"/>
      <c r="BO131" s="382"/>
      <c r="BP131" s="382"/>
      <c r="BQ131" s="382"/>
      <c r="BR131" s="382"/>
      <c r="BS131" s="382"/>
      <c r="BT131" s="382"/>
      <c r="BU131" s="382"/>
      <c r="BV131" s="382"/>
    </row>
    <row r="132" spans="63:74" x14ac:dyDescent="0.2">
      <c r="BK132" s="382"/>
      <c r="BL132" s="382"/>
      <c r="BM132" s="382"/>
      <c r="BN132" s="382"/>
      <c r="BO132" s="382"/>
      <c r="BP132" s="382"/>
      <c r="BQ132" s="382"/>
      <c r="BR132" s="382"/>
      <c r="BS132" s="382"/>
      <c r="BT132" s="382"/>
      <c r="BU132" s="382"/>
      <c r="BV132" s="382"/>
    </row>
    <row r="133" spans="63:74" x14ac:dyDescent="0.2">
      <c r="BK133" s="382"/>
      <c r="BL133" s="382"/>
      <c r="BM133" s="382"/>
      <c r="BN133" s="382"/>
      <c r="BO133" s="382"/>
      <c r="BP133" s="382"/>
      <c r="BQ133" s="382"/>
      <c r="BR133" s="382"/>
      <c r="BS133" s="382"/>
      <c r="BT133" s="382"/>
      <c r="BU133" s="382"/>
      <c r="BV133" s="382"/>
    </row>
    <row r="134" spans="63:74" x14ac:dyDescent="0.2">
      <c r="BK134" s="382"/>
      <c r="BL134" s="382"/>
      <c r="BM134" s="382"/>
      <c r="BN134" s="382"/>
      <c r="BO134" s="382"/>
      <c r="BP134" s="382"/>
      <c r="BQ134" s="382"/>
      <c r="BR134" s="382"/>
      <c r="BS134" s="382"/>
      <c r="BT134" s="382"/>
      <c r="BU134" s="382"/>
      <c r="BV134" s="382"/>
    </row>
    <row r="135" spans="63:74" x14ac:dyDescent="0.2">
      <c r="BK135" s="382"/>
      <c r="BL135" s="382"/>
      <c r="BM135" s="382"/>
      <c r="BN135" s="382"/>
      <c r="BO135" s="382"/>
      <c r="BP135" s="382"/>
      <c r="BQ135" s="382"/>
      <c r="BR135" s="382"/>
      <c r="BS135" s="382"/>
      <c r="BT135" s="382"/>
      <c r="BU135" s="382"/>
      <c r="BV135" s="382"/>
    </row>
    <row r="136" spans="63:74" x14ac:dyDescent="0.2">
      <c r="BK136" s="382"/>
      <c r="BL136" s="382"/>
      <c r="BM136" s="382"/>
      <c r="BN136" s="382"/>
      <c r="BO136" s="382"/>
      <c r="BP136" s="382"/>
      <c r="BQ136" s="382"/>
      <c r="BR136" s="382"/>
      <c r="BS136" s="382"/>
      <c r="BT136" s="382"/>
      <c r="BU136" s="382"/>
      <c r="BV136" s="382"/>
    </row>
    <row r="137" spans="63:74" x14ac:dyDescent="0.2">
      <c r="BK137" s="382"/>
      <c r="BL137" s="382"/>
      <c r="BM137" s="382"/>
      <c r="BN137" s="382"/>
      <c r="BO137" s="382"/>
      <c r="BP137" s="382"/>
      <c r="BQ137" s="382"/>
      <c r="BR137" s="382"/>
      <c r="BS137" s="382"/>
      <c r="BT137" s="382"/>
      <c r="BU137" s="382"/>
      <c r="BV137" s="382"/>
    </row>
    <row r="138" spans="63:74" x14ac:dyDescent="0.2">
      <c r="BK138" s="382"/>
      <c r="BL138" s="382"/>
      <c r="BM138" s="382"/>
      <c r="BN138" s="382"/>
      <c r="BO138" s="382"/>
      <c r="BP138" s="382"/>
      <c r="BQ138" s="382"/>
      <c r="BR138" s="382"/>
      <c r="BS138" s="382"/>
      <c r="BT138" s="382"/>
      <c r="BU138" s="382"/>
      <c r="BV138" s="382"/>
    </row>
    <row r="139" spans="63:74" x14ac:dyDescent="0.2">
      <c r="BK139" s="382"/>
      <c r="BL139" s="382"/>
      <c r="BM139" s="382"/>
      <c r="BN139" s="382"/>
      <c r="BO139" s="382"/>
      <c r="BP139" s="382"/>
      <c r="BQ139" s="382"/>
      <c r="BR139" s="382"/>
      <c r="BS139" s="382"/>
      <c r="BT139" s="382"/>
      <c r="BU139" s="382"/>
      <c r="BV139" s="382"/>
    </row>
    <row r="140" spans="63:74" x14ac:dyDescent="0.2">
      <c r="BK140" s="382"/>
      <c r="BL140" s="382"/>
      <c r="BM140" s="382"/>
      <c r="BN140" s="382"/>
      <c r="BO140" s="382"/>
      <c r="BP140" s="382"/>
      <c r="BQ140" s="382"/>
      <c r="BR140" s="382"/>
      <c r="BS140" s="382"/>
      <c r="BT140" s="382"/>
      <c r="BU140" s="382"/>
      <c r="BV140" s="382"/>
    </row>
    <row r="141" spans="63:74" x14ac:dyDescent="0.2">
      <c r="BK141" s="382"/>
      <c r="BL141" s="382"/>
      <c r="BM141" s="382"/>
      <c r="BN141" s="382"/>
      <c r="BO141" s="382"/>
      <c r="BP141" s="382"/>
      <c r="BQ141" s="382"/>
      <c r="BR141" s="382"/>
      <c r="BS141" s="382"/>
      <c r="BT141" s="382"/>
      <c r="BU141" s="382"/>
      <c r="BV141" s="382"/>
    </row>
    <row r="142" spans="63:74" x14ac:dyDescent="0.2">
      <c r="BK142" s="382"/>
      <c r="BL142" s="382"/>
      <c r="BM142" s="382"/>
      <c r="BN142" s="382"/>
      <c r="BO142" s="382"/>
      <c r="BP142" s="382"/>
      <c r="BQ142" s="382"/>
      <c r="BR142" s="382"/>
      <c r="BS142" s="382"/>
      <c r="BT142" s="382"/>
      <c r="BU142" s="382"/>
      <c r="BV142" s="382"/>
    </row>
    <row r="143" spans="63:74" x14ac:dyDescent="0.2">
      <c r="BK143" s="382"/>
      <c r="BL143" s="382"/>
      <c r="BM143" s="382"/>
      <c r="BN143" s="382"/>
      <c r="BO143" s="382"/>
      <c r="BP143" s="382"/>
      <c r="BQ143" s="382"/>
      <c r="BR143" s="382"/>
      <c r="BS143" s="382"/>
      <c r="BT143" s="382"/>
      <c r="BU143" s="382"/>
      <c r="BV143" s="382"/>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59"/>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L20" sqref="BL20"/>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74" customWidth="1"/>
    <col min="56" max="58" width="6.5703125" style="661" customWidth="1"/>
    <col min="59" max="62" width="6.5703125" style="374" customWidth="1"/>
    <col min="63" max="74" width="6.5703125" style="100" customWidth="1"/>
    <col min="75" max="16384" width="11" style="100"/>
  </cols>
  <sheetData>
    <row r="1" spans="1:74" ht="15.6" customHeight="1" x14ac:dyDescent="0.2">
      <c r="A1" s="791" t="s">
        <v>817</v>
      </c>
      <c r="B1" s="843" t="s">
        <v>831</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299"/>
    </row>
    <row r="2" spans="1:74" ht="14.1" customHeight="1" x14ac:dyDescent="0.2">
      <c r="A2" s="792"/>
      <c r="B2" s="532" t="str">
        <f>"U.S. Energy Information Administration  |  Short-Term Energy Outlook  - "&amp;Dates!D1</f>
        <v>U.S. Energy Information Administration  |  Short-Term Energy Outlook  - December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9"/>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01"/>
      <c r="B5" s="102" t="s">
        <v>1183</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0"/>
      <c r="AZ5" s="410"/>
      <c r="BA5" s="410"/>
      <c r="BB5" s="410"/>
      <c r="BC5" s="410"/>
      <c r="BD5" s="103"/>
      <c r="BE5" s="103"/>
      <c r="BF5" s="103"/>
      <c r="BG5" s="103"/>
      <c r="BH5" s="103"/>
      <c r="BI5" s="103"/>
      <c r="BJ5" s="410"/>
      <c r="BK5" s="410"/>
      <c r="BL5" s="410"/>
      <c r="BM5" s="410"/>
      <c r="BN5" s="410"/>
      <c r="BO5" s="410"/>
      <c r="BP5" s="410"/>
      <c r="BQ5" s="410"/>
      <c r="BR5" s="410"/>
      <c r="BS5" s="410"/>
      <c r="BT5" s="410"/>
      <c r="BU5" s="410"/>
      <c r="BV5" s="410"/>
    </row>
    <row r="6" spans="1:74" ht="11.1" customHeight="1" x14ac:dyDescent="0.2">
      <c r="A6" s="101" t="s">
        <v>1177</v>
      </c>
      <c r="B6" s="202" t="s">
        <v>466</v>
      </c>
      <c r="C6" s="273">
        <v>360.45516749000001</v>
      </c>
      <c r="D6" s="273">
        <v>334.47554652000002</v>
      </c>
      <c r="E6" s="273">
        <v>324.19189340000003</v>
      </c>
      <c r="F6" s="273">
        <v>294.13334250000003</v>
      </c>
      <c r="G6" s="273">
        <v>322.08691218000001</v>
      </c>
      <c r="H6" s="273">
        <v>362.40920192999999</v>
      </c>
      <c r="I6" s="273">
        <v>400.41885280000002</v>
      </c>
      <c r="J6" s="273">
        <v>392.11620305999998</v>
      </c>
      <c r="K6" s="273">
        <v>350.12164820999999</v>
      </c>
      <c r="L6" s="273">
        <v>312.11167991999997</v>
      </c>
      <c r="M6" s="273">
        <v>300.65326761</v>
      </c>
      <c r="N6" s="273">
        <v>324.42722355000001</v>
      </c>
      <c r="O6" s="273">
        <v>352.71906594000001</v>
      </c>
      <c r="P6" s="273">
        <v>313.68540066999998</v>
      </c>
      <c r="Q6" s="273">
        <v>304.38958091000001</v>
      </c>
      <c r="R6" s="273">
        <v>292.89355019999999</v>
      </c>
      <c r="S6" s="273">
        <v>316.78445670000002</v>
      </c>
      <c r="T6" s="273">
        <v>367.78119572999998</v>
      </c>
      <c r="U6" s="273">
        <v>411.88694217</v>
      </c>
      <c r="V6" s="273">
        <v>409.70081176000002</v>
      </c>
      <c r="W6" s="273">
        <v>351.48446798999998</v>
      </c>
      <c r="X6" s="273">
        <v>312.94516379999999</v>
      </c>
      <c r="Y6" s="273">
        <v>297.06177158999998</v>
      </c>
      <c r="Z6" s="273">
        <v>345.34257681000003</v>
      </c>
      <c r="AA6" s="273">
        <v>343.18996663000001</v>
      </c>
      <c r="AB6" s="273">
        <v>289.65253611999998</v>
      </c>
      <c r="AC6" s="273">
        <v>317.93515955999999</v>
      </c>
      <c r="AD6" s="273">
        <v>294.32495340000003</v>
      </c>
      <c r="AE6" s="273">
        <v>322.51759103000001</v>
      </c>
      <c r="AF6" s="273">
        <v>357.91642424999998</v>
      </c>
      <c r="AG6" s="273">
        <v>404.38669913000001</v>
      </c>
      <c r="AH6" s="273">
        <v>384.34245085999999</v>
      </c>
      <c r="AI6" s="273">
        <v>335.86118312999997</v>
      </c>
      <c r="AJ6" s="273">
        <v>320.3762744</v>
      </c>
      <c r="AK6" s="273">
        <v>310.31542227</v>
      </c>
      <c r="AL6" s="273">
        <v>353.45186092</v>
      </c>
      <c r="AM6" s="273">
        <v>373.21229362999998</v>
      </c>
      <c r="AN6" s="273">
        <v>306.87860791999998</v>
      </c>
      <c r="AO6" s="273">
        <v>321.53034425999999</v>
      </c>
      <c r="AP6" s="273">
        <v>300.74348429999998</v>
      </c>
      <c r="AQ6" s="273">
        <v>338.01905482000001</v>
      </c>
      <c r="AR6" s="273">
        <v>370.96940022000001</v>
      </c>
      <c r="AS6" s="273">
        <v>410.26718452</v>
      </c>
      <c r="AT6" s="273">
        <v>407.33506212999998</v>
      </c>
      <c r="AU6" s="273">
        <v>356.23912494000001</v>
      </c>
      <c r="AV6" s="273">
        <v>324.91053887999999</v>
      </c>
      <c r="AW6" s="273">
        <v>322.34906883000002</v>
      </c>
      <c r="AX6" s="273">
        <v>338.45797931999999</v>
      </c>
      <c r="AY6" s="273">
        <v>357.74970962999998</v>
      </c>
      <c r="AZ6" s="273">
        <v>313.65536241000001</v>
      </c>
      <c r="BA6" s="273">
        <v>323.73897618000001</v>
      </c>
      <c r="BB6" s="273">
        <v>294.58393520999999</v>
      </c>
      <c r="BC6" s="273">
        <v>328.36666936</v>
      </c>
      <c r="BD6" s="273">
        <v>351.34290441000002</v>
      </c>
      <c r="BE6" s="273">
        <v>411.58382811000001</v>
      </c>
      <c r="BF6" s="273">
        <v>401.36318564999999</v>
      </c>
      <c r="BG6" s="273">
        <v>359.30060258999998</v>
      </c>
      <c r="BH6" s="273">
        <v>333.51256999999998</v>
      </c>
      <c r="BI6" s="273">
        <v>317.0754</v>
      </c>
      <c r="BJ6" s="334">
        <v>348.0849</v>
      </c>
      <c r="BK6" s="334">
        <v>354.89190000000002</v>
      </c>
      <c r="BL6" s="334">
        <v>321.5874</v>
      </c>
      <c r="BM6" s="334">
        <v>321.12540000000001</v>
      </c>
      <c r="BN6" s="334">
        <v>292.09980000000002</v>
      </c>
      <c r="BO6" s="334">
        <v>327.7251</v>
      </c>
      <c r="BP6" s="334">
        <v>354.44409999999999</v>
      </c>
      <c r="BQ6" s="334">
        <v>407.91320000000002</v>
      </c>
      <c r="BR6" s="334">
        <v>397.98050000000001</v>
      </c>
      <c r="BS6" s="334">
        <v>335.26280000000003</v>
      </c>
      <c r="BT6" s="334">
        <v>315.89159999999998</v>
      </c>
      <c r="BU6" s="334">
        <v>306.75830000000002</v>
      </c>
      <c r="BV6" s="334">
        <v>347.94560000000001</v>
      </c>
    </row>
    <row r="7" spans="1:74" ht="11.1" customHeight="1" x14ac:dyDescent="0.2">
      <c r="A7" s="101" t="s">
        <v>1178</v>
      </c>
      <c r="B7" s="130" t="s">
        <v>1401</v>
      </c>
      <c r="C7" s="273">
        <v>346.75780173999999</v>
      </c>
      <c r="D7" s="273">
        <v>322.47269236</v>
      </c>
      <c r="E7" s="273">
        <v>311.74055916999998</v>
      </c>
      <c r="F7" s="273">
        <v>282.19727067000002</v>
      </c>
      <c r="G7" s="273">
        <v>309.55213147000001</v>
      </c>
      <c r="H7" s="273">
        <v>349.06733639999999</v>
      </c>
      <c r="I7" s="273">
        <v>385.88946196000001</v>
      </c>
      <c r="J7" s="273">
        <v>377.85633896000002</v>
      </c>
      <c r="K7" s="273">
        <v>336.61761510000002</v>
      </c>
      <c r="L7" s="273">
        <v>299.16813911999998</v>
      </c>
      <c r="M7" s="273">
        <v>287.55099131999998</v>
      </c>
      <c r="N7" s="273">
        <v>310.42337660999999</v>
      </c>
      <c r="O7" s="273">
        <v>339.20005320000001</v>
      </c>
      <c r="P7" s="273">
        <v>301.12160526999998</v>
      </c>
      <c r="Q7" s="273">
        <v>291.26168795000001</v>
      </c>
      <c r="R7" s="273">
        <v>280.54750811999997</v>
      </c>
      <c r="S7" s="273">
        <v>303.87926582</v>
      </c>
      <c r="T7" s="273">
        <v>354.44498069999997</v>
      </c>
      <c r="U7" s="273">
        <v>397.63470692999999</v>
      </c>
      <c r="V7" s="273">
        <v>395.32849757999998</v>
      </c>
      <c r="W7" s="273">
        <v>338.25987989999999</v>
      </c>
      <c r="X7" s="273">
        <v>300.07336966000003</v>
      </c>
      <c r="Y7" s="273">
        <v>284.28245021999999</v>
      </c>
      <c r="Z7" s="273">
        <v>332.04439511999999</v>
      </c>
      <c r="AA7" s="273">
        <v>329.75126311999998</v>
      </c>
      <c r="AB7" s="273">
        <v>277.54804584999999</v>
      </c>
      <c r="AC7" s="273">
        <v>304.99628101000002</v>
      </c>
      <c r="AD7" s="273">
        <v>281.89227134999999</v>
      </c>
      <c r="AE7" s="273">
        <v>309.76233782000003</v>
      </c>
      <c r="AF7" s="273">
        <v>344.61752369999999</v>
      </c>
      <c r="AG7" s="273">
        <v>390.20383333000001</v>
      </c>
      <c r="AH7" s="273">
        <v>370.38718593999999</v>
      </c>
      <c r="AI7" s="273">
        <v>323.40031349999998</v>
      </c>
      <c r="AJ7" s="273">
        <v>307.76029616</v>
      </c>
      <c r="AK7" s="273">
        <v>297.58536959999998</v>
      </c>
      <c r="AL7" s="273">
        <v>339.54776067</v>
      </c>
      <c r="AM7" s="273">
        <v>359.43107200999998</v>
      </c>
      <c r="AN7" s="273">
        <v>294.61779844</v>
      </c>
      <c r="AO7" s="273">
        <v>308.73011622000001</v>
      </c>
      <c r="AP7" s="273">
        <v>288.49658213999999</v>
      </c>
      <c r="AQ7" s="273">
        <v>324.97609132000002</v>
      </c>
      <c r="AR7" s="273">
        <v>357.6068262</v>
      </c>
      <c r="AS7" s="273">
        <v>395.83071773</v>
      </c>
      <c r="AT7" s="273">
        <v>392.80440256000003</v>
      </c>
      <c r="AU7" s="273">
        <v>342.89770499999997</v>
      </c>
      <c r="AV7" s="273">
        <v>311.72833091000001</v>
      </c>
      <c r="AW7" s="273">
        <v>309.04301400000003</v>
      </c>
      <c r="AX7" s="273">
        <v>324.63872111000001</v>
      </c>
      <c r="AY7" s="273">
        <v>343.57231924000001</v>
      </c>
      <c r="AZ7" s="273">
        <v>301.15225923999998</v>
      </c>
      <c r="BA7" s="273">
        <v>310.38760260999999</v>
      </c>
      <c r="BB7" s="273">
        <v>281.90446176</v>
      </c>
      <c r="BC7" s="273">
        <v>315.41510232000002</v>
      </c>
      <c r="BD7" s="273">
        <v>338.2388661</v>
      </c>
      <c r="BE7" s="273">
        <v>397.27520334000002</v>
      </c>
      <c r="BF7" s="273">
        <v>387.02479169999998</v>
      </c>
      <c r="BG7" s="273">
        <v>345.86341577000002</v>
      </c>
      <c r="BH7" s="273">
        <v>320.40864370000003</v>
      </c>
      <c r="BI7" s="273">
        <v>303.955152</v>
      </c>
      <c r="BJ7" s="334">
        <v>334.10989999999998</v>
      </c>
      <c r="BK7" s="334">
        <v>340.91419999999999</v>
      </c>
      <c r="BL7" s="334">
        <v>308.47059999999999</v>
      </c>
      <c r="BM7" s="334">
        <v>307.2801</v>
      </c>
      <c r="BN7" s="334">
        <v>278.9187</v>
      </c>
      <c r="BO7" s="334">
        <v>314.19029999999998</v>
      </c>
      <c r="BP7" s="334">
        <v>340.75749999999999</v>
      </c>
      <c r="BQ7" s="334">
        <v>393.23989999999998</v>
      </c>
      <c r="BR7" s="334">
        <v>383.4708</v>
      </c>
      <c r="BS7" s="334">
        <v>321.65989999999999</v>
      </c>
      <c r="BT7" s="334">
        <v>302.2373</v>
      </c>
      <c r="BU7" s="334">
        <v>293.03980000000001</v>
      </c>
      <c r="BV7" s="334">
        <v>333.25029999999998</v>
      </c>
    </row>
    <row r="8" spans="1:74" ht="11.1" customHeight="1" x14ac:dyDescent="0.2">
      <c r="A8" s="101" t="s">
        <v>1402</v>
      </c>
      <c r="B8" s="130" t="s">
        <v>1403</v>
      </c>
      <c r="C8" s="273">
        <v>12.716783791999999</v>
      </c>
      <c r="D8" s="273">
        <v>11.070845772</v>
      </c>
      <c r="E8" s="273">
        <v>11.474730135</v>
      </c>
      <c r="F8" s="273">
        <v>11.00514396</v>
      </c>
      <c r="G8" s="273">
        <v>11.521721919000001</v>
      </c>
      <c r="H8" s="273">
        <v>12.24373638</v>
      </c>
      <c r="I8" s="273">
        <v>13.29187589</v>
      </c>
      <c r="J8" s="273">
        <v>13.053602264</v>
      </c>
      <c r="K8" s="273">
        <v>12.35885463</v>
      </c>
      <c r="L8" s="273">
        <v>11.89428367</v>
      </c>
      <c r="M8" s="273">
        <v>12.110018910000001</v>
      </c>
      <c r="N8" s="273">
        <v>12.970431093</v>
      </c>
      <c r="O8" s="273">
        <v>12.496719163</v>
      </c>
      <c r="P8" s="273">
        <v>11.5966592</v>
      </c>
      <c r="Q8" s="273">
        <v>12.116862833000001</v>
      </c>
      <c r="R8" s="273">
        <v>11.38551504</v>
      </c>
      <c r="S8" s="273">
        <v>11.886486643</v>
      </c>
      <c r="T8" s="273">
        <v>12.247643910000001</v>
      </c>
      <c r="U8" s="273">
        <v>12.989266879000001</v>
      </c>
      <c r="V8" s="273">
        <v>13.074737289</v>
      </c>
      <c r="W8" s="273">
        <v>12.11053482</v>
      </c>
      <c r="X8" s="273">
        <v>11.850716022</v>
      </c>
      <c r="Y8" s="273">
        <v>11.85238434</v>
      </c>
      <c r="Z8" s="273">
        <v>12.282707005000001</v>
      </c>
      <c r="AA8" s="273">
        <v>12.341131279000001</v>
      </c>
      <c r="AB8" s="273">
        <v>11.141729844</v>
      </c>
      <c r="AC8" s="273">
        <v>11.867903414000001</v>
      </c>
      <c r="AD8" s="273">
        <v>11.45693277</v>
      </c>
      <c r="AE8" s="273">
        <v>11.686435924</v>
      </c>
      <c r="AF8" s="273">
        <v>12.163847730000001</v>
      </c>
      <c r="AG8" s="273">
        <v>12.955934656</v>
      </c>
      <c r="AH8" s="273">
        <v>12.753570965</v>
      </c>
      <c r="AI8" s="273">
        <v>11.3535498</v>
      </c>
      <c r="AJ8" s="273">
        <v>11.537361481</v>
      </c>
      <c r="AK8" s="273">
        <v>11.71001598</v>
      </c>
      <c r="AL8" s="273">
        <v>12.789874755</v>
      </c>
      <c r="AM8" s="273">
        <v>12.667275831</v>
      </c>
      <c r="AN8" s="273">
        <v>11.265428888000001</v>
      </c>
      <c r="AO8" s="273">
        <v>11.742196926</v>
      </c>
      <c r="AP8" s="273">
        <v>11.25755406</v>
      </c>
      <c r="AQ8" s="273">
        <v>11.966810557000001</v>
      </c>
      <c r="AR8" s="273">
        <v>12.19927395</v>
      </c>
      <c r="AS8" s="273">
        <v>13.138078162999999</v>
      </c>
      <c r="AT8" s="273">
        <v>13.212519548</v>
      </c>
      <c r="AU8" s="273">
        <v>12.18539124</v>
      </c>
      <c r="AV8" s="273">
        <v>12.126956867000001</v>
      </c>
      <c r="AW8" s="273">
        <v>12.3127587</v>
      </c>
      <c r="AX8" s="273">
        <v>12.72413538</v>
      </c>
      <c r="AY8" s="273">
        <v>13.012935285999999</v>
      </c>
      <c r="AZ8" s="273">
        <v>11.44194338</v>
      </c>
      <c r="BA8" s="273">
        <v>12.199185348</v>
      </c>
      <c r="BB8" s="273">
        <v>11.6392677</v>
      </c>
      <c r="BC8" s="273">
        <v>11.872426655</v>
      </c>
      <c r="BD8" s="273">
        <v>12.00366603</v>
      </c>
      <c r="BE8" s="273">
        <v>13.067998695</v>
      </c>
      <c r="BF8" s="273">
        <v>13.076914201999999</v>
      </c>
      <c r="BG8" s="273">
        <v>12.302519795</v>
      </c>
      <c r="BH8" s="273">
        <v>11.9959367</v>
      </c>
      <c r="BI8" s="273">
        <v>12.047184</v>
      </c>
      <c r="BJ8" s="334">
        <v>12.818860000000001</v>
      </c>
      <c r="BK8" s="334">
        <v>12.828150000000001</v>
      </c>
      <c r="BL8" s="334">
        <v>12.05059</v>
      </c>
      <c r="BM8" s="334">
        <v>12.725429999999999</v>
      </c>
      <c r="BN8" s="334">
        <v>12.1372</v>
      </c>
      <c r="BO8" s="334">
        <v>12.450430000000001</v>
      </c>
      <c r="BP8" s="334">
        <v>12.559469999999999</v>
      </c>
      <c r="BQ8" s="334">
        <v>13.41821</v>
      </c>
      <c r="BR8" s="334">
        <v>13.275119999999999</v>
      </c>
      <c r="BS8" s="334">
        <v>12.46443</v>
      </c>
      <c r="BT8" s="334">
        <v>12.523770000000001</v>
      </c>
      <c r="BU8" s="334">
        <v>12.62767</v>
      </c>
      <c r="BV8" s="334">
        <v>13.5219</v>
      </c>
    </row>
    <row r="9" spans="1:74" ht="11.1" customHeight="1" x14ac:dyDescent="0.2">
      <c r="A9" s="101" t="s">
        <v>1404</v>
      </c>
      <c r="B9" s="130" t="s">
        <v>1405</v>
      </c>
      <c r="C9" s="273">
        <v>0.98058195599999998</v>
      </c>
      <c r="D9" s="273">
        <v>0.93200839199999996</v>
      </c>
      <c r="E9" s="273">
        <v>0.97660409800000003</v>
      </c>
      <c r="F9" s="273">
        <v>0.93092786999999999</v>
      </c>
      <c r="G9" s="273">
        <v>1.0130587959999999</v>
      </c>
      <c r="H9" s="273">
        <v>1.0981291500000001</v>
      </c>
      <c r="I9" s="273">
        <v>1.237514947</v>
      </c>
      <c r="J9" s="273">
        <v>1.206261832</v>
      </c>
      <c r="K9" s="273">
        <v>1.14517848</v>
      </c>
      <c r="L9" s="273">
        <v>1.0492571239999999</v>
      </c>
      <c r="M9" s="273">
        <v>0.99225737999999997</v>
      </c>
      <c r="N9" s="273">
        <v>1.0334158449999999</v>
      </c>
      <c r="O9" s="273">
        <v>1.0222935719999999</v>
      </c>
      <c r="P9" s="273">
        <v>0.967136196</v>
      </c>
      <c r="Q9" s="273">
        <v>1.011030125</v>
      </c>
      <c r="R9" s="273">
        <v>0.96052704</v>
      </c>
      <c r="S9" s="273">
        <v>1.0187042369999999</v>
      </c>
      <c r="T9" s="273">
        <v>1.0885711199999999</v>
      </c>
      <c r="U9" s="273">
        <v>1.2629683650000001</v>
      </c>
      <c r="V9" s="273">
        <v>1.2975768889999999</v>
      </c>
      <c r="W9" s="273">
        <v>1.1140532700000001</v>
      </c>
      <c r="X9" s="273">
        <v>1.021078124</v>
      </c>
      <c r="Y9" s="273">
        <v>0.92693703000000005</v>
      </c>
      <c r="Z9" s="273">
        <v>1.0154746880000001</v>
      </c>
      <c r="AA9" s="273">
        <v>1.097572236</v>
      </c>
      <c r="AB9" s="273">
        <v>0.96276042799999995</v>
      </c>
      <c r="AC9" s="273">
        <v>1.0709751350000001</v>
      </c>
      <c r="AD9" s="273">
        <v>0.97574928000000005</v>
      </c>
      <c r="AE9" s="273">
        <v>1.0688172869999999</v>
      </c>
      <c r="AF9" s="273">
        <v>1.1350528200000001</v>
      </c>
      <c r="AG9" s="273">
        <v>1.2269311439999999</v>
      </c>
      <c r="AH9" s="273">
        <v>1.201693951</v>
      </c>
      <c r="AI9" s="273">
        <v>1.10731983</v>
      </c>
      <c r="AJ9" s="273">
        <v>1.078616759</v>
      </c>
      <c r="AK9" s="273">
        <v>1.02003669</v>
      </c>
      <c r="AL9" s="273">
        <v>1.1142254979999999</v>
      </c>
      <c r="AM9" s="273">
        <v>1.1139457850000001</v>
      </c>
      <c r="AN9" s="273">
        <v>0.99538059599999995</v>
      </c>
      <c r="AO9" s="273">
        <v>1.058031116</v>
      </c>
      <c r="AP9" s="273">
        <v>0.98934809999999995</v>
      </c>
      <c r="AQ9" s="273">
        <v>1.0761529409999999</v>
      </c>
      <c r="AR9" s="273">
        <v>1.16330007</v>
      </c>
      <c r="AS9" s="273">
        <v>1.298388624</v>
      </c>
      <c r="AT9" s="273">
        <v>1.318140026</v>
      </c>
      <c r="AU9" s="273">
        <v>1.1560287</v>
      </c>
      <c r="AV9" s="273">
        <v>1.0552510980000001</v>
      </c>
      <c r="AW9" s="273">
        <v>0.99329613000000005</v>
      </c>
      <c r="AX9" s="273">
        <v>1.095122833</v>
      </c>
      <c r="AY9" s="273">
        <v>1.1644551080000001</v>
      </c>
      <c r="AZ9" s="273">
        <v>1.061159792</v>
      </c>
      <c r="BA9" s="273">
        <v>1.1521882219999999</v>
      </c>
      <c r="BB9" s="273">
        <v>1.0402057499999999</v>
      </c>
      <c r="BC9" s="273">
        <v>1.0791403799999999</v>
      </c>
      <c r="BD9" s="273">
        <v>1.10037228</v>
      </c>
      <c r="BE9" s="273">
        <v>1.2406260760000001</v>
      </c>
      <c r="BF9" s="273">
        <v>1.2614797449999999</v>
      </c>
      <c r="BG9" s="273">
        <v>1.134667031</v>
      </c>
      <c r="BH9" s="273">
        <v>1.1079896</v>
      </c>
      <c r="BI9" s="273">
        <v>1.073064</v>
      </c>
      <c r="BJ9" s="334">
        <v>1.1560859999999999</v>
      </c>
      <c r="BK9" s="334">
        <v>1.1495489999999999</v>
      </c>
      <c r="BL9" s="334">
        <v>1.066214</v>
      </c>
      <c r="BM9" s="334">
        <v>1.1198570000000001</v>
      </c>
      <c r="BN9" s="334">
        <v>1.043981</v>
      </c>
      <c r="BO9" s="334">
        <v>1.0844560000000001</v>
      </c>
      <c r="BP9" s="334">
        <v>1.1270690000000001</v>
      </c>
      <c r="BQ9" s="334">
        <v>1.2551209999999999</v>
      </c>
      <c r="BR9" s="334">
        <v>1.234588</v>
      </c>
      <c r="BS9" s="334">
        <v>1.1384399999999999</v>
      </c>
      <c r="BT9" s="334">
        <v>1.1305350000000001</v>
      </c>
      <c r="BU9" s="334">
        <v>1.090884</v>
      </c>
      <c r="BV9" s="334">
        <v>1.1734260000000001</v>
      </c>
    </row>
    <row r="10" spans="1:74" ht="11.1" customHeight="1" x14ac:dyDescent="0.2">
      <c r="A10" s="104" t="s">
        <v>1179</v>
      </c>
      <c r="B10" s="130" t="s">
        <v>467</v>
      </c>
      <c r="C10" s="273">
        <v>5.2214699959999997</v>
      </c>
      <c r="D10" s="273">
        <v>4.2187190079999999</v>
      </c>
      <c r="E10" s="273">
        <v>5.6883569969999996</v>
      </c>
      <c r="F10" s="273">
        <v>5.9429169899999996</v>
      </c>
      <c r="G10" s="273">
        <v>6.0073169890000004</v>
      </c>
      <c r="H10" s="273">
        <v>6.0771529800000001</v>
      </c>
      <c r="I10" s="273">
        <v>6.2492210249999998</v>
      </c>
      <c r="J10" s="273">
        <v>6.5109709819999999</v>
      </c>
      <c r="K10" s="273">
        <v>5.90234799</v>
      </c>
      <c r="L10" s="273">
        <v>4.563864981</v>
      </c>
      <c r="M10" s="273">
        <v>5.1875799899999997</v>
      </c>
      <c r="N10" s="273">
        <v>5.1006620040000001</v>
      </c>
      <c r="O10" s="273">
        <v>6.1344340080000004</v>
      </c>
      <c r="P10" s="273">
        <v>4.8807040019999999</v>
      </c>
      <c r="Q10" s="273">
        <v>5.1380149890000002</v>
      </c>
      <c r="R10" s="273">
        <v>4.2520869899999996</v>
      </c>
      <c r="S10" s="273">
        <v>5.1911280020000001</v>
      </c>
      <c r="T10" s="273">
        <v>6.1379739899999999</v>
      </c>
      <c r="U10" s="273">
        <v>7.0992690180000002</v>
      </c>
      <c r="V10" s="273">
        <v>6.7621760100000001</v>
      </c>
      <c r="W10" s="273">
        <v>4.7105979900000001</v>
      </c>
      <c r="X10" s="273">
        <v>5.3185119930000004</v>
      </c>
      <c r="Y10" s="273">
        <v>6.0039290100000002</v>
      </c>
      <c r="Z10" s="273">
        <v>4.873420007</v>
      </c>
      <c r="AA10" s="273">
        <v>6.5348150040000004</v>
      </c>
      <c r="AB10" s="273">
        <v>4.9823870039999996</v>
      </c>
      <c r="AC10" s="273">
        <v>5.0248839920000004</v>
      </c>
      <c r="AD10" s="273">
        <v>4.4557850099999996</v>
      </c>
      <c r="AE10" s="273">
        <v>4.2524480020000004</v>
      </c>
      <c r="AF10" s="273">
        <v>5.1815790000000002</v>
      </c>
      <c r="AG10" s="273">
        <v>5.2049829870000002</v>
      </c>
      <c r="AH10" s="273">
        <v>5.7363849870000001</v>
      </c>
      <c r="AI10" s="273">
        <v>4.5362460000000002</v>
      </c>
      <c r="AJ10" s="273">
        <v>3.242437002</v>
      </c>
      <c r="AK10" s="273">
        <v>3.1071029999999999</v>
      </c>
      <c r="AL10" s="273">
        <v>4.0550619809999997</v>
      </c>
      <c r="AM10" s="273">
        <v>4.0852609720000004</v>
      </c>
      <c r="AN10" s="273">
        <v>3.520158012</v>
      </c>
      <c r="AO10" s="273">
        <v>4.4031460080000002</v>
      </c>
      <c r="AP10" s="273">
        <v>2.9071250100000001</v>
      </c>
      <c r="AQ10" s="273">
        <v>4.0977549949999998</v>
      </c>
      <c r="AR10" s="273">
        <v>4.2785660099999996</v>
      </c>
      <c r="AS10" s="273">
        <v>4.4353599990000001</v>
      </c>
      <c r="AT10" s="273">
        <v>5.0017699889999996</v>
      </c>
      <c r="AU10" s="273">
        <v>3.1896599999999999</v>
      </c>
      <c r="AV10" s="273">
        <v>2.834574001</v>
      </c>
      <c r="AW10" s="273">
        <v>2.52829602</v>
      </c>
      <c r="AX10" s="273">
        <v>3.1744389979999998</v>
      </c>
      <c r="AY10" s="273">
        <v>3.3410119800000002</v>
      </c>
      <c r="AZ10" s="273">
        <v>3.1338530160000002</v>
      </c>
      <c r="BA10" s="273">
        <v>2.4007799959999998</v>
      </c>
      <c r="BB10" s="273">
        <v>2.3863760100000002</v>
      </c>
      <c r="BC10" s="273">
        <v>3.041396019</v>
      </c>
      <c r="BD10" s="273">
        <v>3.63049599</v>
      </c>
      <c r="BE10" s="273">
        <v>3.685152993</v>
      </c>
      <c r="BF10" s="273">
        <v>4.0799139990000004</v>
      </c>
      <c r="BG10" s="273">
        <v>3.2425769999999998</v>
      </c>
      <c r="BH10" s="273">
        <v>3.0427336999999999</v>
      </c>
      <c r="BI10" s="273">
        <v>3.4600770000000001</v>
      </c>
      <c r="BJ10" s="334">
        <v>3.7491340000000002</v>
      </c>
      <c r="BK10" s="334">
        <v>4.5333459999999999</v>
      </c>
      <c r="BL10" s="334">
        <v>3.9386320000000001</v>
      </c>
      <c r="BM10" s="334">
        <v>4.1436479999999998</v>
      </c>
      <c r="BN10" s="334">
        <v>3.9350459999999998</v>
      </c>
      <c r="BO10" s="334">
        <v>4.4886860000000004</v>
      </c>
      <c r="BP10" s="334">
        <v>4.9045519999999998</v>
      </c>
      <c r="BQ10" s="334">
        <v>5.6508349999999998</v>
      </c>
      <c r="BR10" s="334">
        <v>5.6403319999999999</v>
      </c>
      <c r="BS10" s="334">
        <v>4.424156</v>
      </c>
      <c r="BT10" s="334">
        <v>3.9107959999999999</v>
      </c>
      <c r="BU10" s="334">
        <v>4.1560610000000002</v>
      </c>
      <c r="BV10" s="334">
        <v>4.307696</v>
      </c>
    </row>
    <row r="11" spans="1:74" ht="11.1" customHeight="1" x14ac:dyDescent="0.2">
      <c r="A11" s="104" t="s">
        <v>1180</v>
      </c>
      <c r="B11" s="130" t="s">
        <v>408</v>
      </c>
      <c r="C11" s="273">
        <v>365.67663748000001</v>
      </c>
      <c r="D11" s="273">
        <v>338.69426553</v>
      </c>
      <c r="E11" s="273">
        <v>329.88025040000002</v>
      </c>
      <c r="F11" s="273">
        <v>300.07625948999998</v>
      </c>
      <c r="G11" s="273">
        <v>328.09422917000001</v>
      </c>
      <c r="H11" s="273">
        <v>368.48635490999999</v>
      </c>
      <c r="I11" s="273">
        <v>406.66807382000002</v>
      </c>
      <c r="J11" s="273">
        <v>398.62717404</v>
      </c>
      <c r="K11" s="273">
        <v>356.0239962</v>
      </c>
      <c r="L11" s="273">
        <v>316.67554489999998</v>
      </c>
      <c r="M11" s="273">
        <v>305.84084760000002</v>
      </c>
      <c r="N11" s="273">
        <v>329.52788555000001</v>
      </c>
      <c r="O11" s="273">
        <v>358.85349994000001</v>
      </c>
      <c r="P11" s="273">
        <v>318.56610467000002</v>
      </c>
      <c r="Q11" s="273">
        <v>309.52759589999999</v>
      </c>
      <c r="R11" s="273">
        <v>297.14563719</v>
      </c>
      <c r="S11" s="273">
        <v>321.97558470000001</v>
      </c>
      <c r="T11" s="273">
        <v>373.91916972000001</v>
      </c>
      <c r="U11" s="273">
        <v>418.98621119000001</v>
      </c>
      <c r="V11" s="273">
        <v>416.46298776999998</v>
      </c>
      <c r="W11" s="273">
        <v>356.19506597999998</v>
      </c>
      <c r="X11" s="273">
        <v>318.26367579999999</v>
      </c>
      <c r="Y11" s="273">
        <v>303.06570060000001</v>
      </c>
      <c r="Z11" s="273">
        <v>350.21599681999999</v>
      </c>
      <c r="AA11" s="273">
        <v>349.72478164</v>
      </c>
      <c r="AB11" s="273">
        <v>294.63492313</v>
      </c>
      <c r="AC11" s="273">
        <v>322.96004355000002</v>
      </c>
      <c r="AD11" s="273">
        <v>298.78073841000003</v>
      </c>
      <c r="AE11" s="273">
        <v>326.77003903000002</v>
      </c>
      <c r="AF11" s="273">
        <v>363.09800324999998</v>
      </c>
      <c r="AG11" s="273">
        <v>409.59168211999997</v>
      </c>
      <c r="AH11" s="273">
        <v>390.07883584000001</v>
      </c>
      <c r="AI11" s="273">
        <v>340.39742912999998</v>
      </c>
      <c r="AJ11" s="273">
        <v>323.6187114</v>
      </c>
      <c r="AK11" s="273">
        <v>313.42252526999999</v>
      </c>
      <c r="AL11" s="273">
        <v>357.50692290000001</v>
      </c>
      <c r="AM11" s="273">
        <v>377.29755460000001</v>
      </c>
      <c r="AN11" s="273">
        <v>310.39876593999998</v>
      </c>
      <c r="AO11" s="273">
        <v>325.93349026999999</v>
      </c>
      <c r="AP11" s="273">
        <v>303.65060930999999</v>
      </c>
      <c r="AQ11" s="273">
        <v>342.11680981000001</v>
      </c>
      <c r="AR11" s="273">
        <v>375.24796622999997</v>
      </c>
      <c r="AS11" s="273">
        <v>414.70254452</v>
      </c>
      <c r="AT11" s="273">
        <v>412.33683212</v>
      </c>
      <c r="AU11" s="273">
        <v>359.42878494000001</v>
      </c>
      <c r="AV11" s="273">
        <v>327.74511288000002</v>
      </c>
      <c r="AW11" s="273">
        <v>324.87736484999999</v>
      </c>
      <c r="AX11" s="273">
        <v>341.63241832</v>
      </c>
      <c r="AY11" s="273">
        <v>361.09072161</v>
      </c>
      <c r="AZ11" s="273">
        <v>316.78921543000001</v>
      </c>
      <c r="BA11" s="273">
        <v>326.13975618000001</v>
      </c>
      <c r="BB11" s="273">
        <v>296.97031121999999</v>
      </c>
      <c r="BC11" s="273">
        <v>331.40806536999997</v>
      </c>
      <c r="BD11" s="273">
        <v>354.9734004</v>
      </c>
      <c r="BE11" s="273">
        <v>415.26898110000002</v>
      </c>
      <c r="BF11" s="273">
        <v>405.44309965000002</v>
      </c>
      <c r="BG11" s="273">
        <v>362.54317959000002</v>
      </c>
      <c r="BH11" s="273">
        <v>336.55530370000002</v>
      </c>
      <c r="BI11" s="273">
        <v>320.53547700000001</v>
      </c>
      <c r="BJ11" s="334">
        <v>351.834</v>
      </c>
      <c r="BK11" s="334">
        <v>359.42529999999999</v>
      </c>
      <c r="BL11" s="334">
        <v>325.52609999999999</v>
      </c>
      <c r="BM11" s="334">
        <v>325.26900000000001</v>
      </c>
      <c r="BN11" s="334">
        <v>296.03489999999999</v>
      </c>
      <c r="BO11" s="334">
        <v>332.21379999999999</v>
      </c>
      <c r="BP11" s="334">
        <v>359.34859999999998</v>
      </c>
      <c r="BQ11" s="334">
        <v>413.56400000000002</v>
      </c>
      <c r="BR11" s="334">
        <v>403.62079999999997</v>
      </c>
      <c r="BS11" s="334">
        <v>339.68689999999998</v>
      </c>
      <c r="BT11" s="334">
        <v>319.80239999999998</v>
      </c>
      <c r="BU11" s="334">
        <v>310.9144</v>
      </c>
      <c r="BV11" s="334">
        <v>352.25330000000002</v>
      </c>
    </row>
    <row r="12" spans="1:74" ht="11.1" customHeight="1" x14ac:dyDescent="0.2">
      <c r="A12" s="104" t="s">
        <v>1181</v>
      </c>
      <c r="B12" s="130" t="s">
        <v>357</v>
      </c>
      <c r="C12" s="273">
        <v>23.795946270000002</v>
      </c>
      <c r="D12" s="273">
        <v>21.222503679999999</v>
      </c>
      <c r="E12" s="273">
        <v>13.425235905999999</v>
      </c>
      <c r="F12" s="273">
        <v>13.95736896</v>
      </c>
      <c r="G12" s="273">
        <v>28.825872474000001</v>
      </c>
      <c r="H12" s="273">
        <v>30.19209687</v>
      </c>
      <c r="I12" s="273">
        <v>30.773693242</v>
      </c>
      <c r="J12" s="273">
        <v>23.879437795000001</v>
      </c>
      <c r="K12" s="273">
        <v>11.024151</v>
      </c>
      <c r="L12" s="273">
        <v>9.0780372719999995</v>
      </c>
      <c r="M12" s="273">
        <v>18.240607919999999</v>
      </c>
      <c r="N12" s="273">
        <v>19.696659379</v>
      </c>
      <c r="O12" s="273">
        <v>26.042787334</v>
      </c>
      <c r="P12" s="273">
        <v>10.682067553</v>
      </c>
      <c r="Q12" s="273">
        <v>12.13956342</v>
      </c>
      <c r="R12" s="273">
        <v>16.72813257</v>
      </c>
      <c r="S12" s="273">
        <v>25.888639864999998</v>
      </c>
      <c r="T12" s="273">
        <v>32.281900530000001</v>
      </c>
      <c r="U12" s="273">
        <v>34.246867553000001</v>
      </c>
      <c r="V12" s="273">
        <v>22.597702959999999</v>
      </c>
      <c r="W12" s="273">
        <v>7.7820443700000004</v>
      </c>
      <c r="X12" s="273">
        <v>10.233149879000001</v>
      </c>
      <c r="Y12" s="273">
        <v>14.48040378</v>
      </c>
      <c r="Z12" s="273">
        <v>27.767943317</v>
      </c>
      <c r="AA12" s="273">
        <v>19.454637016</v>
      </c>
      <c r="AB12" s="273">
        <v>7.9654286320000001</v>
      </c>
      <c r="AC12" s="273">
        <v>19.873213958000001</v>
      </c>
      <c r="AD12" s="273">
        <v>14.791894620000001</v>
      </c>
      <c r="AE12" s="273">
        <v>23.421546125999999</v>
      </c>
      <c r="AF12" s="273">
        <v>22.548226230000001</v>
      </c>
      <c r="AG12" s="273">
        <v>29.216052424000001</v>
      </c>
      <c r="AH12" s="273">
        <v>17.258417836</v>
      </c>
      <c r="AI12" s="273">
        <v>7.4585679599999999</v>
      </c>
      <c r="AJ12" s="273">
        <v>12.726605274000001</v>
      </c>
      <c r="AK12" s="273">
        <v>18.620246460000001</v>
      </c>
      <c r="AL12" s="273">
        <v>32.779383136</v>
      </c>
      <c r="AM12" s="273">
        <v>20.343961100000001</v>
      </c>
      <c r="AN12" s="273">
        <v>6.5633579420999997</v>
      </c>
      <c r="AO12" s="273">
        <v>17.340646257</v>
      </c>
      <c r="AP12" s="273">
        <v>14.087482652</v>
      </c>
      <c r="AQ12" s="273">
        <v>27.052103020000001</v>
      </c>
      <c r="AR12" s="273">
        <v>25.060686656000001</v>
      </c>
      <c r="AS12" s="273">
        <v>26.605087640000001</v>
      </c>
      <c r="AT12" s="273">
        <v>18.046412115999999</v>
      </c>
      <c r="AU12" s="273">
        <v>10.081211623</v>
      </c>
      <c r="AV12" s="273">
        <v>6.6890796467999998</v>
      </c>
      <c r="AW12" s="273">
        <v>22.319530995000001</v>
      </c>
      <c r="AX12" s="273">
        <v>16.982458025</v>
      </c>
      <c r="AY12" s="273">
        <v>24.827348435000001</v>
      </c>
      <c r="AZ12" s="273">
        <v>14.470074668000001</v>
      </c>
      <c r="BA12" s="273">
        <v>17.226776611999998</v>
      </c>
      <c r="BB12" s="273">
        <v>16.624510898</v>
      </c>
      <c r="BC12" s="273">
        <v>28.028504470000001</v>
      </c>
      <c r="BD12" s="273">
        <v>27.428189535000001</v>
      </c>
      <c r="BE12" s="273">
        <v>32.086893506999999</v>
      </c>
      <c r="BF12" s="273">
        <v>25.630424673</v>
      </c>
      <c r="BG12" s="273">
        <v>12.791978686</v>
      </c>
      <c r="BH12" s="273">
        <v>19.057702652</v>
      </c>
      <c r="BI12" s="273">
        <v>24.743858554999999</v>
      </c>
      <c r="BJ12" s="334">
        <v>26.888870000000001</v>
      </c>
      <c r="BK12" s="334">
        <v>21.703720000000001</v>
      </c>
      <c r="BL12" s="334">
        <v>12.14223</v>
      </c>
      <c r="BM12" s="334">
        <v>18.661449999999999</v>
      </c>
      <c r="BN12" s="334">
        <v>15.90925</v>
      </c>
      <c r="BO12" s="334">
        <v>29.65006</v>
      </c>
      <c r="BP12" s="334">
        <v>28.69547</v>
      </c>
      <c r="BQ12" s="334">
        <v>33.598660000000002</v>
      </c>
      <c r="BR12" s="334">
        <v>26.13832</v>
      </c>
      <c r="BS12" s="334">
        <v>7.0875300000000001</v>
      </c>
      <c r="BT12" s="334">
        <v>12.78363</v>
      </c>
      <c r="BU12" s="334">
        <v>20.40607</v>
      </c>
      <c r="BV12" s="334">
        <v>28.521159999999998</v>
      </c>
    </row>
    <row r="13" spans="1:74" ht="11.1" customHeight="1" x14ac:dyDescent="0.2">
      <c r="A13" s="101"/>
      <c r="B13" s="105"/>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c r="AH13" s="233"/>
      <c r="AI13" s="233"/>
      <c r="AJ13" s="233"/>
      <c r="AK13" s="233"/>
      <c r="AL13" s="233"/>
      <c r="AM13" s="233"/>
      <c r="AN13" s="233"/>
      <c r="AO13" s="233"/>
      <c r="AP13" s="233"/>
      <c r="AQ13" s="233"/>
      <c r="AR13" s="233"/>
      <c r="AS13" s="233"/>
      <c r="AT13" s="233"/>
      <c r="AU13" s="233"/>
      <c r="AV13" s="233"/>
      <c r="AW13" s="233"/>
      <c r="AX13" s="233"/>
      <c r="AY13" s="233"/>
      <c r="AZ13" s="233"/>
      <c r="BA13" s="233"/>
      <c r="BB13" s="233"/>
      <c r="BC13" s="233"/>
      <c r="BD13" s="233"/>
      <c r="BE13" s="233"/>
      <c r="BF13" s="233"/>
      <c r="BG13" s="233"/>
      <c r="BH13" s="233"/>
      <c r="BI13" s="233"/>
      <c r="BJ13" s="371"/>
      <c r="BK13" s="371"/>
      <c r="BL13" s="371"/>
      <c r="BM13" s="371"/>
      <c r="BN13" s="371"/>
      <c r="BO13" s="371"/>
      <c r="BP13" s="371"/>
      <c r="BQ13" s="371"/>
      <c r="BR13" s="371"/>
      <c r="BS13" s="371"/>
      <c r="BT13" s="371"/>
      <c r="BU13" s="371"/>
      <c r="BV13" s="371"/>
    </row>
    <row r="14" spans="1:74" ht="11.1" customHeight="1" x14ac:dyDescent="0.2">
      <c r="A14" s="101"/>
      <c r="B14" s="106" t="s">
        <v>1182</v>
      </c>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c r="AH14" s="233"/>
      <c r="AI14" s="233"/>
      <c r="AJ14" s="233"/>
      <c r="AK14" s="233"/>
      <c r="AL14" s="233"/>
      <c r="AM14" s="233"/>
      <c r="AN14" s="233"/>
      <c r="AO14" s="233"/>
      <c r="AP14" s="233"/>
      <c r="AQ14" s="233"/>
      <c r="AR14" s="233"/>
      <c r="AS14" s="233"/>
      <c r="AT14" s="233"/>
      <c r="AU14" s="233"/>
      <c r="AV14" s="233"/>
      <c r="AW14" s="233"/>
      <c r="AX14" s="233"/>
      <c r="AY14" s="233"/>
      <c r="AZ14" s="233"/>
      <c r="BA14" s="233"/>
      <c r="BB14" s="233"/>
      <c r="BC14" s="233"/>
      <c r="BD14" s="233"/>
      <c r="BE14" s="233"/>
      <c r="BF14" s="233"/>
      <c r="BG14" s="233"/>
      <c r="BH14" s="233"/>
      <c r="BI14" s="233"/>
      <c r="BJ14" s="371"/>
      <c r="BK14" s="371"/>
      <c r="BL14" s="371"/>
      <c r="BM14" s="371"/>
      <c r="BN14" s="371"/>
      <c r="BO14" s="371"/>
      <c r="BP14" s="371"/>
      <c r="BQ14" s="371"/>
      <c r="BR14" s="371"/>
      <c r="BS14" s="371"/>
      <c r="BT14" s="371"/>
      <c r="BU14" s="371"/>
      <c r="BV14" s="371"/>
    </row>
    <row r="15" spans="1:74" ht="11.1" customHeight="1" x14ac:dyDescent="0.2">
      <c r="A15" s="104" t="s">
        <v>1184</v>
      </c>
      <c r="B15" s="130" t="s">
        <v>468</v>
      </c>
      <c r="C15" s="273">
        <v>329.66632033000002</v>
      </c>
      <c r="D15" s="273">
        <v>306.76844016000001</v>
      </c>
      <c r="E15" s="273">
        <v>305.35176923</v>
      </c>
      <c r="F15" s="273">
        <v>275.47512078</v>
      </c>
      <c r="G15" s="273">
        <v>288.09069943999998</v>
      </c>
      <c r="H15" s="273">
        <v>326.39689770000001</v>
      </c>
      <c r="I15" s="273">
        <v>362.93806697999997</v>
      </c>
      <c r="J15" s="273">
        <v>362.03176803000002</v>
      </c>
      <c r="K15" s="273">
        <v>332.95787519999999</v>
      </c>
      <c r="L15" s="273">
        <v>296.05534617000001</v>
      </c>
      <c r="M15" s="273">
        <v>275.91652884000001</v>
      </c>
      <c r="N15" s="273">
        <v>297.34355647000001</v>
      </c>
      <c r="O15" s="273">
        <v>320.89016484000001</v>
      </c>
      <c r="P15" s="273">
        <v>296.80576321000001</v>
      </c>
      <c r="Q15" s="273">
        <v>285.81235896999999</v>
      </c>
      <c r="R15" s="273">
        <v>269.53123728000003</v>
      </c>
      <c r="S15" s="273">
        <v>284.70764150999997</v>
      </c>
      <c r="T15" s="273">
        <v>329.87790510000002</v>
      </c>
      <c r="U15" s="273">
        <v>372.17226792999998</v>
      </c>
      <c r="V15" s="273">
        <v>381.19232800999998</v>
      </c>
      <c r="W15" s="273">
        <v>336.75208620000001</v>
      </c>
      <c r="X15" s="273">
        <v>296.68067051000003</v>
      </c>
      <c r="Y15" s="273">
        <v>277.31698038000002</v>
      </c>
      <c r="Z15" s="273">
        <v>310.72222591000002</v>
      </c>
      <c r="AA15" s="273">
        <v>318.17717907000002</v>
      </c>
      <c r="AB15" s="273">
        <v>275.77713545</v>
      </c>
      <c r="AC15" s="273">
        <v>291.44363706000001</v>
      </c>
      <c r="AD15" s="273">
        <v>272.80115775000002</v>
      </c>
      <c r="AE15" s="273">
        <v>291.87053765000002</v>
      </c>
      <c r="AF15" s="273">
        <v>328.5826146</v>
      </c>
      <c r="AG15" s="273">
        <v>367.61302167000002</v>
      </c>
      <c r="AH15" s="273">
        <v>360.26261911</v>
      </c>
      <c r="AI15" s="273">
        <v>321.72581009999999</v>
      </c>
      <c r="AJ15" s="273">
        <v>299.53947900999998</v>
      </c>
      <c r="AK15" s="273">
        <v>283.34700054000001</v>
      </c>
      <c r="AL15" s="273">
        <v>312.21578204000002</v>
      </c>
      <c r="AM15" s="273">
        <v>344.55240935</v>
      </c>
      <c r="AN15" s="273">
        <v>292.80238344000003</v>
      </c>
      <c r="AO15" s="273">
        <v>297.07441769000002</v>
      </c>
      <c r="AP15" s="273">
        <v>278.54261673000002</v>
      </c>
      <c r="AQ15" s="273">
        <v>303.32785230000002</v>
      </c>
      <c r="AR15" s="273">
        <v>338.16282000000001</v>
      </c>
      <c r="AS15" s="273">
        <v>375.10664299000001</v>
      </c>
      <c r="AT15" s="273">
        <v>381.21484579000003</v>
      </c>
      <c r="AU15" s="273">
        <v>337.34214930000002</v>
      </c>
      <c r="AV15" s="273">
        <v>309.19387795</v>
      </c>
      <c r="AW15" s="273">
        <v>290.58423369000002</v>
      </c>
      <c r="AX15" s="273">
        <v>312.21454855000002</v>
      </c>
      <c r="AY15" s="273">
        <v>323.50569218999999</v>
      </c>
      <c r="AZ15" s="273">
        <v>291.06808555999999</v>
      </c>
      <c r="BA15" s="273">
        <v>296.89859887</v>
      </c>
      <c r="BB15" s="273">
        <v>268.93603634999999</v>
      </c>
      <c r="BC15" s="273">
        <v>291.72495053</v>
      </c>
      <c r="BD15" s="273">
        <v>315.75339750000001</v>
      </c>
      <c r="BE15" s="273">
        <v>370.30631376000002</v>
      </c>
      <c r="BF15" s="273">
        <v>366.91011309999999</v>
      </c>
      <c r="BG15" s="273">
        <v>337.65969999999999</v>
      </c>
      <c r="BH15" s="273">
        <v>313.12290000000002</v>
      </c>
      <c r="BI15" s="273">
        <v>287.91879999999998</v>
      </c>
      <c r="BJ15" s="334">
        <v>312.36959999999999</v>
      </c>
      <c r="BK15" s="334">
        <v>325.14350000000002</v>
      </c>
      <c r="BL15" s="334">
        <v>301.58049999999997</v>
      </c>
      <c r="BM15" s="334">
        <v>294.14879999999999</v>
      </c>
      <c r="BN15" s="334">
        <v>268.26440000000002</v>
      </c>
      <c r="BO15" s="334">
        <v>290.3843</v>
      </c>
      <c r="BP15" s="334">
        <v>318.3372</v>
      </c>
      <c r="BQ15" s="334">
        <v>366.76139999999998</v>
      </c>
      <c r="BR15" s="334">
        <v>364.42579999999998</v>
      </c>
      <c r="BS15" s="334">
        <v>320.3587</v>
      </c>
      <c r="BT15" s="334">
        <v>294.73180000000002</v>
      </c>
      <c r="BU15" s="334">
        <v>278.1635</v>
      </c>
      <c r="BV15" s="334">
        <v>310.50839999999999</v>
      </c>
    </row>
    <row r="16" spans="1:74" ht="11.1" customHeight="1" x14ac:dyDescent="0.2">
      <c r="A16" s="104" t="s">
        <v>1185</v>
      </c>
      <c r="B16" s="130" t="s">
        <v>402</v>
      </c>
      <c r="C16" s="273">
        <v>137.76485879000001</v>
      </c>
      <c r="D16" s="273">
        <v>123.83772058</v>
      </c>
      <c r="E16" s="273">
        <v>117.16711067</v>
      </c>
      <c r="F16" s="273">
        <v>90.199187370000004</v>
      </c>
      <c r="G16" s="273">
        <v>95.160532879000002</v>
      </c>
      <c r="H16" s="273">
        <v>120.29975352</v>
      </c>
      <c r="I16" s="273">
        <v>146.03829056999999</v>
      </c>
      <c r="J16" s="273">
        <v>144.51514460000001</v>
      </c>
      <c r="K16" s="273">
        <v>125.41666628999999</v>
      </c>
      <c r="L16" s="273">
        <v>99.349047380000002</v>
      </c>
      <c r="M16" s="273">
        <v>92.677749210000002</v>
      </c>
      <c r="N16" s="273">
        <v>111.6704369</v>
      </c>
      <c r="O16" s="273">
        <v>130.97184829</v>
      </c>
      <c r="P16" s="273">
        <v>115.959425</v>
      </c>
      <c r="Q16" s="273">
        <v>100.22657542</v>
      </c>
      <c r="R16" s="273">
        <v>88.244340359999995</v>
      </c>
      <c r="S16" s="273">
        <v>94.198029688999995</v>
      </c>
      <c r="T16" s="273">
        <v>125.21123946</v>
      </c>
      <c r="U16" s="273">
        <v>154.40932699000001</v>
      </c>
      <c r="V16" s="273">
        <v>156.44152359</v>
      </c>
      <c r="W16" s="273">
        <v>129.36293162999999</v>
      </c>
      <c r="X16" s="273">
        <v>101.50796581</v>
      </c>
      <c r="Y16" s="273">
        <v>93.244091249999997</v>
      </c>
      <c r="Z16" s="273">
        <v>121.28085552</v>
      </c>
      <c r="AA16" s="273">
        <v>129.21249865999999</v>
      </c>
      <c r="AB16" s="273">
        <v>100.96823569999999</v>
      </c>
      <c r="AC16" s="273">
        <v>103.09552026</v>
      </c>
      <c r="AD16" s="273">
        <v>90.724503870000007</v>
      </c>
      <c r="AE16" s="273">
        <v>98.281158821999995</v>
      </c>
      <c r="AF16" s="273">
        <v>122.54316906</v>
      </c>
      <c r="AG16" s="273">
        <v>149.90048177</v>
      </c>
      <c r="AH16" s="273">
        <v>142.00716653999999</v>
      </c>
      <c r="AI16" s="273">
        <v>118.77878232</v>
      </c>
      <c r="AJ16" s="273">
        <v>102.81104302999999</v>
      </c>
      <c r="AK16" s="273">
        <v>98.320565490000007</v>
      </c>
      <c r="AL16" s="273">
        <v>122.00461658</v>
      </c>
      <c r="AM16" s="273">
        <v>148.91777278000001</v>
      </c>
      <c r="AN16" s="273">
        <v>113.75161679999999</v>
      </c>
      <c r="AO16" s="273">
        <v>107.21875559</v>
      </c>
      <c r="AP16" s="273">
        <v>95.453887050000006</v>
      </c>
      <c r="AQ16" s="273">
        <v>103.84822955999999</v>
      </c>
      <c r="AR16" s="273">
        <v>129.91314299999999</v>
      </c>
      <c r="AS16" s="273">
        <v>153.56632253999999</v>
      </c>
      <c r="AT16" s="273">
        <v>153.49675435</v>
      </c>
      <c r="AU16" s="273">
        <v>128.9100147</v>
      </c>
      <c r="AV16" s="273">
        <v>107.04898316000001</v>
      </c>
      <c r="AW16" s="273">
        <v>103.79023089</v>
      </c>
      <c r="AX16" s="273">
        <v>123.18074654</v>
      </c>
      <c r="AY16" s="273">
        <v>133.00967985</v>
      </c>
      <c r="AZ16" s="273">
        <v>116.24849071</v>
      </c>
      <c r="BA16" s="273">
        <v>112.13882997</v>
      </c>
      <c r="BB16" s="273">
        <v>89.862735090000001</v>
      </c>
      <c r="BC16" s="273">
        <v>99.809209023999998</v>
      </c>
      <c r="BD16" s="273">
        <v>119.51787345</v>
      </c>
      <c r="BE16" s="273">
        <v>153.13917595999999</v>
      </c>
      <c r="BF16" s="273">
        <v>149.659537</v>
      </c>
      <c r="BG16" s="273">
        <v>131.61750000000001</v>
      </c>
      <c r="BH16" s="273">
        <v>112.4422</v>
      </c>
      <c r="BI16" s="273">
        <v>104.2453</v>
      </c>
      <c r="BJ16" s="334">
        <v>125.2864</v>
      </c>
      <c r="BK16" s="334">
        <v>136.52809999999999</v>
      </c>
      <c r="BL16" s="334">
        <v>121.9906</v>
      </c>
      <c r="BM16" s="334">
        <v>111.1739</v>
      </c>
      <c r="BN16" s="334">
        <v>90.007339999999999</v>
      </c>
      <c r="BO16" s="334">
        <v>99.999870000000001</v>
      </c>
      <c r="BP16" s="334">
        <v>121.9644</v>
      </c>
      <c r="BQ16" s="334">
        <v>151.69560000000001</v>
      </c>
      <c r="BR16" s="334">
        <v>148.75139999999999</v>
      </c>
      <c r="BS16" s="334">
        <v>121.7814</v>
      </c>
      <c r="BT16" s="334">
        <v>101.6288</v>
      </c>
      <c r="BU16" s="334">
        <v>98.324539999999999</v>
      </c>
      <c r="BV16" s="334">
        <v>124.15940000000001</v>
      </c>
    </row>
    <row r="17" spans="1:74" ht="11.1" customHeight="1" x14ac:dyDescent="0.2">
      <c r="A17" s="104" t="s">
        <v>1186</v>
      </c>
      <c r="B17" s="130" t="s">
        <v>401</v>
      </c>
      <c r="C17" s="273">
        <v>111.61965741</v>
      </c>
      <c r="D17" s="273">
        <v>105.48247634000001</v>
      </c>
      <c r="E17" s="273">
        <v>107.79608358999999</v>
      </c>
      <c r="F17" s="273">
        <v>104.16779781</v>
      </c>
      <c r="G17" s="273">
        <v>109.40565372</v>
      </c>
      <c r="H17" s="273">
        <v>119.27012121</v>
      </c>
      <c r="I17" s="273">
        <v>128.50425328</v>
      </c>
      <c r="J17" s="273">
        <v>128.51892244999999</v>
      </c>
      <c r="K17" s="273">
        <v>122.19540636000001</v>
      </c>
      <c r="L17" s="273">
        <v>112.82148754000001</v>
      </c>
      <c r="M17" s="273">
        <v>104.14023951</v>
      </c>
      <c r="N17" s="273">
        <v>106.82942742</v>
      </c>
      <c r="O17" s="273">
        <v>110.41047639999999</v>
      </c>
      <c r="P17" s="273">
        <v>103.45168959</v>
      </c>
      <c r="Q17" s="273">
        <v>105.73917840999999</v>
      </c>
      <c r="R17" s="273">
        <v>102.04512867</v>
      </c>
      <c r="S17" s="273">
        <v>108.43689218</v>
      </c>
      <c r="T17" s="273">
        <v>120.36327303</v>
      </c>
      <c r="U17" s="273">
        <v>130.03831814</v>
      </c>
      <c r="V17" s="273">
        <v>135.01884085</v>
      </c>
      <c r="W17" s="273">
        <v>123.49282377</v>
      </c>
      <c r="X17" s="273">
        <v>112.96281664</v>
      </c>
      <c r="Y17" s="273">
        <v>105.05986752</v>
      </c>
      <c r="Z17" s="273">
        <v>110.17208073</v>
      </c>
      <c r="AA17" s="273">
        <v>109.48838655</v>
      </c>
      <c r="AB17" s="273">
        <v>99.639935500000007</v>
      </c>
      <c r="AC17" s="273">
        <v>107.17286433</v>
      </c>
      <c r="AD17" s="273">
        <v>102.58904964</v>
      </c>
      <c r="AE17" s="273">
        <v>109.8720998</v>
      </c>
      <c r="AF17" s="273">
        <v>120.01315529999999</v>
      </c>
      <c r="AG17" s="273">
        <v>129.27662303</v>
      </c>
      <c r="AH17" s="273">
        <v>128.48100787000001</v>
      </c>
      <c r="AI17" s="273">
        <v>118.78875906</v>
      </c>
      <c r="AJ17" s="273">
        <v>113.28719171</v>
      </c>
      <c r="AK17" s="273">
        <v>104.97310002</v>
      </c>
      <c r="AL17" s="273">
        <v>109.30552111</v>
      </c>
      <c r="AM17" s="273">
        <v>114.92576909</v>
      </c>
      <c r="AN17" s="273">
        <v>102.68594252</v>
      </c>
      <c r="AO17" s="273">
        <v>108.10883078000001</v>
      </c>
      <c r="AP17" s="273">
        <v>103.33193973</v>
      </c>
      <c r="AQ17" s="273">
        <v>113.17595856</v>
      </c>
      <c r="AR17" s="273">
        <v>122.01165618</v>
      </c>
      <c r="AS17" s="273">
        <v>131.52208171000001</v>
      </c>
      <c r="AT17" s="273">
        <v>134.84857762999999</v>
      </c>
      <c r="AU17" s="273">
        <v>122.03395449</v>
      </c>
      <c r="AV17" s="273">
        <v>116.13379666</v>
      </c>
      <c r="AW17" s="273">
        <v>104.98357896</v>
      </c>
      <c r="AX17" s="273">
        <v>107.99857364</v>
      </c>
      <c r="AY17" s="273">
        <v>111.64524729</v>
      </c>
      <c r="AZ17" s="273">
        <v>101.74019217999999</v>
      </c>
      <c r="BA17" s="273">
        <v>107.08573775000001</v>
      </c>
      <c r="BB17" s="273">
        <v>102.07593795</v>
      </c>
      <c r="BC17" s="273">
        <v>110.75858932</v>
      </c>
      <c r="BD17" s="273">
        <v>115.24298426999999</v>
      </c>
      <c r="BE17" s="273">
        <v>130.25251926999999</v>
      </c>
      <c r="BF17" s="273">
        <v>130.13600183</v>
      </c>
      <c r="BG17" s="273">
        <v>123.0292</v>
      </c>
      <c r="BH17" s="273">
        <v>117.68089999999999</v>
      </c>
      <c r="BI17" s="273">
        <v>104.8283</v>
      </c>
      <c r="BJ17" s="334">
        <v>108.8724</v>
      </c>
      <c r="BK17" s="334">
        <v>111.947</v>
      </c>
      <c r="BL17" s="334">
        <v>105.5192</v>
      </c>
      <c r="BM17" s="334">
        <v>106.7475</v>
      </c>
      <c r="BN17" s="334">
        <v>102.5367</v>
      </c>
      <c r="BO17" s="334">
        <v>110.3708</v>
      </c>
      <c r="BP17" s="334">
        <v>116.5157</v>
      </c>
      <c r="BQ17" s="334">
        <v>129.26509999999999</v>
      </c>
      <c r="BR17" s="334">
        <v>129.90700000000001</v>
      </c>
      <c r="BS17" s="334">
        <v>117.2436</v>
      </c>
      <c r="BT17" s="334">
        <v>112.185</v>
      </c>
      <c r="BU17" s="334">
        <v>102.0521</v>
      </c>
      <c r="BV17" s="334">
        <v>108.9537</v>
      </c>
    </row>
    <row r="18" spans="1:74" ht="11.1" customHeight="1" x14ac:dyDescent="0.2">
      <c r="A18" s="104" t="s">
        <v>1187</v>
      </c>
      <c r="B18" s="130" t="s">
        <v>400</v>
      </c>
      <c r="C18" s="273">
        <v>79.608999625999999</v>
      </c>
      <c r="D18" s="273">
        <v>76.748765324000004</v>
      </c>
      <c r="E18" s="273">
        <v>79.709106004000006</v>
      </c>
      <c r="F18" s="273">
        <v>80.488632659999993</v>
      </c>
      <c r="G18" s="273">
        <v>82.915738935999997</v>
      </c>
      <c r="H18" s="273">
        <v>86.21770377</v>
      </c>
      <c r="I18" s="273">
        <v>87.747346546000003</v>
      </c>
      <c r="J18" s="273">
        <v>88.373074199000001</v>
      </c>
      <c r="K18" s="273">
        <v>84.730484189999999</v>
      </c>
      <c r="L18" s="273">
        <v>83.248831146000001</v>
      </c>
      <c r="M18" s="273">
        <v>78.494668439999998</v>
      </c>
      <c r="N18" s="273">
        <v>78.224381092000002</v>
      </c>
      <c r="O18" s="273">
        <v>78.847863105000002</v>
      </c>
      <c r="P18" s="273">
        <v>76.748459052000001</v>
      </c>
      <c r="Q18" s="273">
        <v>79.237361272000001</v>
      </c>
      <c r="R18" s="273">
        <v>78.646726830000006</v>
      </c>
      <c r="S18" s="273">
        <v>81.491455994999995</v>
      </c>
      <c r="T18" s="273">
        <v>83.672033819999996</v>
      </c>
      <c r="U18" s="273">
        <v>87.076398510999994</v>
      </c>
      <c r="V18" s="273">
        <v>89.100538365000006</v>
      </c>
      <c r="W18" s="273">
        <v>83.259307440000001</v>
      </c>
      <c r="X18" s="273">
        <v>81.597272138999998</v>
      </c>
      <c r="Y18" s="273">
        <v>78.421431960000007</v>
      </c>
      <c r="Z18" s="273">
        <v>78.616332474999993</v>
      </c>
      <c r="AA18" s="273">
        <v>78.809113384</v>
      </c>
      <c r="AB18" s="273">
        <v>74.533794020000002</v>
      </c>
      <c r="AC18" s="273">
        <v>80.530224766000003</v>
      </c>
      <c r="AD18" s="273">
        <v>78.898557749999995</v>
      </c>
      <c r="AE18" s="273">
        <v>83.134470254999997</v>
      </c>
      <c r="AF18" s="273">
        <v>85.398538290000005</v>
      </c>
      <c r="AG18" s="273">
        <v>87.806131876999999</v>
      </c>
      <c r="AH18" s="273">
        <v>89.134442879000005</v>
      </c>
      <c r="AI18" s="273">
        <v>83.540140230000006</v>
      </c>
      <c r="AJ18" s="273">
        <v>82.815130636999996</v>
      </c>
      <c r="AK18" s="273">
        <v>79.455591810000001</v>
      </c>
      <c r="AL18" s="273">
        <v>80.241809105000002</v>
      </c>
      <c r="AM18" s="273">
        <v>79.963614329999999</v>
      </c>
      <c r="AN18" s="273">
        <v>75.730456340000003</v>
      </c>
      <c r="AO18" s="273">
        <v>81.127227477999995</v>
      </c>
      <c r="AP18" s="273">
        <v>79.157316449999996</v>
      </c>
      <c r="AQ18" s="273">
        <v>85.716785259000005</v>
      </c>
      <c r="AR18" s="273">
        <v>85.615351020000006</v>
      </c>
      <c r="AS18" s="273">
        <v>89.383790511000001</v>
      </c>
      <c r="AT18" s="273">
        <v>92.189200239000002</v>
      </c>
      <c r="AU18" s="273">
        <v>85.757896349999996</v>
      </c>
      <c r="AV18" s="273">
        <v>85.380348831000006</v>
      </c>
      <c r="AW18" s="273">
        <v>81.194750040000002</v>
      </c>
      <c r="AX18" s="273">
        <v>80.380140033000004</v>
      </c>
      <c r="AY18" s="273">
        <v>78.179302348999997</v>
      </c>
      <c r="AZ18" s="273">
        <v>72.375385768000001</v>
      </c>
      <c r="BA18" s="273">
        <v>76.984568983000003</v>
      </c>
      <c r="BB18" s="273">
        <v>76.382882670000001</v>
      </c>
      <c r="BC18" s="273">
        <v>80.549057266000005</v>
      </c>
      <c r="BD18" s="273">
        <v>80.378220720000002</v>
      </c>
      <c r="BE18" s="273">
        <v>86.270096819000003</v>
      </c>
      <c r="BF18" s="273">
        <v>86.457008560000006</v>
      </c>
      <c r="BG18" s="273">
        <v>82.398840000000007</v>
      </c>
      <c r="BH18" s="273">
        <v>82.403120000000001</v>
      </c>
      <c r="BI18" s="273">
        <v>78.268810000000002</v>
      </c>
      <c r="BJ18" s="334">
        <v>77.575550000000007</v>
      </c>
      <c r="BK18" s="334">
        <v>75.999089999999995</v>
      </c>
      <c r="BL18" s="334">
        <v>73.415229999999994</v>
      </c>
      <c r="BM18" s="334">
        <v>75.604209999999995</v>
      </c>
      <c r="BN18" s="334">
        <v>75.129140000000007</v>
      </c>
      <c r="BO18" s="334">
        <v>79.429100000000005</v>
      </c>
      <c r="BP18" s="334">
        <v>79.253159999999994</v>
      </c>
      <c r="BQ18" s="334">
        <v>85.174250000000001</v>
      </c>
      <c r="BR18" s="334">
        <v>85.152510000000007</v>
      </c>
      <c r="BS18" s="334">
        <v>80.725970000000004</v>
      </c>
      <c r="BT18" s="334">
        <v>80.325839999999999</v>
      </c>
      <c r="BU18" s="334">
        <v>77.211240000000004</v>
      </c>
      <c r="BV18" s="334">
        <v>76.761439999999993</v>
      </c>
    </row>
    <row r="19" spans="1:74" ht="11.1" customHeight="1" x14ac:dyDescent="0.2">
      <c r="A19" s="104" t="s">
        <v>1188</v>
      </c>
      <c r="B19" s="130" t="s">
        <v>830</v>
      </c>
      <c r="C19" s="273">
        <v>0.67280440799999996</v>
      </c>
      <c r="D19" s="273">
        <v>0.69947788399999999</v>
      </c>
      <c r="E19" s="273">
        <v>0.67946897399999995</v>
      </c>
      <c r="F19" s="273">
        <v>0.61950291000000002</v>
      </c>
      <c r="G19" s="273">
        <v>0.60877390799999997</v>
      </c>
      <c r="H19" s="273">
        <v>0.60931935000000004</v>
      </c>
      <c r="I19" s="273">
        <v>0.64817648900000002</v>
      </c>
      <c r="J19" s="273">
        <v>0.62462681200000003</v>
      </c>
      <c r="K19" s="273">
        <v>0.61531838999999999</v>
      </c>
      <c r="L19" s="273">
        <v>0.63598012800000003</v>
      </c>
      <c r="M19" s="273">
        <v>0.60387164999999998</v>
      </c>
      <c r="N19" s="273">
        <v>0.61931108700000004</v>
      </c>
      <c r="O19" s="273">
        <v>0.65997694900000003</v>
      </c>
      <c r="P19" s="273">
        <v>0.64618954200000001</v>
      </c>
      <c r="Q19" s="273">
        <v>0.60924386799999997</v>
      </c>
      <c r="R19" s="273">
        <v>0.59504144999999997</v>
      </c>
      <c r="S19" s="273">
        <v>0.58126360899999996</v>
      </c>
      <c r="T19" s="273">
        <v>0.63135885000000003</v>
      </c>
      <c r="U19" s="273">
        <v>0.64822444599999995</v>
      </c>
      <c r="V19" s="273">
        <v>0.63142532900000004</v>
      </c>
      <c r="W19" s="273">
        <v>0.63702327000000003</v>
      </c>
      <c r="X19" s="273">
        <v>0.61261592399999998</v>
      </c>
      <c r="Y19" s="273">
        <v>0.59158964999999997</v>
      </c>
      <c r="Z19" s="273">
        <v>0.65295709199999996</v>
      </c>
      <c r="AA19" s="273">
        <v>0.66718045000000004</v>
      </c>
      <c r="AB19" s="273">
        <v>0.635170228</v>
      </c>
      <c r="AC19" s="273">
        <v>0.64502769500000001</v>
      </c>
      <c r="AD19" s="273">
        <v>0.58904648999999998</v>
      </c>
      <c r="AE19" s="273">
        <v>0.582808773</v>
      </c>
      <c r="AF19" s="273">
        <v>0.62775192000000002</v>
      </c>
      <c r="AG19" s="273">
        <v>0.62978490200000004</v>
      </c>
      <c r="AH19" s="273">
        <v>0.64000188199999997</v>
      </c>
      <c r="AI19" s="273">
        <v>0.61812855</v>
      </c>
      <c r="AJ19" s="273">
        <v>0.62611366499999999</v>
      </c>
      <c r="AK19" s="273">
        <v>0.59774322000000002</v>
      </c>
      <c r="AL19" s="273">
        <v>0.66383517800000003</v>
      </c>
      <c r="AM19" s="273">
        <v>0.74525329900000004</v>
      </c>
      <c r="AN19" s="273">
        <v>0.63436786000000001</v>
      </c>
      <c r="AO19" s="273">
        <v>0.61960382000000003</v>
      </c>
      <c r="AP19" s="273">
        <v>0.59947346999999995</v>
      </c>
      <c r="AQ19" s="273">
        <v>0.58687888700000002</v>
      </c>
      <c r="AR19" s="273">
        <v>0.62266982999999998</v>
      </c>
      <c r="AS19" s="273">
        <v>0.634448232</v>
      </c>
      <c r="AT19" s="273">
        <v>0.68031359999999996</v>
      </c>
      <c r="AU19" s="273">
        <v>0.64028364000000004</v>
      </c>
      <c r="AV19" s="273">
        <v>0.63074931199999995</v>
      </c>
      <c r="AW19" s="273">
        <v>0.61567377000000001</v>
      </c>
      <c r="AX19" s="273">
        <v>0.65508824899999996</v>
      </c>
      <c r="AY19" s="273">
        <v>0.67146275899999996</v>
      </c>
      <c r="AZ19" s="273">
        <v>0.70401687999999996</v>
      </c>
      <c r="BA19" s="273">
        <v>0.68946216500000002</v>
      </c>
      <c r="BB19" s="273">
        <v>0.61448064000000002</v>
      </c>
      <c r="BC19" s="273">
        <v>0.60809491500000001</v>
      </c>
      <c r="BD19" s="273">
        <v>0.61431908999999996</v>
      </c>
      <c r="BE19" s="273">
        <v>0.64452177499999996</v>
      </c>
      <c r="BF19" s="273">
        <v>0.65756570700000005</v>
      </c>
      <c r="BG19" s="273">
        <v>0.61412909999999998</v>
      </c>
      <c r="BH19" s="273">
        <v>0.59666699999999995</v>
      </c>
      <c r="BI19" s="273">
        <v>0.57642700000000002</v>
      </c>
      <c r="BJ19" s="334">
        <v>0.63521240000000001</v>
      </c>
      <c r="BK19" s="334">
        <v>0.66929559999999999</v>
      </c>
      <c r="BL19" s="334">
        <v>0.65553030000000001</v>
      </c>
      <c r="BM19" s="334">
        <v>0.62315529999999997</v>
      </c>
      <c r="BN19" s="334">
        <v>0.59117419999999998</v>
      </c>
      <c r="BO19" s="334">
        <v>0.58447289999999996</v>
      </c>
      <c r="BP19" s="334">
        <v>0.60391779999999995</v>
      </c>
      <c r="BQ19" s="334">
        <v>0.62640450000000003</v>
      </c>
      <c r="BR19" s="334">
        <v>0.61488790000000004</v>
      </c>
      <c r="BS19" s="334">
        <v>0.607792</v>
      </c>
      <c r="BT19" s="334">
        <v>0.59215419999999996</v>
      </c>
      <c r="BU19" s="334">
        <v>0.57560659999999997</v>
      </c>
      <c r="BV19" s="334">
        <v>0.63379980000000002</v>
      </c>
    </row>
    <row r="20" spans="1:74" ht="11.1" customHeight="1" x14ac:dyDescent="0.2">
      <c r="A20" s="104" t="s">
        <v>1189</v>
      </c>
      <c r="B20" s="130" t="s">
        <v>358</v>
      </c>
      <c r="C20" s="273">
        <v>12.21437076</v>
      </c>
      <c r="D20" s="273">
        <v>10.70332172</v>
      </c>
      <c r="E20" s="273">
        <v>11.103245447999999</v>
      </c>
      <c r="F20" s="273">
        <v>10.643769750000001</v>
      </c>
      <c r="G20" s="273">
        <v>11.177657259</v>
      </c>
      <c r="H20" s="273">
        <v>11.8973604</v>
      </c>
      <c r="I20" s="273">
        <v>12.9563136</v>
      </c>
      <c r="J20" s="273">
        <v>12.715968119999999</v>
      </c>
      <c r="K20" s="273">
        <v>12.041969999999999</v>
      </c>
      <c r="L20" s="273">
        <v>11.542161459000001</v>
      </c>
      <c r="M20" s="273">
        <v>11.68371084</v>
      </c>
      <c r="N20" s="273">
        <v>12.487669705</v>
      </c>
      <c r="O20" s="273">
        <v>11.9205478</v>
      </c>
      <c r="P20" s="273">
        <v>11.07827376</v>
      </c>
      <c r="Q20" s="273">
        <v>11.575673513</v>
      </c>
      <c r="R20" s="273">
        <v>10.88626734</v>
      </c>
      <c r="S20" s="273">
        <v>11.379303330999999</v>
      </c>
      <c r="T20" s="273">
        <v>11.759364</v>
      </c>
      <c r="U20" s="273">
        <v>12.56707574</v>
      </c>
      <c r="V20" s="273">
        <v>12.67295655</v>
      </c>
      <c r="W20" s="273">
        <v>11.660935500000001</v>
      </c>
      <c r="X20" s="273">
        <v>11.349855377000001</v>
      </c>
      <c r="Y20" s="273">
        <v>11.26831644</v>
      </c>
      <c r="Z20" s="273">
        <v>11.725827499999999</v>
      </c>
      <c r="AA20" s="273">
        <v>12.09296546</v>
      </c>
      <c r="AB20" s="273">
        <v>10.892358988</v>
      </c>
      <c r="AC20" s="273">
        <v>11.643192505</v>
      </c>
      <c r="AD20" s="273">
        <v>11.18768601</v>
      </c>
      <c r="AE20" s="273">
        <v>11.47795522</v>
      </c>
      <c r="AF20" s="273">
        <v>11.9671623</v>
      </c>
      <c r="AG20" s="273">
        <v>12.76260824</v>
      </c>
      <c r="AH20" s="273">
        <v>12.55779899</v>
      </c>
      <c r="AI20" s="273">
        <v>11.213051099999999</v>
      </c>
      <c r="AJ20" s="273">
        <v>11.352627211</v>
      </c>
      <c r="AK20" s="273">
        <v>11.455278270000001</v>
      </c>
      <c r="AL20" s="273">
        <v>12.511757790000001</v>
      </c>
      <c r="AM20" s="273">
        <v>12.401184148</v>
      </c>
      <c r="AN20" s="273">
        <v>11.033024554000001</v>
      </c>
      <c r="AO20" s="273">
        <v>11.518426317999999</v>
      </c>
      <c r="AP20" s="273">
        <v>11.020509927999999</v>
      </c>
      <c r="AQ20" s="273">
        <v>11.736854493999999</v>
      </c>
      <c r="AR20" s="273">
        <v>12.024459574</v>
      </c>
      <c r="AS20" s="273">
        <v>12.990813886</v>
      </c>
      <c r="AT20" s="273">
        <v>13.075574217</v>
      </c>
      <c r="AU20" s="273">
        <v>12.005424016999999</v>
      </c>
      <c r="AV20" s="273">
        <v>11.862155275999999</v>
      </c>
      <c r="AW20" s="273">
        <v>11.973600165000001</v>
      </c>
      <c r="AX20" s="273">
        <v>12.435411746</v>
      </c>
      <c r="AY20" s="273">
        <v>12.757680989000001</v>
      </c>
      <c r="AZ20" s="273">
        <v>11.2510552</v>
      </c>
      <c r="BA20" s="273">
        <v>12.014380697</v>
      </c>
      <c r="BB20" s="273">
        <v>11.409763972</v>
      </c>
      <c r="BC20" s="273">
        <v>11.654610378999999</v>
      </c>
      <c r="BD20" s="273">
        <v>11.791813364999999</v>
      </c>
      <c r="BE20" s="273">
        <v>12.875773837000001</v>
      </c>
      <c r="BF20" s="273">
        <v>12.902561873</v>
      </c>
      <c r="BG20" s="273">
        <v>12.091600907</v>
      </c>
      <c r="BH20" s="273">
        <v>11.791712656</v>
      </c>
      <c r="BI20" s="273">
        <v>11.806399839999999</v>
      </c>
      <c r="BJ20" s="334">
        <v>12.57551</v>
      </c>
      <c r="BK20" s="334">
        <v>12.57799</v>
      </c>
      <c r="BL20" s="334">
        <v>11.80331</v>
      </c>
      <c r="BM20" s="334">
        <v>12.45884</v>
      </c>
      <c r="BN20" s="334">
        <v>11.86124</v>
      </c>
      <c r="BO20" s="334">
        <v>12.17952</v>
      </c>
      <c r="BP20" s="334">
        <v>12.31598</v>
      </c>
      <c r="BQ20" s="334">
        <v>13.20396</v>
      </c>
      <c r="BR20" s="334">
        <v>13.05672</v>
      </c>
      <c r="BS20" s="334">
        <v>12.24066</v>
      </c>
      <c r="BT20" s="334">
        <v>12.28698</v>
      </c>
      <c r="BU20" s="334">
        <v>12.34479</v>
      </c>
      <c r="BV20" s="334">
        <v>13.223750000000001</v>
      </c>
    </row>
    <row r="21" spans="1:74" ht="11.1" customHeight="1" x14ac:dyDescent="0.2">
      <c r="A21" s="107" t="s">
        <v>1190</v>
      </c>
      <c r="B21" s="203" t="s">
        <v>469</v>
      </c>
      <c r="C21" s="273">
        <v>341.88069109000003</v>
      </c>
      <c r="D21" s="273">
        <v>317.47176187999997</v>
      </c>
      <c r="E21" s="273">
        <v>316.45501467999998</v>
      </c>
      <c r="F21" s="273">
        <v>286.11889052999999</v>
      </c>
      <c r="G21" s="273">
        <v>299.26835670000003</v>
      </c>
      <c r="H21" s="273">
        <v>338.29425809999998</v>
      </c>
      <c r="I21" s="273">
        <v>375.89438058000002</v>
      </c>
      <c r="J21" s="273">
        <v>374.74773614999998</v>
      </c>
      <c r="K21" s="273">
        <v>344.99984519999998</v>
      </c>
      <c r="L21" s="273">
        <v>307.59750763</v>
      </c>
      <c r="M21" s="273">
        <v>287.60023968000002</v>
      </c>
      <c r="N21" s="273">
        <v>309.83122616999998</v>
      </c>
      <c r="O21" s="273">
        <v>332.81071264000002</v>
      </c>
      <c r="P21" s="273">
        <v>307.88403697000001</v>
      </c>
      <c r="Q21" s="273">
        <v>297.38803247999999</v>
      </c>
      <c r="R21" s="273">
        <v>280.41750461999999</v>
      </c>
      <c r="S21" s="273">
        <v>296.08694484</v>
      </c>
      <c r="T21" s="273">
        <v>341.63726910000003</v>
      </c>
      <c r="U21" s="273">
        <v>384.73934366999998</v>
      </c>
      <c r="V21" s="273">
        <v>393.86528456000002</v>
      </c>
      <c r="W21" s="273">
        <v>348.4130217</v>
      </c>
      <c r="X21" s="273">
        <v>308.03052588999998</v>
      </c>
      <c r="Y21" s="273">
        <v>288.58529682</v>
      </c>
      <c r="Z21" s="273">
        <v>322.44805341</v>
      </c>
      <c r="AA21" s="273">
        <v>330.27014452999998</v>
      </c>
      <c r="AB21" s="273">
        <v>286.66949443999999</v>
      </c>
      <c r="AC21" s="273">
        <v>303.08682956000001</v>
      </c>
      <c r="AD21" s="273">
        <v>283.98884376000001</v>
      </c>
      <c r="AE21" s="273">
        <v>303.34849286999997</v>
      </c>
      <c r="AF21" s="273">
        <v>340.54977689999998</v>
      </c>
      <c r="AG21" s="273">
        <v>380.37562990999999</v>
      </c>
      <c r="AH21" s="273">
        <v>372.82041809999998</v>
      </c>
      <c r="AI21" s="273">
        <v>332.93886120000002</v>
      </c>
      <c r="AJ21" s="273">
        <v>310.89210622000002</v>
      </c>
      <c r="AK21" s="273">
        <v>294.80227881000002</v>
      </c>
      <c r="AL21" s="273">
        <v>324.72753983000001</v>
      </c>
      <c r="AM21" s="273">
        <v>356.95359350000001</v>
      </c>
      <c r="AN21" s="273">
        <v>303.83540799000002</v>
      </c>
      <c r="AO21" s="273">
        <v>308.59284401000002</v>
      </c>
      <c r="AP21" s="273">
        <v>289.56312666000002</v>
      </c>
      <c r="AQ21" s="273">
        <v>315.06470679</v>
      </c>
      <c r="AR21" s="273">
        <v>350.18727956999999</v>
      </c>
      <c r="AS21" s="273">
        <v>388.09745687999998</v>
      </c>
      <c r="AT21" s="273">
        <v>394.29042000999999</v>
      </c>
      <c r="AU21" s="273">
        <v>349.34757331999998</v>
      </c>
      <c r="AV21" s="273">
        <v>321.05603323000003</v>
      </c>
      <c r="AW21" s="273">
        <v>302.55783386000002</v>
      </c>
      <c r="AX21" s="273">
        <v>324.64996029999998</v>
      </c>
      <c r="AY21" s="273">
        <v>336.26337317999997</v>
      </c>
      <c r="AZ21" s="273">
        <v>302.31914075999998</v>
      </c>
      <c r="BA21" s="273">
        <v>308.91297956</v>
      </c>
      <c r="BB21" s="273">
        <v>280.34580032000002</v>
      </c>
      <c r="BC21" s="273">
        <v>303.3795609</v>
      </c>
      <c r="BD21" s="273">
        <v>327.54521086</v>
      </c>
      <c r="BE21" s="273">
        <v>383.18208759999999</v>
      </c>
      <c r="BF21" s="273">
        <v>379.81267496999999</v>
      </c>
      <c r="BG21" s="273">
        <v>349.75120091000002</v>
      </c>
      <c r="BH21" s="273">
        <v>317.49760105000001</v>
      </c>
      <c r="BI21" s="273">
        <v>295.79161844999999</v>
      </c>
      <c r="BJ21" s="334">
        <v>324.9452</v>
      </c>
      <c r="BK21" s="334">
        <v>337.72149999999999</v>
      </c>
      <c r="BL21" s="334">
        <v>313.38380000000001</v>
      </c>
      <c r="BM21" s="334">
        <v>306.60759999999999</v>
      </c>
      <c r="BN21" s="334">
        <v>280.12560000000002</v>
      </c>
      <c r="BO21" s="334">
        <v>302.56380000000001</v>
      </c>
      <c r="BP21" s="334">
        <v>330.65309999999999</v>
      </c>
      <c r="BQ21" s="334">
        <v>379.96539999999999</v>
      </c>
      <c r="BR21" s="334">
        <v>377.48250000000002</v>
      </c>
      <c r="BS21" s="334">
        <v>332.5994</v>
      </c>
      <c r="BT21" s="334">
        <v>307.0188</v>
      </c>
      <c r="BU21" s="334">
        <v>290.50830000000002</v>
      </c>
      <c r="BV21" s="334">
        <v>323.7321</v>
      </c>
    </row>
    <row r="22" spans="1:74" ht="11.1" customHeight="1" x14ac:dyDescent="0.2">
      <c r="A22" s="107"/>
      <c r="B22" s="108" t="s">
        <v>190</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213"/>
      <c r="BG22" s="213"/>
      <c r="BH22" s="213"/>
      <c r="BI22" s="213"/>
      <c r="BJ22" s="351"/>
      <c r="BK22" s="351"/>
      <c r="BL22" s="351"/>
      <c r="BM22" s="351"/>
      <c r="BN22" s="351"/>
      <c r="BO22" s="351"/>
      <c r="BP22" s="351"/>
      <c r="BQ22" s="351"/>
      <c r="BR22" s="351"/>
      <c r="BS22" s="351"/>
      <c r="BT22" s="351"/>
      <c r="BU22" s="351"/>
      <c r="BV22" s="351"/>
    </row>
    <row r="23" spans="1:74" ht="11.1" customHeight="1" x14ac:dyDescent="0.2">
      <c r="A23" s="107" t="s">
        <v>191</v>
      </c>
      <c r="B23" s="203" t="s">
        <v>192</v>
      </c>
      <c r="C23" s="273">
        <v>1061.2667402</v>
      </c>
      <c r="D23" s="273">
        <v>953.97952132</v>
      </c>
      <c r="E23" s="273">
        <v>902.59271278000006</v>
      </c>
      <c r="F23" s="273">
        <v>694.84626473000003</v>
      </c>
      <c r="G23" s="273">
        <v>733.06581529000005</v>
      </c>
      <c r="H23" s="273">
        <v>926.72491669999999</v>
      </c>
      <c r="I23" s="273">
        <v>1125.0008307000001</v>
      </c>
      <c r="J23" s="273">
        <v>1113.2673294000001</v>
      </c>
      <c r="K23" s="273">
        <v>966.14287387000002</v>
      </c>
      <c r="L23" s="273">
        <v>765.33188921999999</v>
      </c>
      <c r="M23" s="273">
        <v>713.93977875999997</v>
      </c>
      <c r="N23" s="273">
        <v>860.24927941999999</v>
      </c>
      <c r="O23" s="273">
        <v>999.26060428000005</v>
      </c>
      <c r="P23" s="273">
        <v>884.72207283</v>
      </c>
      <c r="Q23" s="273">
        <v>764.68698926000002</v>
      </c>
      <c r="R23" s="273">
        <v>673.26753049000001</v>
      </c>
      <c r="S23" s="273">
        <v>718.69169839000006</v>
      </c>
      <c r="T23" s="273">
        <v>955.30956011000001</v>
      </c>
      <c r="U23" s="273">
        <v>1178.0787961000001</v>
      </c>
      <c r="V23" s="273">
        <v>1193.583609</v>
      </c>
      <c r="W23" s="273">
        <v>986.98524056999997</v>
      </c>
      <c r="X23" s="273">
        <v>774.46346359999995</v>
      </c>
      <c r="Y23" s="273">
        <v>711.41354591000004</v>
      </c>
      <c r="Z23" s="273">
        <v>925.32236910999995</v>
      </c>
      <c r="AA23" s="273">
        <v>974.60209114999998</v>
      </c>
      <c r="AB23" s="273">
        <v>761.56606122000005</v>
      </c>
      <c r="AC23" s="273">
        <v>777.61138185000004</v>
      </c>
      <c r="AD23" s="273">
        <v>684.30138044</v>
      </c>
      <c r="AE23" s="273">
        <v>741.29843391999998</v>
      </c>
      <c r="AF23" s="273">
        <v>924.29780477999998</v>
      </c>
      <c r="AG23" s="273">
        <v>1130.6438971</v>
      </c>
      <c r="AH23" s="273">
        <v>1071.1075393000001</v>
      </c>
      <c r="AI23" s="273">
        <v>895.90442770000004</v>
      </c>
      <c r="AJ23" s="273">
        <v>775.46567524</v>
      </c>
      <c r="AK23" s="273">
        <v>741.59566423000001</v>
      </c>
      <c r="AL23" s="273">
        <v>920.23570243999995</v>
      </c>
      <c r="AM23" s="273">
        <v>1112.5830386</v>
      </c>
      <c r="AN23" s="273">
        <v>849.85235150000005</v>
      </c>
      <c r="AO23" s="273">
        <v>801.04454029999999</v>
      </c>
      <c r="AP23" s="273">
        <v>713.14775736000001</v>
      </c>
      <c r="AQ23" s="273">
        <v>775.86292498</v>
      </c>
      <c r="AR23" s="273">
        <v>970.59710601999996</v>
      </c>
      <c r="AS23" s="273">
        <v>1147.3129266999999</v>
      </c>
      <c r="AT23" s="273">
        <v>1146.7931739000001</v>
      </c>
      <c r="AU23" s="273">
        <v>963.10261113000001</v>
      </c>
      <c r="AV23" s="273">
        <v>799.77614969000001</v>
      </c>
      <c r="AW23" s="273">
        <v>775.42960976999996</v>
      </c>
      <c r="AX23" s="273">
        <v>920.29854244000001</v>
      </c>
      <c r="AY23" s="273">
        <v>985.23545245000003</v>
      </c>
      <c r="AZ23" s="273">
        <v>861.08119724000005</v>
      </c>
      <c r="BA23" s="273">
        <v>830.63992834999999</v>
      </c>
      <c r="BB23" s="273">
        <v>665.63540790000002</v>
      </c>
      <c r="BC23" s="273">
        <v>739.31138963000001</v>
      </c>
      <c r="BD23" s="273">
        <v>885.29832036000005</v>
      </c>
      <c r="BE23" s="273">
        <v>1134.3395874</v>
      </c>
      <c r="BF23" s="273">
        <v>1108.5650445000001</v>
      </c>
      <c r="BG23" s="273">
        <v>970.62983940000004</v>
      </c>
      <c r="BH23" s="273">
        <v>832.88699999999994</v>
      </c>
      <c r="BI23" s="273">
        <v>772.17070000000001</v>
      </c>
      <c r="BJ23" s="334">
        <v>928.02750000000003</v>
      </c>
      <c r="BK23" s="334">
        <v>1001.467</v>
      </c>
      <c r="BL23" s="334">
        <v>894.83</v>
      </c>
      <c r="BM23" s="334">
        <v>815.48680000000002</v>
      </c>
      <c r="BN23" s="334">
        <v>660.22529999999995</v>
      </c>
      <c r="BO23" s="334">
        <v>733.52290000000005</v>
      </c>
      <c r="BP23" s="334">
        <v>894.6377</v>
      </c>
      <c r="BQ23" s="334">
        <v>1112.7239999999999</v>
      </c>
      <c r="BR23" s="334">
        <v>1091.127</v>
      </c>
      <c r="BS23" s="334">
        <v>893.29560000000004</v>
      </c>
      <c r="BT23" s="334">
        <v>745.47140000000002</v>
      </c>
      <c r="BU23" s="334">
        <v>721.23400000000004</v>
      </c>
      <c r="BV23" s="334">
        <v>910.73879999999997</v>
      </c>
    </row>
    <row r="24" spans="1:74" ht="11.1" customHeight="1" x14ac:dyDescent="0.2">
      <c r="A24" s="107"/>
      <c r="B24" s="108"/>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4"/>
      <c r="AA24" s="234"/>
      <c r="AB24" s="234"/>
      <c r="AC24" s="234"/>
      <c r="AD24" s="234"/>
      <c r="AE24" s="234"/>
      <c r="AF24" s="234"/>
      <c r="AG24" s="234"/>
      <c r="AH24" s="234"/>
      <c r="AI24" s="234"/>
      <c r="AJ24" s="234"/>
      <c r="AK24" s="234"/>
      <c r="AL24" s="234"/>
      <c r="AM24" s="234"/>
      <c r="AN24" s="234"/>
      <c r="AO24" s="234"/>
      <c r="AP24" s="234"/>
      <c r="AQ24" s="234"/>
      <c r="AR24" s="234"/>
      <c r="AS24" s="234"/>
      <c r="AT24" s="234"/>
      <c r="AU24" s="234"/>
      <c r="AV24" s="234"/>
      <c r="AW24" s="234"/>
      <c r="AX24" s="234"/>
      <c r="AY24" s="234"/>
      <c r="AZ24" s="234"/>
      <c r="BA24" s="234"/>
      <c r="BB24" s="234"/>
      <c r="BC24" s="234"/>
      <c r="BD24" s="234"/>
      <c r="BE24" s="234"/>
      <c r="BF24" s="234"/>
      <c r="BG24" s="234"/>
      <c r="BH24" s="234"/>
      <c r="BI24" s="234"/>
      <c r="BJ24" s="372"/>
      <c r="BK24" s="372"/>
      <c r="BL24" s="372"/>
      <c r="BM24" s="372"/>
      <c r="BN24" s="372"/>
      <c r="BO24" s="372"/>
      <c r="BP24" s="372"/>
      <c r="BQ24" s="372"/>
      <c r="BR24" s="372"/>
      <c r="BS24" s="372"/>
      <c r="BT24" s="372"/>
      <c r="BU24" s="372"/>
      <c r="BV24" s="372"/>
    </row>
    <row r="25" spans="1:74" ht="11.1" customHeight="1" x14ac:dyDescent="0.2">
      <c r="A25" s="107"/>
      <c r="B25" s="109" t="s">
        <v>95</v>
      </c>
      <c r="C25" s="234"/>
      <c r="D25" s="234"/>
      <c r="E25" s="234"/>
      <c r="F25" s="234"/>
      <c r="G25" s="234"/>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4"/>
      <c r="AM25" s="234"/>
      <c r="AN25" s="234"/>
      <c r="AO25" s="234"/>
      <c r="AP25" s="234"/>
      <c r="AQ25" s="234"/>
      <c r="AR25" s="234"/>
      <c r="AS25" s="234"/>
      <c r="AT25" s="234"/>
      <c r="AU25" s="234"/>
      <c r="AV25" s="234"/>
      <c r="AW25" s="234"/>
      <c r="AX25" s="234"/>
      <c r="AY25" s="234"/>
      <c r="AZ25" s="234"/>
      <c r="BA25" s="234"/>
      <c r="BB25" s="234"/>
      <c r="BC25" s="234"/>
      <c r="BD25" s="234"/>
      <c r="BE25" s="234"/>
      <c r="BF25" s="234"/>
      <c r="BG25" s="234"/>
      <c r="BH25" s="234"/>
      <c r="BI25" s="234"/>
      <c r="BJ25" s="372"/>
      <c r="BK25" s="372"/>
      <c r="BL25" s="372"/>
      <c r="BM25" s="372"/>
      <c r="BN25" s="372"/>
      <c r="BO25" s="372"/>
      <c r="BP25" s="372"/>
      <c r="BQ25" s="372"/>
      <c r="BR25" s="372"/>
      <c r="BS25" s="372"/>
      <c r="BT25" s="372"/>
      <c r="BU25" s="372"/>
      <c r="BV25" s="372"/>
    </row>
    <row r="26" spans="1:74" ht="11.1" customHeight="1" x14ac:dyDescent="0.2">
      <c r="A26" s="107" t="s">
        <v>63</v>
      </c>
      <c r="B26" s="203" t="s">
        <v>81</v>
      </c>
      <c r="C26" s="256">
        <v>154.389578</v>
      </c>
      <c r="D26" s="256">
        <v>149.07128700000001</v>
      </c>
      <c r="E26" s="256">
        <v>154.346698</v>
      </c>
      <c r="F26" s="256">
        <v>167.06340900000001</v>
      </c>
      <c r="G26" s="256">
        <v>172.809335</v>
      </c>
      <c r="H26" s="256">
        <v>166.43659700000001</v>
      </c>
      <c r="I26" s="256">
        <v>157.93807699999999</v>
      </c>
      <c r="J26" s="256">
        <v>155.95185499999999</v>
      </c>
      <c r="K26" s="256">
        <v>162.108619</v>
      </c>
      <c r="L26" s="256">
        <v>175.587987</v>
      </c>
      <c r="M26" s="256">
        <v>188.594571</v>
      </c>
      <c r="N26" s="256">
        <v>195.54803699999999</v>
      </c>
      <c r="O26" s="256">
        <v>187.203047</v>
      </c>
      <c r="P26" s="256">
        <v>187.06361799999999</v>
      </c>
      <c r="Q26" s="256">
        <v>191.55273500000001</v>
      </c>
      <c r="R26" s="256">
        <v>193.18521200000001</v>
      </c>
      <c r="S26" s="256">
        <v>192.41693000000001</v>
      </c>
      <c r="T26" s="256">
        <v>182.086476</v>
      </c>
      <c r="U26" s="256">
        <v>168.11860899999999</v>
      </c>
      <c r="V26" s="256">
        <v>158.908174</v>
      </c>
      <c r="W26" s="256">
        <v>156.56690900000001</v>
      </c>
      <c r="X26" s="256">
        <v>160.93226000000001</v>
      </c>
      <c r="Y26" s="256">
        <v>170.27655799999999</v>
      </c>
      <c r="Z26" s="256">
        <v>162.00901400000001</v>
      </c>
      <c r="AA26" s="256">
        <v>156.21421000000001</v>
      </c>
      <c r="AB26" s="256">
        <v>160.50150199999999</v>
      </c>
      <c r="AC26" s="256">
        <v>161.81549000000001</v>
      </c>
      <c r="AD26" s="256">
        <v>163.93691200000001</v>
      </c>
      <c r="AE26" s="256">
        <v>162.54224199999999</v>
      </c>
      <c r="AF26" s="256">
        <v>158.013959</v>
      </c>
      <c r="AG26" s="256">
        <v>145.81148300000001</v>
      </c>
      <c r="AH26" s="256">
        <v>141.204061</v>
      </c>
      <c r="AI26" s="256">
        <v>139.5712</v>
      </c>
      <c r="AJ26" s="256">
        <v>141.46251899999999</v>
      </c>
      <c r="AK26" s="256">
        <v>143.424037</v>
      </c>
      <c r="AL26" s="256">
        <v>137.68714800000001</v>
      </c>
      <c r="AM26" s="256">
        <v>123.692398</v>
      </c>
      <c r="AN26" s="256">
        <v>120.945111</v>
      </c>
      <c r="AO26" s="256">
        <v>126.421621</v>
      </c>
      <c r="AP26" s="256">
        <v>128.96529699999999</v>
      </c>
      <c r="AQ26" s="256">
        <v>128.35572999999999</v>
      </c>
      <c r="AR26" s="256">
        <v>121.39434199999999</v>
      </c>
      <c r="AS26" s="256">
        <v>110.67737</v>
      </c>
      <c r="AT26" s="256">
        <v>104.047589</v>
      </c>
      <c r="AU26" s="256">
        <v>100.67991600000001</v>
      </c>
      <c r="AV26" s="256">
        <v>105.13419500000001</v>
      </c>
      <c r="AW26" s="256">
        <v>104.335503</v>
      </c>
      <c r="AX26" s="256">
        <v>103.042919</v>
      </c>
      <c r="AY26" s="256">
        <v>99.378384999999994</v>
      </c>
      <c r="AZ26" s="256">
        <v>98.835316000000006</v>
      </c>
      <c r="BA26" s="256">
        <v>97.102182999999997</v>
      </c>
      <c r="BB26" s="256">
        <v>108.851553</v>
      </c>
      <c r="BC26" s="256">
        <v>115.88780800000001</v>
      </c>
      <c r="BD26" s="256">
        <v>117.71031000000001</v>
      </c>
      <c r="BE26" s="256">
        <v>110.93183399999999</v>
      </c>
      <c r="BF26" s="256">
        <v>110.56017199999999</v>
      </c>
      <c r="BG26" s="256">
        <v>104.9259</v>
      </c>
      <c r="BH26" s="256">
        <v>115.502</v>
      </c>
      <c r="BI26" s="256">
        <v>119.08280000000001</v>
      </c>
      <c r="BJ26" s="342">
        <v>117.63120000000001</v>
      </c>
      <c r="BK26" s="342">
        <v>112.5432</v>
      </c>
      <c r="BL26" s="342">
        <v>110.4829</v>
      </c>
      <c r="BM26" s="342">
        <v>118.50539999999999</v>
      </c>
      <c r="BN26" s="342">
        <v>118.7413</v>
      </c>
      <c r="BO26" s="342">
        <v>119.9635</v>
      </c>
      <c r="BP26" s="342">
        <v>114.6829</v>
      </c>
      <c r="BQ26" s="342">
        <v>111.74290000000001</v>
      </c>
      <c r="BR26" s="342">
        <v>108.59439999999999</v>
      </c>
      <c r="BS26" s="342">
        <v>107.0264</v>
      </c>
      <c r="BT26" s="342">
        <v>111.89530000000001</v>
      </c>
      <c r="BU26" s="342">
        <v>116.9509</v>
      </c>
      <c r="BV26" s="342">
        <v>114.9021</v>
      </c>
    </row>
    <row r="27" spans="1:74" ht="11.1" customHeight="1" x14ac:dyDescent="0.2">
      <c r="A27" s="107" t="s">
        <v>77</v>
      </c>
      <c r="B27" s="203" t="s">
        <v>79</v>
      </c>
      <c r="C27" s="256">
        <v>12.206533</v>
      </c>
      <c r="D27" s="256">
        <v>9.7982139999999998</v>
      </c>
      <c r="E27" s="256">
        <v>10.250736</v>
      </c>
      <c r="F27" s="256">
        <v>10.152165</v>
      </c>
      <c r="G27" s="256">
        <v>10.518329</v>
      </c>
      <c r="H27" s="256">
        <v>10.570016000000001</v>
      </c>
      <c r="I27" s="256">
        <v>10.263408999999999</v>
      </c>
      <c r="J27" s="256">
        <v>10.086831</v>
      </c>
      <c r="K27" s="256">
        <v>10.76604</v>
      </c>
      <c r="L27" s="256">
        <v>11.491528000000001</v>
      </c>
      <c r="M27" s="256">
        <v>12.310199000000001</v>
      </c>
      <c r="N27" s="256">
        <v>12.566008</v>
      </c>
      <c r="O27" s="256">
        <v>12.020158</v>
      </c>
      <c r="P27" s="256">
        <v>11.645473000000001</v>
      </c>
      <c r="Q27" s="256">
        <v>11.732889999999999</v>
      </c>
      <c r="R27" s="256">
        <v>11.982028</v>
      </c>
      <c r="S27" s="256">
        <v>12.093938</v>
      </c>
      <c r="T27" s="256">
        <v>11.935582</v>
      </c>
      <c r="U27" s="256">
        <v>11.696489</v>
      </c>
      <c r="V27" s="256">
        <v>11.595335</v>
      </c>
      <c r="W27" s="256">
        <v>11.639842</v>
      </c>
      <c r="X27" s="256">
        <v>11.630210999999999</v>
      </c>
      <c r="Y27" s="256">
        <v>11.952718000000001</v>
      </c>
      <c r="Z27" s="256">
        <v>11.78941</v>
      </c>
      <c r="AA27" s="256">
        <v>11.857519</v>
      </c>
      <c r="AB27" s="256">
        <v>11.743672999999999</v>
      </c>
      <c r="AC27" s="256">
        <v>12.680528000000001</v>
      </c>
      <c r="AD27" s="256">
        <v>12.439025000000001</v>
      </c>
      <c r="AE27" s="256">
        <v>12.169987000000001</v>
      </c>
      <c r="AF27" s="256">
        <v>11.993376</v>
      </c>
      <c r="AG27" s="256">
        <v>11.739891999999999</v>
      </c>
      <c r="AH27" s="256">
        <v>11.530938000000001</v>
      </c>
      <c r="AI27" s="256">
        <v>11.382114</v>
      </c>
      <c r="AJ27" s="256">
        <v>11.292012</v>
      </c>
      <c r="AK27" s="256">
        <v>11.380967999999999</v>
      </c>
      <c r="AL27" s="256">
        <v>10.929846</v>
      </c>
      <c r="AM27" s="256">
        <v>9.786467</v>
      </c>
      <c r="AN27" s="256">
        <v>10.343329000000001</v>
      </c>
      <c r="AO27" s="256">
        <v>10.309219000000001</v>
      </c>
      <c r="AP27" s="256">
        <v>10.217102000000001</v>
      </c>
      <c r="AQ27" s="256">
        <v>10.150796</v>
      </c>
      <c r="AR27" s="256">
        <v>10.169199000000001</v>
      </c>
      <c r="AS27" s="256">
        <v>9.6053289999999993</v>
      </c>
      <c r="AT27" s="256">
        <v>8.9444839999999992</v>
      </c>
      <c r="AU27" s="256">
        <v>8.6918000000000006</v>
      </c>
      <c r="AV27" s="256">
        <v>8.6852509999999992</v>
      </c>
      <c r="AW27" s="256">
        <v>8.5197920000000007</v>
      </c>
      <c r="AX27" s="256">
        <v>8.8053559999999997</v>
      </c>
      <c r="AY27" s="256">
        <v>8.6374619999999993</v>
      </c>
      <c r="AZ27" s="256">
        <v>8.9609719999999999</v>
      </c>
      <c r="BA27" s="256">
        <v>8.9968190000000003</v>
      </c>
      <c r="BB27" s="256">
        <v>8.9891860000000001</v>
      </c>
      <c r="BC27" s="256">
        <v>8.9956650000000007</v>
      </c>
      <c r="BD27" s="256">
        <v>8.8719160000000006</v>
      </c>
      <c r="BE27" s="256">
        <v>8.6196420000000007</v>
      </c>
      <c r="BF27" s="256">
        <v>8.1674849999999992</v>
      </c>
      <c r="BG27" s="256">
        <v>8.7844829999999998</v>
      </c>
      <c r="BH27" s="256">
        <v>9.1482460000000003</v>
      </c>
      <c r="BI27" s="256">
        <v>9.3226510000000005</v>
      </c>
      <c r="BJ27" s="342">
        <v>9.4185020000000002</v>
      </c>
      <c r="BK27" s="342">
        <v>9.0056019999999997</v>
      </c>
      <c r="BL27" s="342">
        <v>9.1076189999999997</v>
      </c>
      <c r="BM27" s="342">
        <v>9.6028380000000002</v>
      </c>
      <c r="BN27" s="342">
        <v>9.6391639999999992</v>
      </c>
      <c r="BO27" s="342">
        <v>9.7205460000000006</v>
      </c>
      <c r="BP27" s="342">
        <v>9.8569429999999993</v>
      </c>
      <c r="BQ27" s="342">
        <v>9.5532109999999992</v>
      </c>
      <c r="BR27" s="342">
        <v>9.620412</v>
      </c>
      <c r="BS27" s="342">
        <v>9.8908649999999998</v>
      </c>
      <c r="BT27" s="342">
        <v>10.123849999999999</v>
      </c>
      <c r="BU27" s="342">
        <v>10.39076</v>
      </c>
      <c r="BV27" s="342">
        <v>10.28349</v>
      </c>
    </row>
    <row r="28" spans="1:74" ht="11.1" customHeight="1" x14ac:dyDescent="0.2">
      <c r="A28" s="107" t="s">
        <v>78</v>
      </c>
      <c r="B28" s="203" t="s">
        <v>80</v>
      </c>
      <c r="C28" s="256">
        <v>18.216335999999998</v>
      </c>
      <c r="D28" s="256">
        <v>16.459309999999999</v>
      </c>
      <c r="E28" s="256">
        <v>16.995867000000001</v>
      </c>
      <c r="F28" s="256">
        <v>17.167448</v>
      </c>
      <c r="G28" s="256">
        <v>17.356687999999998</v>
      </c>
      <c r="H28" s="256">
        <v>17.512678999999999</v>
      </c>
      <c r="I28" s="256">
        <v>17.518833999999998</v>
      </c>
      <c r="J28" s="256">
        <v>17.711565</v>
      </c>
      <c r="K28" s="256">
        <v>18.285516000000001</v>
      </c>
      <c r="L28" s="256">
        <v>18.595804999999999</v>
      </c>
      <c r="M28" s="256">
        <v>18.737691000000002</v>
      </c>
      <c r="N28" s="256">
        <v>17.955214999999999</v>
      </c>
      <c r="O28" s="256">
        <v>17.929735999999998</v>
      </c>
      <c r="P28" s="256">
        <v>17.661663000000001</v>
      </c>
      <c r="Q28" s="256">
        <v>17.501256000000001</v>
      </c>
      <c r="R28" s="256">
        <v>17.637352</v>
      </c>
      <c r="S28" s="256">
        <v>17.855595000000001</v>
      </c>
      <c r="T28" s="256">
        <v>17.859297000000002</v>
      </c>
      <c r="U28" s="256">
        <v>17.726261999999998</v>
      </c>
      <c r="V28" s="256">
        <v>17.819545999999999</v>
      </c>
      <c r="W28" s="256">
        <v>17.852170999999998</v>
      </c>
      <c r="X28" s="256">
        <v>18.016973</v>
      </c>
      <c r="Y28" s="256">
        <v>18.324117999999999</v>
      </c>
      <c r="Z28" s="256">
        <v>17.854973000000001</v>
      </c>
      <c r="AA28" s="256">
        <v>17.717873999999998</v>
      </c>
      <c r="AB28" s="256">
        <v>17.587899</v>
      </c>
      <c r="AC28" s="256">
        <v>17.336110999999999</v>
      </c>
      <c r="AD28" s="256">
        <v>17.361943</v>
      </c>
      <c r="AE28" s="256">
        <v>17.264759999999999</v>
      </c>
      <c r="AF28" s="256">
        <v>17.081510999999999</v>
      </c>
      <c r="AG28" s="256">
        <v>17.150257</v>
      </c>
      <c r="AH28" s="256">
        <v>17.090823</v>
      </c>
      <c r="AI28" s="256">
        <v>16.84356</v>
      </c>
      <c r="AJ28" s="256">
        <v>16.806493</v>
      </c>
      <c r="AK28" s="256">
        <v>16.980226999999999</v>
      </c>
      <c r="AL28" s="256">
        <v>16.356024000000001</v>
      </c>
      <c r="AM28" s="256">
        <v>15.727933999999999</v>
      </c>
      <c r="AN28" s="256">
        <v>16.080265000000001</v>
      </c>
      <c r="AO28" s="256">
        <v>16.040834</v>
      </c>
      <c r="AP28" s="256">
        <v>15.97035</v>
      </c>
      <c r="AQ28" s="256">
        <v>16.137871000000001</v>
      </c>
      <c r="AR28" s="256">
        <v>15.885341</v>
      </c>
      <c r="AS28" s="256">
        <v>15.868517000000001</v>
      </c>
      <c r="AT28" s="256">
        <v>15.421917000000001</v>
      </c>
      <c r="AU28" s="256">
        <v>15.449309</v>
      </c>
      <c r="AV28" s="256">
        <v>15.504593</v>
      </c>
      <c r="AW28" s="256">
        <v>15.786830999999999</v>
      </c>
      <c r="AX28" s="256">
        <v>16.644929000000001</v>
      </c>
      <c r="AY28" s="256">
        <v>16.570491000000001</v>
      </c>
      <c r="AZ28" s="256">
        <v>16.526038</v>
      </c>
      <c r="BA28" s="256">
        <v>16.509571000000001</v>
      </c>
      <c r="BB28" s="256">
        <v>16.646785000000001</v>
      </c>
      <c r="BC28" s="256">
        <v>16.718796999999999</v>
      </c>
      <c r="BD28" s="256">
        <v>16.626132999999999</v>
      </c>
      <c r="BE28" s="256">
        <v>16.510822000000001</v>
      </c>
      <c r="BF28" s="256">
        <v>16.290728999999999</v>
      </c>
      <c r="BG28" s="256">
        <v>16.3278</v>
      </c>
      <c r="BH28" s="256">
        <v>16.402950000000001</v>
      </c>
      <c r="BI28" s="256">
        <v>16.56315</v>
      </c>
      <c r="BJ28" s="342">
        <v>16.59788</v>
      </c>
      <c r="BK28" s="342">
        <v>16.648350000000001</v>
      </c>
      <c r="BL28" s="342">
        <v>16.77814</v>
      </c>
      <c r="BM28" s="342">
        <v>16.711839999999999</v>
      </c>
      <c r="BN28" s="342">
        <v>16.61693</v>
      </c>
      <c r="BO28" s="342">
        <v>16.539010000000001</v>
      </c>
      <c r="BP28" s="342">
        <v>16.605530000000002</v>
      </c>
      <c r="BQ28" s="342">
        <v>16.53398</v>
      </c>
      <c r="BR28" s="342">
        <v>16.505949999999999</v>
      </c>
      <c r="BS28" s="342">
        <v>16.50658</v>
      </c>
      <c r="BT28" s="342">
        <v>16.562650000000001</v>
      </c>
      <c r="BU28" s="342">
        <v>16.7226</v>
      </c>
      <c r="BV28" s="342">
        <v>16.733070000000001</v>
      </c>
    </row>
    <row r="29" spans="1:74" ht="11.1" customHeight="1" x14ac:dyDescent="0.2">
      <c r="A29" s="107"/>
      <c r="B29" s="108"/>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234"/>
      <c r="BC29" s="234"/>
      <c r="BD29" s="234"/>
      <c r="BE29" s="234"/>
      <c r="BF29" s="234"/>
      <c r="BG29" s="234"/>
      <c r="BH29" s="234"/>
      <c r="BI29" s="234"/>
      <c r="BJ29" s="372"/>
      <c r="BK29" s="372"/>
      <c r="BL29" s="372"/>
      <c r="BM29" s="372"/>
      <c r="BN29" s="372"/>
      <c r="BO29" s="372"/>
      <c r="BP29" s="372"/>
      <c r="BQ29" s="372"/>
      <c r="BR29" s="372"/>
      <c r="BS29" s="372"/>
      <c r="BT29" s="372"/>
      <c r="BU29" s="372"/>
      <c r="BV29" s="372"/>
    </row>
    <row r="30" spans="1:74" ht="11.1" customHeight="1" x14ac:dyDescent="0.2">
      <c r="A30" s="107"/>
      <c r="B30" s="55" t="s">
        <v>135</v>
      </c>
      <c r="C30" s="234"/>
      <c r="D30" s="234"/>
      <c r="E30" s="234"/>
      <c r="F30" s="234"/>
      <c r="G30" s="234"/>
      <c r="H30" s="234"/>
      <c r="I30" s="234"/>
      <c r="J30" s="234"/>
      <c r="K30" s="234"/>
      <c r="L30" s="234"/>
      <c r="M30" s="234"/>
      <c r="N30" s="234"/>
      <c r="O30" s="234"/>
      <c r="P30" s="234"/>
      <c r="Q30" s="234"/>
      <c r="R30" s="234"/>
      <c r="S30" s="234"/>
      <c r="T30" s="234"/>
      <c r="U30" s="234"/>
      <c r="V30" s="234"/>
      <c r="W30" s="234"/>
      <c r="X30" s="234"/>
      <c r="Y30" s="234"/>
      <c r="Z30" s="234"/>
      <c r="AA30" s="234"/>
      <c r="AB30" s="234"/>
      <c r="AC30" s="234"/>
      <c r="AD30" s="234"/>
      <c r="AE30" s="234"/>
      <c r="AF30" s="234"/>
      <c r="AG30" s="234"/>
      <c r="AH30" s="234"/>
      <c r="AI30" s="234"/>
      <c r="AJ30" s="234"/>
      <c r="AK30" s="234"/>
      <c r="AL30" s="234"/>
      <c r="AM30" s="234"/>
      <c r="AN30" s="234"/>
      <c r="AO30" s="234"/>
      <c r="AP30" s="234"/>
      <c r="AQ30" s="234"/>
      <c r="AR30" s="234"/>
      <c r="AS30" s="234"/>
      <c r="AT30" s="234"/>
      <c r="AU30" s="234"/>
      <c r="AV30" s="234"/>
      <c r="AW30" s="234"/>
      <c r="AX30" s="234"/>
      <c r="AY30" s="234"/>
      <c r="AZ30" s="234"/>
      <c r="BA30" s="234"/>
      <c r="BB30" s="234"/>
      <c r="BC30" s="234"/>
      <c r="BD30" s="234"/>
      <c r="BE30" s="234"/>
      <c r="BF30" s="234"/>
      <c r="BG30" s="234"/>
      <c r="BH30" s="234"/>
      <c r="BI30" s="234"/>
      <c r="BJ30" s="372"/>
      <c r="BK30" s="372"/>
      <c r="BL30" s="372"/>
      <c r="BM30" s="372"/>
      <c r="BN30" s="372"/>
      <c r="BO30" s="372"/>
      <c r="BP30" s="372"/>
      <c r="BQ30" s="372"/>
      <c r="BR30" s="372"/>
      <c r="BS30" s="372"/>
      <c r="BT30" s="372"/>
      <c r="BU30" s="372"/>
      <c r="BV30" s="372"/>
    </row>
    <row r="31" spans="1:74" ht="11.1" customHeight="1" x14ac:dyDescent="0.2">
      <c r="A31" s="107"/>
      <c r="B31" s="55" t="s">
        <v>35</v>
      </c>
      <c r="C31" s="234"/>
      <c r="D31" s="234"/>
      <c r="E31" s="234"/>
      <c r="F31" s="234"/>
      <c r="G31" s="234"/>
      <c r="H31" s="234"/>
      <c r="I31" s="234"/>
      <c r="J31" s="234"/>
      <c r="K31" s="234"/>
      <c r="L31" s="234"/>
      <c r="M31" s="234"/>
      <c r="N31" s="234"/>
      <c r="O31" s="234"/>
      <c r="P31" s="234"/>
      <c r="Q31" s="234"/>
      <c r="R31" s="234"/>
      <c r="S31" s="234"/>
      <c r="T31" s="234"/>
      <c r="U31" s="234"/>
      <c r="V31" s="234"/>
      <c r="W31" s="234"/>
      <c r="X31" s="234"/>
      <c r="Y31" s="234"/>
      <c r="Z31" s="234"/>
      <c r="AA31" s="234"/>
      <c r="AB31" s="234"/>
      <c r="AC31" s="234"/>
      <c r="AD31" s="234"/>
      <c r="AE31" s="234"/>
      <c r="AF31" s="234"/>
      <c r="AG31" s="234"/>
      <c r="AH31" s="234"/>
      <c r="AI31" s="234"/>
      <c r="AJ31" s="234"/>
      <c r="AK31" s="234"/>
      <c r="AL31" s="234"/>
      <c r="AM31" s="234"/>
      <c r="AN31" s="234"/>
      <c r="AO31" s="234"/>
      <c r="AP31" s="234"/>
      <c r="AQ31" s="234"/>
      <c r="AR31" s="234"/>
      <c r="AS31" s="234"/>
      <c r="AT31" s="234"/>
      <c r="AU31" s="234"/>
      <c r="AV31" s="234"/>
      <c r="AW31" s="234"/>
      <c r="AX31" s="234"/>
      <c r="AY31" s="234"/>
      <c r="AZ31" s="234"/>
      <c r="BA31" s="234"/>
      <c r="BB31" s="234"/>
      <c r="BC31" s="234"/>
      <c r="BD31" s="234"/>
      <c r="BE31" s="234"/>
      <c r="BF31" s="234"/>
      <c r="BG31" s="234"/>
      <c r="BH31" s="234"/>
      <c r="BI31" s="234"/>
      <c r="BJ31" s="372"/>
      <c r="BK31" s="372"/>
      <c r="BL31" s="372"/>
      <c r="BM31" s="372"/>
      <c r="BN31" s="372"/>
      <c r="BO31" s="372"/>
      <c r="BP31" s="372"/>
      <c r="BQ31" s="372"/>
      <c r="BR31" s="372"/>
      <c r="BS31" s="372"/>
      <c r="BT31" s="372"/>
      <c r="BU31" s="372"/>
      <c r="BV31" s="372"/>
    </row>
    <row r="32" spans="1:74" ht="11.1" customHeight="1" x14ac:dyDescent="0.2">
      <c r="A32" s="52" t="s">
        <v>540</v>
      </c>
      <c r="B32" s="203" t="s">
        <v>403</v>
      </c>
      <c r="C32" s="213">
        <v>2.29</v>
      </c>
      <c r="D32" s="213">
        <v>2.2599999999999998</v>
      </c>
      <c r="E32" s="213">
        <v>2.2599999999999998</v>
      </c>
      <c r="F32" s="213">
        <v>2.23</v>
      </c>
      <c r="G32" s="213">
        <v>2.2599999999999998</v>
      </c>
      <c r="H32" s="213">
        <v>2.25</v>
      </c>
      <c r="I32" s="213">
        <v>2.21</v>
      </c>
      <c r="J32" s="213">
        <v>2.23</v>
      </c>
      <c r="K32" s="213">
        <v>2.2200000000000002</v>
      </c>
      <c r="L32" s="213">
        <v>2.15</v>
      </c>
      <c r="M32" s="213">
        <v>2.15</v>
      </c>
      <c r="N32" s="213">
        <v>2.16</v>
      </c>
      <c r="O32" s="213">
        <v>2.12</v>
      </c>
      <c r="P32" s="213">
        <v>2.11</v>
      </c>
      <c r="Q32" s="213">
        <v>2.17</v>
      </c>
      <c r="R32" s="213">
        <v>2.16</v>
      </c>
      <c r="S32" s="213">
        <v>2.16</v>
      </c>
      <c r="T32" s="213">
        <v>2.1</v>
      </c>
      <c r="U32" s="213">
        <v>2.11</v>
      </c>
      <c r="V32" s="213">
        <v>2.11</v>
      </c>
      <c r="W32" s="213">
        <v>2.12</v>
      </c>
      <c r="X32" s="213">
        <v>2.0699999999999998</v>
      </c>
      <c r="Y32" s="213">
        <v>2.08</v>
      </c>
      <c r="Z32" s="213">
        <v>2.08</v>
      </c>
      <c r="AA32" s="213">
        <v>2.09</v>
      </c>
      <c r="AB32" s="213">
        <v>2.06</v>
      </c>
      <c r="AC32" s="213">
        <v>2.0699999999999998</v>
      </c>
      <c r="AD32" s="213">
        <v>2.08</v>
      </c>
      <c r="AE32" s="213">
        <v>2.09</v>
      </c>
      <c r="AF32" s="213">
        <v>2.0699999999999998</v>
      </c>
      <c r="AG32" s="213">
        <v>2.06</v>
      </c>
      <c r="AH32" s="213">
        <v>2.0499999999999998</v>
      </c>
      <c r="AI32" s="213">
        <v>2.02</v>
      </c>
      <c r="AJ32" s="213">
        <v>2.0299999999999998</v>
      </c>
      <c r="AK32" s="213">
        <v>2.04</v>
      </c>
      <c r="AL32" s="213">
        <v>2.04</v>
      </c>
      <c r="AM32" s="213">
        <v>2.06</v>
      </c>
      <c r="AN32" s="213">
        <v>2.0699999999999998</v>
      </c>
      <c r="AO32" s="213">
        <v>2.04</v>
      </c>
      <c r="AP32" s="213">
        <v>2.0699999999999998</v>
      </c>
      <c r="AQ32" s="213">
        <v>2.04</v>
      </c>
      <c r="AR32" s="213">
        <v>2.04</v>
      </c>
      <c r="AS32" s="213">
        <v>2.0499999999999998</v>
      </c>
      <c r="AT32" s="213">
        <v>2.06</v>
      </c>
      <c r="AU32" s="213">
        <v>2.0499999999999998</v>
      </c>
      <c r="AV32" s="213">
        <v>2.04</v>
      </c>
      <c r="AW32" s="213">
        <v>2.06</v>
      </c>
      <c r="AX32" s="213">
        <v>2.11</v>
      </c>
      <c r="AY32" s="213">
        <v>2.1</v>
      </c>
      <c r="AZ32" s="213">
        <v>2.0699999999999998</v>
      </c>
      <c r="BA32" s="213">
        <v>2.08</v>
      </c>
      <c r="BB32" s="213">
        <v>2.0699999999999998</v>
      </c>
      <c r="BC32" s="213">
        <v>2.06</v>
      </c>
      <c r="BD32" s="213">
        <v>2.0299999999999998</v>
      </c>
      <c r="BE32" s="213">
        <v>2.02</v>
      </c>
      <c r="BF32" s="213">
        <v>2</v>
      </c>
      <c r="BG32" s="213">
        <v>2.0974740000000001</v>
      </c>
      <c r="BH32" s="213">
        <v>2.0982780000000001</v>
      </c>
      <c r="BI32" s="213">
        <v>2.0896880000000002</v>
      </c>
      <c r="BJ32" s="351">
        <v>2.1025969999999998</v>
      </c>
      <c r="BK32" s="351">
        <v>2.1057920000000001</v>
      </c>
      <c r="BL32" s="351">
        <v>2.1114440000000001</v>
      </c>
      <c r="BM32" s="351">
        <v>2.1230359999999999</v>
      </c>
      <c r="BN32" s="351">
        <v>2.1307339999999999</v>
      </c>
      <c r="BO32" s="351">
        <v>2.1164149999999999</v>
      </c>
      <c r="BP32" s="351">
        <v>2.0943109999999998</v>
      </c>
      <c r="BQ32" s="351">
        <v>2.0862090000000002</v>
      </c>
      <c r="BR32" s="351">
        <v>2.0900840000000001</v>
      </c>
      <c r="BS32" s="351">
        <v>2.093353</v>
      </c>
      <c r="BT32" s="351">
        <v>2.0868180000000001</v>
      </c>
      <c r="BU32" s="351">
        <v>2.0845729999999998</v>
      </c>
      <c r="BV32" s="351">
        <v>2.0963150000000002</v>
      </c>
    </row>
    <row r="33" spans="1:74" ht="11.1" customHeight="1" x14ac:dyDescent="0.2">
      <c r="A33" s="107" t="s">
        <v>542</v>
      </c>
      <c r="B33" s="203" t="s">
        <v>470</v>
      </c>
      <c r="C33" s="213">
        <v>4.1100000000000003</v>
      </c>
      <c r="D33" s="213">
        <v>4.7</v>
      </c>
      <c r="E33" s="213">
        <v>3.55</v>
      </c>
      <c r="F33" s="213">
        <v>3.1</v>
      </c>
      <c r="G33" s="213">
        <v>3.14</v>
      </c>
      <c r="H33" s="213">
        <v>3.12</v>
      </c>
      <c r="I33" s="213">
        <v>3.11</v>
      </c>
      <c r="J33" s="213">
        <v>3.11</v>
      </c>
      <c r="K33" s="213">
        <v>3.06</v>
      </c>
      <c r="L33" s="213">
        <v>2.92</v>
      </c>
      <c r="M33" s="213">
        <v>2.65</v>
      </c>
      <c r="N33" s="213">
        <v>2.59</v>
      </c>
      <c r="O33" s="213">
        <v>3.02</v>
      </c>
      <c r="P33" s="213">
        <v>2.7</v>
      </c>
      <c r="Q33" s="213">
        <v>2.23</v>
      </c>
      <c r="R33" s="213">
        <v>2.42</v>
      </c>
      <c r="S33" s="213">
        <v>2.39</v>
      </c>
      <c r="T33" s="213">
        <v>2.67</v>
      </c>
      <c r="U33" s="213">
        <v>2.97</v>
      </c>
      <c r="V33" s="213">
        <v>2.95</v>
      </c>
      <c r="W33" s="213">
        <v>3.07</v>
      </c>
      <c r="X33" s="213">
        <v>3.13</v>
      </c>
      <c r="Y33" s="213">
        <v>3.02</v>
      </c>
      <c r="Z33" s="213">
        <v>3.96</v>
      </c>
      <c r="AA33" s="213">
        <v>4.1100000000000003</v>
      </c>
      <c r="AB33" s="213">
        <v>3.56</v>
      </c>
      <c r="AC33" s="213">
        <v>3.35</v>
      </c>
      <c r="AD33" s="213">
        <v>3.38</v>
      </c>
      <c r="AE33" s="213">
        <v>3.48</v>
      </c>
      <c r="AF33" s="213">
        <v>3.29</v>
      </c>
      <c r="AG33" s="213">
        <v>3.21</v>
      </c>
      <c r="AH33" s="213">
        <v>3.13</v>
      </c>
      <c r="AI33" s="213">
        <v>3.16</v>
      </c>
      <c r="AJ33" s="213">
        <v>3.13</v>
      </c>
      <c r="AK33" s="213">
        <v>3.35</v>
      </c>
      <c r="AL33" s="213">
        <v>3.63</v>
      </c>
      <c r="AM33" s="213">
        <v>5.0599999999999996</v>
      </c>
      <c r="AN33" s="213">
        <v>3.61</v>
      </c>
      <c r="AO33" s="213">
        <v>3.18</v>
      </c>
      <c r="AP33" s="213">
        <v>3.14</v>
      </c>
      <c r="AQ33" s="213">
        <v>3.06</v>
      </c>
      <c r="AR33" s="213">
        <v>3.13</v>
      </c>
      <c r="AS33" s="213">
        <v>3.23</v>
      </c>
      <c r="AT33" s="213">
        <v>3.28</v>
      </c>
      <c r="AU33" s="213">
        <v>3.12</v>
      </c>
      <c r="AV33" s="213">
        <v>3.43</v>
      </c>
      <c r="AW33" s="213">
        <v>4.18</v>
      </c>
      <c r="AX33" s="213">
        <v>4.72</v>
      </c>
      <c r="AY33" s="213">
        <v>4.01</v>
      </c>
      <c r="AZ33" s="213">
        <v>3.64</v>
      </c>
      <c r="BA33" s="213">
        <v>3.45</v>
      </c>
      <c r="BB33" s="213">
        <v>2.89</v>
      </c>
      <c r="BC33" s="213">
        <v>2.77</v>
      </c>
      <c r="BD33" s="213">
        <v>2.59</v>
      </c>
      <c r="BE33" s="213">
        <v>2.5299999999999998</v>
      </c>
      <c r="BF33" s="213">
        <v>2.41</v>
      </c>
      <c r="BG33" s="213">
        <v>2.5494330000000001</v>
      </c>
      <c r="BH33" s="213">
        <v>2.385821</v>
      </c>
      <c r="BI33" s="213">
        <v>2.8409650000000002</v>
      </c>
      <c r="BJ33" s="351">
        <v>2.9991720000000002</v>
      </c>
      <c r="BK33" s="351">
        <v>3.2552699999999999</v>
      </c>
      <c r="BL33" s="351">
        <v>2.9934699999999999</v>
      </c>
      <c r="BM33" s="351">
        <v>2.8434940000000002</v>
      </c>
      <c r="BN33" s="351">
        <v>2.559145</v>
      </c>
      <c r="BO33" s="351">
        <v>2.4442379999999999</v>
      </c>
      <c r="BP33" s="351">
        <v>2.3363339999999999</v>
      </c>
      <c r="BQ33" s="351">
        <v>2.369964</v>
      </c>
      <c r="BR33" s="351">
        <v>2.4033920000000002</v>
      </c>
      <c r="BS33" s="351">
        <v>2.2967599999999999</v>
      </c>
      <c r="BT33" s="351">
        <v>2.4199069999999998</v>
      </c>
      <c r="BU33" s="351">
        <v>2.6047419999999999</v>
      </c>
      <c r="BV33" s="351">
        <v>2.9505789999999998</v>
      </c>
    </row>
    <row r="34" spans="1:74" ht="11.1" customHeight="1" x14ac:dyDescent="0.2">
      <c r="A34" s="52" t="s">
        <v>541</v>
      </c>
      <c r="B34" s="203" t="s">
        <v>412</v>
      </c>
      <c r="C34" s="213">
        <v>12.28</v>
      </c>
      <c r="D34" s="213">
        <v>10.3</v>
      </c>
      <c r="E34" s="213">
        <v>10.37</v>
      </c>
      <c r="F34" s="213">
        <v>11.83</v>
      </c>
      <c r="G34" s="213">
        <v>10.83</v>
      </c>
      <c r="H34" s="213">
        <v>12.2</v>
      </c>
      <c r="I34" s="213">
        <v>11.34</v>
      </c>
      <c r="J34" s="213">
        <v>11.25</v>
      </c>
      <c r="K34" s="213">
        <v>8.44</v>
      </c>
      <c r="L34" s="213">
        <v>7.74</v>
      </c>
      <c r="M34" s="213">
        <v>7.77</v>
      </c>
      <c r="N34" s="213">
        <v>7.81</v>
      </c>
      <c r="O34" s="213">
        <v>7.08</v>
      </c>
      <c r="P34" s="213">
        <v>5.77</v>
      </c>
      <c r="Q34" s="213">
        <v>5.63</v>
      </c>
      <c r="R34" s="213">
        <v>7.53</v>
      </c>
      <c r="S34" s="213">
        <v>9.07</v>
      </c>
      <c r="T34" s="213">
        <v>8.93</v>
      </c>
      <c r="U34" s="213">
        <v>11.72</v>
      </c>
      <c r="V34" s="213">
        <v>8.5500000000000007</v>
      </c>
      <c r="W34" s="213">
        <v>8.42</v>
      </c>
      <c r="X34" s="213">
        <v>8.75</v>
      </c>
      <c r="Y34" s="213">
        <v>9.0299999999999994</v>
      </c>
      <c r="Z34" s="213">
        <v>9.65</v>
      </c>
      <c r="AA34" s="213">
        <v>11.25</v>
      </c>
      <c r="AB34" s="213">
        <v>10.77</v>
      </c>
      <c r="AC34" s="213">
        <v>11.42</v>
      </c>
      <c r="AD34" s="213">
        <v>10.64</v>
      </c>
      <c r="AE34" s="213">
        <v>10.69</v>
      </c>
      <c r="AF34" s="213">
        <v>10.48</v>
      </c>
      <c r="AG34" s="213">
        <v>9.99</v>
      </c>
      <c r="AH34" s="213">
        <v>10.029999999999999</v>
      </c>
      <c r="AI34" s="213">
        <v>10.06</v>
      </c>
      <c r="AJ34" s="213">
        <v>10.61</v>
      </c>
      <c r="AK34" s="213">
        <v>10.28</v>
      </c>
      <c r="AL34" s="213">
        <v>13.6</v>
      </c>
      <c r="AM34" s="213">
        <v>11.45</v>
      </c>
      <c r="AN34" s="213">
        <v>11.46</v>
      </c>
      <c r="AO34" s="213">
        <v>12.1</v>
      </c>
      <c r="AP34" s="213">
        <v>12.2</v>
      </c>
      <c r="AQ34" s="213">
        <v>12.83</v>
      </c>
      <c r="AR34" s="213">
        <v>13.81</v>
      </c>
      <c r="AS34" s="213">
        <v>13.76</v>
      </c>
      <c r="AT34" s="213">
        <v>14.38</v>
      </c>
      <c r="AU34" s="213">
        <v>13.91</v>
      </c>
      <c r="AV34" s="213">
        <v>14.52</v>
      </c>
      <c r="AW34" s="213">
        <v>15.25</v>
      </c>
      <c r="AX34" s="213">
        <v>13.56</v>
      </c>
      <c r="AY34" s="213">
        <v>11.29</v>
      </c>
      <c r="AZ34" s="213">
        <v>12.27</v>
      </c>
      <c r="BA34" s="213">
        <v>13.68</v>
      </c>
      <c r="BB34" s="213">
        <v>13.89</v>
      </c>
      <c r="BC34" s="213">
        <v>13.47</v>
      </c>
      <c r="BD34" s="213">
        <v>12.92</v>
      </c>
      <c r="BE34" s="213">
        <v>12.93</v>
      </c>
      <c r="BF34" s="213">
        <v>13.72</v>
      </c>
      <c r="BG34" s="213">
        <v>12.191890000000001</v>
      </c>
      <c r="BH34" s="213">
        <v>11.909509999999999</v>
      </c>
      <c r="BI34" s="213">
        <v>11.589510000000001</v>
      </c>
      <c r="BJ34" s="351">
        <v>12.27483</v>
      </c>
      <c r="BK34" s="351">
        <v>12.359769999999999</v>
      </c>
      <c r="BL34" s="351">
        <v>11.905110000000001</v>
      </c>
      <c r="BM34" s="351">
        <v>12.073539999999999</v>
      </c>
      <c r="BN34" s="351">
        <v>12.61802</v>
      </c>
      <c r="BO34" s="351">
        <v>12.074070000000001</v>
      </c>
      <c r="BP34" s="351">
        <v>12.28861</v>
      </c>
      <c r="BQ34" s="351">
        <v>11.836370000000001</v>
      </c>
      <c r="BR34" s="351">
        <v>11.62419</v>
      </c>
      <c r="BS34" s="351">
        <v>11.56814</v>
      </c>
      <c r="BT34" s="351">
        <v>11.656269999999999</v>
      </c>
      <c r="BU34" s="351">
        <v>11.76844</v>
      </c>
      <c r="BV34" s="351">
        <v>12.30907</v>
      </c>
    </row>
    <row r="35" spans="1:74" ht="11.1" customHeight="1" x14ac:dyDescent="0.2">
      <c r="A35" s="56" t="s">
        <v>18</v>
      </c>
      <c r="B35" s="203" t="s">
        <v>411</v>
      </c>
      <c r="C35" s="213">
        <v>13.37</v>
      </c>
      <c r="D35" s="213">
        <v>16.46</v>
      </c>
      <c r="E35" s="213">
        <v>15.6</v>
      </c>
      <c r="F35" s="213">
        <v>14.82</v>
      </c>
      <c r="G35" s="213">
        <v>15.34</v>
      </c>
      <c r="H35" s="213">
        <v>15.29</v>
      </c>
      <c r="I35" s="213">
        <v>14.37</v>
      </c>
      <c r="J35" s="213">
        <v>13.05</v>
      </c>
      <c r="K35" s="213">
        <v>12.02</v>
      </c>
      <c r="L35" s="213">
        <v>12.44</v>
      </c>
      <c r="M35" s="213">
        <v>12.38</v>
      </c>
      <c r="N35" s="213">
        <v>10.57</v>
      </c>
      <c r="O35" s="213">
        <v>8.9</v>
      </c>
      <c r="P35" s="213">
        <v>8.7799999999999994</v>
      </c>
      <c r="Q35" s="213">
        <v>9.4600000000000009</v>
      </c>
      <c r="R35" s="213">
        <v>9.9700000000000006</v>
      </c>
      <c r="S35" s="213">
        <v>10.76</v>
      </c>
      <c r="T35" s="213">
        <v>12.22</v>
      </c>
      <c r="U35" s="213">
        <v>12.08</v>
      </c>
      <c r="V35" s="213">
        <v>11.41</v>
      </c>
      <c r="W35" s="213">
        <v>11.29</v>
      </c>
      <c r="X35" s="213">
        <v>12.04</v>
      </c>
      <c r="Y35" s="213">
        <v>12.01</v>
      </c>
      <c r="Z35" s="213">
        <v>12.22</v>
      </c>
      <c r="AA35" s="213">
        <v>13.02</v>
      </c>
      <c r="AB35" s="213">
        <v>12.98</v>
      </c>
      <c r="AC35" s="213">
        <v>12.35</v>
      </c>
      <c r="AD35" s="213">
        <v>13</v>
      </c>
      <c r="AE35" s="213">
        <v>12.22</v>
      </c>
      <c r="AF35" s="213">
        <v>11.56</v>
      </c>
      <c r="AG35" s="213">
        <v>11.82</v>
      </c>
      <c r="AH35" s="213">
        <v>12.95</v>
      </c>
      <c r="AI35" s="213">
        <v>14.52</v>
      </c>
      <c r="AJ35" s="213">
        <v>14.11</v>
      </c>
      <c r="AK35" s="213">
        <v>14.61</v>
      </c>
      <c r="AL35" s="213">
        <v>14.63</v>
      </c>
      <c r="AM35" s="213">
        <v>16.07</v>
      </c>
      <c r="AN35" s="213">
        <v>15.19</v>
      </c>
      <c r="AO35" s="213">
        <v>15.02</v>
      </c>
      <c r="AP35" s="213">
        <v>16.190000000000001</v>
      </c>
      <c r="AQ35" s="213">
        <v>16.73</v>
      </c>
      <c r="AR35" s="213">
        <v>16.59</v>
      </c>
      <c r="AS35" s="213">
        <v>16.21</v>
      </c>
      <c r="AT35" s="213">
        <v>16.93</v>
      </c>
      <c r="AU35" s="213">
        <v>17.39</v>
      </c>
      <c r="AV35" s="213">
        <v>17.760000000000002</v>
      </c>
      <c r="AW35" s="213">
        <v>16.39</v>
      </c>
      <c r="AX35" s="213">
        <v>14.54</v>
      </c>
      <c r="AY35" s="213">
        <v>14.12</v>
      </c>
      <c r="AZ35" s="213">
        <v>15.31</v>
      </c>
      <c r="BA35" s="213">
        <v>15.69</v>
      </c>
      <c r="BB35" s="213">
        <v>16.32</v>
      </c>
      <c r="BC35" s="213">
        <v>16.18</v>
      </c>
      <c r="BD35" s="213">
        <v>14.86</v>
      </c>
      <c r="BE35" s="213">
        <v>15.1</v>
      </c>
      <c r="BF35" s="213">
        <v>14.83</v>
      </c>
      <c r="BG35" s="213">
        <v>14.84971</v>
      </c>
      <c r="BH35" s="213">
        <v>15.15474</v>
      </c>
      <c r="BI35" s="213">
        <v>15.710179999999999</v>
      </c>
      <c r="BJ35" s="351">
        <v>16.016940000000002</v>
      </c>
      <c r="BK35" s="351">
        <v>15.87875</v>
      </c>
      <c r="BL35" s="351">
        <v>15.901680000000001</v>
      </c>
      <c r="BM35" s="351">
        <v>16.0046</v>
      </c>
      <c r="BN35" s="351">
        <v>15.530989999999999</v>
      </c>
      <c r="BO35" s="351">
        <v>15.21617</v>
      </c>
      <c r="BP35" s="351">
        <v>15.318659999999999</v>
      </c>
      <c r="BQ35" s="351">
        <v>15.51867</v>
      </c>
      <c r="BR35" s="351">
        <v>15.488910000000001</v>
      </c>
      <c r="BS35" s="351">
        <v>15.55907</v>
      </c>
      <c r="BT35" s="351">
        <v>15.91061</v>
      </c>
      <c r="BU35" s="351">
        <v>16.264009999999999</v>
      </c>
      <c r="BV35" s="351">
        <v>15.862450000000001</v>
      </c>
    </row>
    <row r="36" spans="1:74" ht="11.1" customHeight="1" x14ac:dyDescent="0.2">
      <c r="A36" s="56"/>
      <c r="B36" s="55" t="s">
        <v>1055</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213"/>
      <c r="BF36" s="213"/>
      <c r="BG36" s="213"/>
      <c r="BH36" s="213"/>
      <c r="BI36" s="213"/>
      <c r="BJ36" s="351"/>
      <c r="BK36" s="351"/>
      <c r="BL36" s="351"/>
      <c r="BM36" s="351"/>
      <c r="BN36" s="351"/>
      <c r="BO36" s="351"/>
      <c r="BP36" s="351"/>
      <c r="BQ36" s="351"/>
      <c r="BR36" s="351"/>
      <c r="BS36" s="351"/>
      <c r="BT36" s="351"/>
      <c r="BU36" s="351"/>
      <c r="BV36" s="351"/>
    </row>
    <row r="37" spans="1:74" ht="11.1" customHeight="1" x14ac:dyDescent="0.2">
      <c r="A37" s="56" t="s">
        <v>544</v>
      </c>
      <c r="B37" s="203" t="s">
        <v>402</v>
      </c>
      <c r="C37" s="213">
        <v>12.1</v>
      </c>
      <c r="D37" s="213">
        <v>12.29</v>
      </c>
      <c r="E37" s="213">
        <v>12.33</v>
      </c>
      <c r="F37" s="213">
        <v>12.62</v>
      </c>
      <c r="G37" s="213">
        <v>12.93</v>
      </c>
      <c r="H37" s="213">
        <v>12.92</v>
      </c>
      <c r="I37" s="213">
        <v>12.94</v>
      </c>
      <c r="J37" s="213">
        <v>12.91</v>
      </c>
      <c r="K37" s="213">
        <v>13.03</v>
      </c>
      <c r="L37" s="213">
        <v>12.72</v>
      </c>
      <c r="M37" s="213">
        <v>12.71</v>
      </c>
      <c r="N37" s="213">
        <v>12.32</v>
      </c>
      <c r="O37" s="213">
        <v>11.99</v>
      </c>
      <c r="P37" s="213">
        <v>12.14</v>
      </c>
      <c r="Q37" s="213">
        <v>12.56</v>
      </c>
      <c r="R37" s="213">
        <v>12.43</v>
      </c>
      <c r="S37" s="213">
        <v>12.79</v>
      </c>
      <c r="T37" s="213">
        <v>12.73</v>
      </c>
      <c r="U37" s="213">
        <v>12.68</v>
      </c>
      <c r="V37" s="213">
        <v>12.88</v>
      </c>
      <c r="W37" s="213">
        <v>12.87</v>
      </c>
      <c r="X37" s="213">
        <v>12.46</v>
      </c>
      <c r="Y37" s="213">
        <v>12.75</v>
      </c>
      <c r="Z37" s="213">
        <v>12.23</v>
      </c>
      <c r="AA37" s="213">
        <v>12.21</v>
      </c>
      <c r="AB37" s="213">
        <v>12.79</v>
      </c>
      <c r="AC37" s="213">
        <v>12.89</v>
      </c>
      <c r="AD37" s="213">
        <v>12.72</v>
      </c>
      <c r="AE37" s="213">
        <v>13.07</v>
      </c>
      <c r="AF37" s="213">
        <v>13.2</v>
      </c>
      <c r="AG37" s="213">
        <v>13.08</v>
      </c>
      <c r="AH37" s="213">
        <v>13.15</v>
      </c>
      <c r="AI37" s="213">
        <v>13.28</v>
      </c>
      <c r="AJ37" s="213">
        <v>12.8</v>
      </c>
      <c r="AK37" s="213">
        <v>12.94</v>
      </c>
      <c r="AL37" s="213">
        <v>12.45</v>
      </c>
      <c r="AM37" s="213">
        <v>12.22</v>
      </c>
      <c r="AN37" s="213">
        <v>12.63</v>
      </c>
      <c r="AO37" s="213">
        <v>12.97</v>
      </c>
      <c r="AP37" s="213">
        <v>12.88</v>
      </c>
      <c r="AQ37" s="213">
        <v>13.12</v>
      </c>
      <c r="AR37" s="213">
        <v>13.03</v>
      </c>
      <c r="AS37" s="213">
        <v>13.13</v>
      </c>
      <c r="AT37" s="213">
        <v>13.26</v>
      </c>
      <c r="AU37" s="213">
        <v>13.01</v>
      </c>
      <c r="AV37" s="213">
        <v>12.85</v>
      </c>
      <c r="AW37" s="213">
        <v>12.9</v>
      </c>
      <c r="AX37" s="213">
        <v>12.43</v>
      </c>
      <c r="AY37" s="213">
        <v>12.47</v>
      </c>
      <c r="AZ37" s="213">
        <v>12.72</v>
      </c>
      <c r="BA37" s="213">
        <v>12.85</v>
      </c>
      <c r="BB37" s="213">
        <v>13.27</v>
      </c>
      <c r="BC37" s="213">
        <v>13.33</v>
      </c>
      <c r="BD37" s="213">
        <v>13.34</v>
      </c>
      <c r="BE37" s="213">
        <v>13.27</v>
      </c>
      <c r="BF37" s="213">
        <v>13.3</v>
      </c>
      <c r="BG37" s="213">
        <v>13.01742</v>
      </c>
      <c r="BH37" s="213">
        <v>12.749700000000001</v>
      </c>
      <c r="BI37" s="213">
        <v>12.91986</v>
      </c>
      <c r="BJ37" s="351">
        <v>12.43097</v>
      </c>
      <c r="BK37" s="351">
        <v>12.462300000000001</v>
      </c>
      <c r="BL37" s="351">
        <v>12.677379999999999</v>
      </c>
      <c r="BM37" s="351">
        <v>12.856070000000001</v>
      </c>
      <c r="BN37" s="351">
        <v>13.371130000000001</v>
      </c>
      <c r="BO37" s="351">
        <v>13.377610000000001</v>
      </c>
      <c r="BP37" s="351">
        <v>13.36341</v>
      </c>
      <c r="BQ37" s="351">
        <v>13.30963</v>
      </c>
      <c r="BR37" s="351">
        <v>13.403930000000001</v>
      </c>
      <c r="BS37" s="351">
        <v>13.363149999999999</v>
      </c>
      <c r="BT37" s="351">
        <v>13.04401</v>
      </c>
      <c r="BU37" s="351">
        <v>13.22584</v>
      </c>
      <c r="BV37" s="351">
        <v>12.654199999999999</v>
      </c>
    </row>
    <row r="38" spans="1:74" ht="11.1" customHeight="1" x14ac:dyDescent="0.2">
      <c r="A38" s="56" t="s">
        <v>7</v>
      </c>
      <c r="B38" s="203" t="s">
        <v>401</v>
      </c>
      <c r="C38" s="213">
        <v>10.31</v>
      </c>
      <c r="D38" s="213">
        <v>10.62</v>
      </c>
      <c r="E38" s="213">
        <v>10.63</v>
      </c>
      <c r="F38" s="213">
        <v>10.37</v>
      </c>
      <c r="G38" s="213">
        <v>10.47</v>
      </c>
      <c r="H38" s="213">
        <v>10.89</v>
      </c>
      <c r="I38" s="213">
        <v>11.07</v>
      </c>
      <c r="J38" s="213">
        <v>10.94</v>
      </c>
      <c r="K38" s="213">
        <v>10.98</v>
      </c>
      <c r="L38" s="213">
        <v>10.73</v>
      </c>
      <c r="M38" s="213">
        <v>10.3</v>
      </c>
      <c r="N38" s="213">
        <v>10.130000000000001</v>
      </c>
      <c r="O38" s="213">
        <v>10.08</v>
      </c>
      <c r="P38" s="213">
        <v>10.25</v>
      </c>
      <c r="Q38" s="213">
        <v>10.23</v>
      </c>
      <c r="R38" s="213">
        <v>10.19</v>
      </c>
      <c r="S38" s="213">
        <v>10.31</v>
      </c>
      <c r="T38" s="213">
        <v>10.66</v>
      </c>
      <c r="U38" s="213">
        <v>10.68</v>
      </c>
      <c r="V38" s="213">
        <v>10.76</v>
      </c>
      <c r="W38" s="213">
        <v>10.77</v>
      </c>
      <c r="X38" s="213">
        <v>10.55</v>
      </c>
      <c r="Y38" s="213">
        <v>10.32</v>
      </c>
      <c r="Z38" s="213">
        <v>10.17</v>
      </c>
      <c r="AA38" s="213">
        <v>10.210000000000001</v>
      </c>
      <c r="AB38" s="213">
        <v>10.48</v>
      </c>
      <c r="AC38" s="213">
        <v>10.46</v>
      </c>
      <c r="AD38" s="213">
        <v>10.4</v>
      </c>
      <c r="AE38" s="213">
        <v>10.59</v>
      </c>
      <c r="AF38" s="213">
        <v>11.01</v>
      </c>
      <c r="AG38" s="213">
        <v>10.97</v>
      </c>
      <c r="AH38" s="213">
        <v>11.01</v>
      </c>
      <c r="AI38" s="213">
        <v>11.03</v>
      </c>
      <c r="AJ38" s="213">
        <v>10.78</v>
      </c>
      <c r="AK38" s="213">
        <v>10.49</v>
      </c>
      <c r="AL38" s="213">
        <v>10.28</v>
      </c>
      <c r="AM38" s="213">
        <v>10.49</v>
      </c>
      <c r="AN38" s="213">
        <v>10.65</v>
      </c>
      <c r="AO38" s="213">
        <v>10.51</v>
      </c>
      <c r="AP38" s="213">
        <v>10.46</v>
      </c>
      <c r="AQ38" s="213">
        <v>10.51</v>
      </c>
      <c r="AR38" s="213">
        <v>10.84</v>
      </c>
      <c r="AS38" s="213">
        <v>11</v>
      </c>
      <c r="AT38" s="213">
        <v>11.03</v>
      </c>
      <c r="AU38" s="213">
        <v>10.72</v>
      </c>
      <c r="AV38" s="213">
        <v>10.77</v>
      </c>
      <c r="AW38" s="213">
        <v>10.54</v>
      </c>
      <c r="AX38" s="213">
        <v>10.33</v>
      </c>
      <c r="AY38" s="213">
        <v>10.29</v>
      </c>
      <c r="AZ38" s="213">
        <v>10.52</v>
      </c>
      <c r="BA38" s="213">
        <v>10.44</v>
      </c>
      <c r="BB38" s="213">
        <v>10.5</v>
      </c>
      <c r="BC38" s="213">
        <v>10.53</v>
      </c>
      <c r="BD38" s="213">
        <v>10.89</v>
      </c>
      <c r="BE38" s="213">
        <v>11.02</v>
      </c>
      <c r="BF38" s="213">
        <v>11</v>
      </c>
      <c r="BG38" s="213">
        <v>10.69242</v>
      </c>
      <c r="BH38" s="213">
        <v>10.67933</v>
      </c>
      <c r="BI38" s="213">
        <v>10.48784</v>
      </c>
      <c r="BJ38" s="351">
        <v>10.2592</v>
      </c>
      <c r="BK38" s="351">
        <v>10.22485</v>
      </c>
      <c r="BL38" s="351">
        <v>10.4201</v>
      </c>
      <c r="BM38" s="351">
        <v>10.35826</v>
      </c>
      <c r="BN38" s="351">
        <v>10.41395</v>
      </c>
      <c r="BO38" s="351">
        <v>10.47138</v>
      </c>
      <c r="BP38" s="351">
        <v>10.840920000000001</v>
      </c>
      <c r="BQ38" s="351">
        <v>10.98535</v>
      </c>
      <c r="BR38" s="351">
        <v>11.012090000000001</v>
      </c>
      <c r="BS38" s="351">
        <v>10.80836</v>
      </c>
      <c r="BT38" s="351">
        <v>10.78993</v>
      </c>
      <c r="BU38" s="351">
        <v>10.574389999999999</v>
      </c>
      <c r="BV38" s="351">
        <v>10.320880000000001</v>
      </c>
    </row>
    <row r="39" spans="1:74" ht="11.1" customHeight="1" x14ac:dyDescent="0.2">
      <c r="A39" s="56" t="s">
        <v>6</v>
      </c>
      <c r="B39" s="203" t="s">
        <v>400</v>
      </c>
      <c r="C39" s="213">
        <v>6.67</v>
      </c>
      <c r="D39" s="213">
        <v>6.88</v>
      </c>
      <c r="E39" s="213">
        <v>6.83</v>
      </c>
      <c r="F39" s="213">
        <v>6.61</v>
      </c>
      <c r="G39" s="213">
        <v>6.74</v>
      </c>
      <c r="H39" s="213">
        <v>7.11</v>
      </c>
      <c r="I39" s="213">
        <v>7.45</v>
      </c>
      <c r="J39" s="213">
        <v>7.35</v>
      </c>
      <c r="K39" s="213">
        <v>7.21</v>
      </c>
      <c r="L39" s="213">
        <v>6.88</v>
      </c>
      <c r="M39" s="213">
        <v>6.61</v>
      </c>
      <c r="N39" s="213">
        <v>6.45</v>
      </c>
      <c r="O39" s="213">
        <v>6.44</v>
      </c>
      <c r="P39" s="213">
        <v>6.42</v>
      </c>
      <c r="Q39" s="213">
        <v>6.46</v>
      </c>
      <c r="R39" s="213">
        <v>6.44</v>
      </c>
      <c r="S39" s="213">
        <v>6.57</v>
      </c>
      <c r="T39" s="213">
        <v>7.03</v>
      </c>
      <c r="U39" s="213">
        <v>7.23</v>
      </c>
      <c r="V39" s="213">
        <v>7.23</v>
      </c>
      <c r="W39" s="213">
        <v>7.14</v>
      </c>
      <c r="X39" s="213">
        <v>6.73</v>
      </c>
      <c r="Y39" s="213">
        <v>6.66</v>
      </c>
      <c r="Z39" s="213">
        <v>6.67</v>
      </c>
      <c r="AA39" s="213">
        <v>6.59</v>
      </c>
      <c r="AB39" s="213">
        <v>6.63</v>
      </c>
      <c r="AC39" s="213">
        <v>6.71</v>
      </c>
      <c r="AD39" s="213">
        <v>6.6</v>
      </c>
      <c r="AE39" s="213">
        <v>6.78</v>
      </c>
      <c r="AF39" s="213">
        <v>7.19</v>
      </c>
      <c r="AG39" s="213">
        <v>7.31</v>
      </c>
      <c r="AH39" s="213">
        <v>7.22</v>
      </c>
      <c r="AI39" s="213">
        <v>7.17</v>
      </c>
      <c r="AJ39" s="213">
        <v>6.91</v>
      </c>
      <c r="AK39" s="213">
        <v>6.73</v>
      </c>
      <c r="AL39" s="213">
        <v>6.54</v>
      </c>
      <c r="AM39" s="213">
        <v>6.94</v>
      </c>
      <c r="AN39" s="213">
        <v>6.78</v>
      </c>
      <c r="AO39" s="213">
        <v>6.63</v>
      </c>
      <c r="AP39" s="213">
        <v>6.57</v>
      </c>
      <c r="AQ39" s="213">
        <v>6.8</v>
      </c>
      <c r="AR39" s="213">
        <v>7.18</v>
      </c>
      <c r="AS39" s="213">
        <v>7.32</v>
      </c>
      <c r="AT39" s="213">
        <v>7.25</v>
      </c>
      <c r="AU39" s="213">
        <v>7.05</v>
      </c>
      <c r="AV39" s="213">
        <v>6.88</v>
      </c>
      <c r="AW39" s="213">
        <v>6.85</v>
      </c>
      <c r="AX39" s="213">
        <v>6.67</v>
      </c>
      <c r="AY39" s="213">
        <v>6.58</v>
      </c>
      <c r="AZ39" s="213">
        <v>6.69</v>
      </c>
      <c r="BA39" s="213">
        <v>6.73</v>
      </c>
      <c r="BB39" s="213">
        <v>6.51</v>
      </c>
      <c r="BC39" s="213">
        <v>6.71</v>
      </c>
      <c r="BD39" s="213">
        <v>6.92</v>
      </c>
      <c r="BE39" s="213">
        <v>7.18</v>
      </c>
      <c r="BF39" s="213">
        <v>7.44</v>
      </c>
      <c r="BG39" s="213">
        <v>7.232526</v>
      </c>
      <c r="BH39" s="213">
        <v>6.9516369999999998</v>
      </c>
      <c r="BI39" s="213">
        <v>6.8570710000000004</v>
      </c>
      <c r="BJ39" s="351">
        <v>6.6085149999999997</v>
      </c>
      <c r="BK39" s="351">
        <v>6.6156009999999998</v>
      </c>
      <c r="BL39" s="351">
        <v>6.7273949999999996</v>
      </c>
      <c r="BM39" s="351">
        <v>6.7546660000000003</v>
      </c>
      <c r="BN39" s="351">
        <v>6.5627250000000004</v>
      </c>
      <c r="BO39" s="351">
        <v>6.7566319999999997</v>
      </c>
      <c r="BP39" s="351">
        <v>6.9832219999999996</v>
      </c>
      <c r="BQ39" s="351">
        <v>7.2567640000000004</v>
      </c>
      <c r="BR39" s="351">
        <v>7.5714389999999998</v>
      </c>
      <c r="BS39" s="351">
        <v>7.2679</v>
      </c>
      <c r="BT39" s="351">
        <v>7.025131</v>
      </c>
      <c r="BU39" s="351">
        <v>6.8794060000000004</v>
      </c>
      <c r="BV39" s="351">
        <v>6.654763</v>
      </c>
    </row>
    <row r="40" spans="1:74" ht="11.1" customHeight="1" x14ac:dyDescent="0.2">
      <c r="A40" s="56"/>
      <c r="B40" s="755" t="s">
        <v>1191</v>
      </c>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c r="AA40" s="213"/>
      <c r="AB40" s="213"/>
      <c r="AC40" s="213"/>
      <c r="AD40" s="213"/>
      <c r="AE40" s="213"/>
      <c r="AF40" s="213"/>
      <c r="AG40" s="213"/>
      <c r="AH40" s="213"/>
      <c r="AI40" s="213"/>
      <c r="AJ40" s="213"/>
      <c r="AK40" s="213"/>
      <c r="AL40" s="213"/>
      <c r="AM40" s="213"/>
      <c r="AN40" s="213"/>
      <c r="AO40" s="213"/>
      <c r="AP40" s="213"/>
      <c r="AQ40" s="213"/>
      <c r="AR40" s="213"/>
      <c r="AS40" s="213"/>
      <c r="AT40" s="213"/>
      <c r="AU40" s="213"/>
      <c r="AV40" s="213"/>
      <c r="AW40" s="213"/>
      <c r="AX40" s="213"/>
      <c r="AY40" s="213"/>
      <c r="AZ40" s="213"/>
      <c r="BA40" s="213"/>
      <c r="BB40" s="213"/>
      <c r="BC40" s="213"/>
      <c r="BD40" s="213"/>
      <c r="BE40" s="213"/>
      <c r="BF40" s="213"/>
      <c r="BG40" s="213"/>
      <c r="BH40" s="213"/>
      <c r="BI40" s="213"/>
      <c r="BJ40" s="351"/>
      <c r="BK40" s="351"/>
      <c r="BL40" s="351"/>
      <c r="BM40" s="351"/>
      <c r="BN40" s="351"/>
      <c r="BO40" s="351"/>
      <c r="BP40" s="351"/>
      <c r="BQ40" s="351"/>
      <c r="BR40" s="351"/>
      <c r="BS40" s="351"/>
      <c r="BT40" s="351"/>
      <c r="BU40" s="351"/>
      <c r="BV40" s="351"/>
    </row>
    <row r="41" spans="1:74" ht="11.1" customHeight="1" x14ac:dyDescent="0.2">
      <c r="A41" s="56" t="s">
        <v>1192</v>
      </c>
      <c r="B41" s="567" t="s">
        <v>1203</v>
      </c>
      <c r="C41" s="259">
        <v>27.846339285999999</v>
      </c>
      <c r="D41" s="259">
        <v>28.19290625</v>
      </c>
      <c r="E41" s="259">
        <v>31.050397727</v>
      </c>
      <c r="F41" s="259">
        <v>26.544573864</v>
      </c>
      <c r="G41" s="259">
        <v>27.157187499999999</v>
      </c>
      <c r="H41" s="259">
        <v>27.819772727</v>
      </c>
      <c r="I41" s="259">
        <v>35.395353260999997</v>
      </c>
      <c r="J41" s="259">
        <v>70.130148809999994</v>
      </c>
      <c r="K41" s="259">
        <v>28.285773809999998</v>
      </c>
      <c r="L41" s="259">
        <v>24.366732955</v>
      </c>
      <c r="M41" s="259">
        <v>21.928374999999999</v>
      </c>
      <c r="N41" s="259">
        <v>20.763039772999999</v>
      </c>
      <c r="O41" s="259">
        <v>21.379375</v>
      </c>
      <c r="P41" s="259">
        <v>17.977708332999999</v>
      </c>
      <c r="Q41" s="259">
        <v>19.640407609</v>
      </c>
      <c r="R41" s="259">
        <v>23.423541666999999</v>
      </c>
      <c r="S41" s="259">
        <v>21.700654761999999</v>
      </c>
      <c r="T41" s="259">
        <v>27.514090909</v>
      </c>
      <c r="U41" s="259">
        <v>31.366656249999998</v>
      </c>
      <c r="V41" s="259">
        <v>36.464429348000003</v>
      </c>
      <c r="W41" s="259">
        <v>31.285863095</v>
      </c>
      <c r="X41" s="259">
        <v>29.247738094999999</v>
      </c>
      <c r="Y41" s="259">
        <v>21.860714286</v>
      </c>
      <c r="Z41" s="259">
        <v>29.634583332999998</v>
      </c>
      <c r="AA41" s="259">
        <v>24.844914772999999</v>
      </c>
      <c r="AB41" s="259">
        <v>21.93884375</v>
      </c>
      <c r="AC41" s="259">
        <v>23.807527174000001</v>
      </c>
      <c r="AD41" s="259">
        <v>24.520062500000002</v>
      </c>
      <c r="AE41" s="259">
        <v>26.122215909000001</v>
      </c>
      <c r="AF41" s="259">
        <v>29.632073863999999</v>
      </c>
      <c r="AG41" s="259">
        <v>36.524843750000002</v>
      </c>
      <c r="AH41" s="259">
        <v>31.051521738999998</v>
      </c>
      <c r="AI41" s="259">
        <v>26.055406250000001</v>
      </c>
      <c r="AJ41" s="259">
        <v>23.987102273000001</v>
      </c>
      <c r="AK41" s="259">
        <v>25.441160713999999</v>
      </c>
      <c r="AL41" s="259">
        <v>23.415500000000002</v>
      </c>
      <c r="AM41" s="259">
        <v>49.059857954999998</v>
      </c>
      <c r="AN41" s="259">
        <v>24.707875000000001</v>
      </c>
      <c r="AO41" s="259">
        <v>26.023892045</v>
      </c>
      <c r="AP41" s="259">
        <v>26.954970238000001</v>
      </c>
      <c r="AQ41" s="259">
        <v>47.089687499999997</v>
      </c>
      <c r="AR41" s="259">
        <v>36.993988094999999</v>
      </c>
      <c r="AS41" s="259">
        <v>112.15372024</v>
      </c>
      <c r="AT41" s="259">
        <v>38.983940216999997</v>
      </c>
      <c r="AU41" s="259">
        <v>31.974046052999999</v>
      </c>
      <c r="AV41" s="259">
        <v>33.686331522000003</v>
      </c>
      <c r="AW41" s="259">
        <v>36.620267857000002</v>
      </c>
      <c r="AX41" s="259">
        <v>32.864281249999998</v>
      </c>
      <c r="AY41" s="259">
        <v>26.792130682</v>
      </c>
      <c r="AZ41" s="259">
        <v>23.64725</v>
      </c>
      <c r="BA41" s="259">
        <v>34.789345238000003</v>
      </c>
      <c r="BB41" s="259">
        <v>28.277045455</v>
      </c>
      <c r="BC41" s="259">
        <v>27.556107955000002</v>
      </c>
      <c r="BD41" s="259">
        <v>29.188500000000001</v>
      </c>
      <c r="BE41" s="259">
        <v>38.172613636000001</v>
      </c>
      <c r="BF41" s="259">
        <v>230.71971590999999</v>
      </c>
      <c r="BG41" s="259">
        <v>150.42387500000001</v>
      </c>
      <c r="BH41" s="259">
        <v>35.184592391000002</v>
      </c>
      <c r="BI41" s="259">
        <v>28.548124999999999</v>
      </c>
      <c r="BJ41" s="378">
        <v>32.147829999999999</v>
      </c>
      <c r="BK41" s="378">
        <v>28.019069999999999</v>
      </c>
      <c r="BL41" s="378">
        <v>27.04644</v>
      </c>
      <c r="BM41" s="378">
        <v>28.923439999999999</v>
      </c>
      <c r="BN41" s="378">
        <v>27.982949999999999</v>
      </c>
      <c r="BO41" s="378">
        <v>26.54823</v>
      </c>
      <c r="BP41" s="378">
        <v>27.59714</v>
      </c>
      <c r="BQ41" s="378">
        <v>31.672730000000001</v>
      </c>
      <c r="BR41" s="378">
        <v>31.343689999999999</v>
      </c>
      <c r="BS41" s="378">
        <v>25.859760000000001</v>
      </c>
      <c r="BT41" s="378">
        <v>25.545290000000001</v>
      </c>
      <c r="BU41" s="378">
        <v>24.904710000000001</v>
      </c>
      <c r="BV41" s="378">
        <v>27.126909999999999</v>
      </c>
    </row>
    <row r="42" spans="1:74" ht="11.1" customHeight="1" x14ac:dyDescent="0.2">
      <c r="A42" s="56" t="s">
        <v>1193</v>
      </c>
      <c r="B42" s="567" t="s">
        <v>1204</v>
      </c>
      <c r="C42" s="259">
        <v>35.693165024000002</v>
      </c>
      <c r="D42" s="259">
        <v>31.883805520999999</v>
      </c>
      <c r="E42" s="259">
        <v>30.731834760000002</v>
      </c>
      <c r="F42" s="259">
        <v>29.026716970999999</v>
      </c>
      <c r="G42" s="259">
        <v>28.1115496</v>
      </c>
      <c r="H42" s="259">
        <v>37.008183989999999</v>
      </c>
      <c r="I42" s="259">
        <v>39.268395239999997</v>
      </c>
      <c r="J42" s="259">
        <v>39.017451321999999</v>
      </c>
      <c r="K42" s="259">
        <v>38.003595750000002</v>
      </c>
      <c r="L42" s="259">
        <v>35.549452453999997</v>
      </c>
      <c r="M42" s="259">
        <v>30.215224035999999</v>
      </c>
      <c r="N42" s="259">
        <v>29.827473389000001</v>
      </c>
      <c r="O42" s="259">
        <v>30.137355775</v>
      </c>
      <c r="P42" s="259">
        <v>24.469601399999998</v>
      </c>
      <c r="Q42" s="259">
        <v>19.606868241000001</v>
      </c>
      <c r="R42" s="259">
        <v>18.924073173</v>
      </c>
      <c r="S42" s="259">
        <v>23.0655584</v>
      </c>
      <c r="T42" s="259">
        <v>33.413180648999997</v>
      </c>
      <c r="U42" s="259">
        <v>39.026688825000001</v>
      </c>
      <c r="V42" s="259">
        <v>38.574794259000001</v>
      </c>
      <c r="W42" s="259">
        <v>35.548484625</v>
      </c>
      <c r="X42" s="259">
        <v>35.445508797999999</v>
      </c>
      <c r="Y42" s="259">
        <v>30.666991199999998</v>
      </c>
      <c r="Z42" s="259">
        <v>36.397802235999997</v>
      </c>
      <c r="AA42" s="259">
        <v>36.269641851000003</v>
      </c>
      <c r="AB42" s="259">
        <v>28.521619583</v>
      </c>
      <c r="AC42" s="259">
        <v>23.966937823999999</v>
      </c>
      <c r="AD42" s="259">
        <v>26.710481274999999</v>
      </c>
      <c r="AE42" s="259">
        <v>32.078168101000003</v>
      </c>
      <c r="AF42" s="259">
        <v>38.141154207</v>
      </c>
      <c r="AG42" s="259">
        <v>41.486057625000001</v>
      </c>
      <c r="AH42" s="259">
        <v>54.957107477000001</v>
      </c>
      <c r="AI42" s="259">
        <v>43.1825914</v>
      </c>
      <c r="AJ42" s="259">
        <v>47.860684519000003</v>
      </c>
      <c r="AK42" s="259">
        <v>44.822954475000003</v>
      </c>
      <c r="AL42" s="259">
        <v>44.207965774999998</v>
      </c>
      <c r="AM42" s="259">
        <v>37.085246466000001</v>
      </c>
      <c r="AN42" s="259">
        <v>36.842470910999999</v>
      </c>
      <c r="AO42" s="259">
        <v>32.387819583000002</v>
      </c>
      <c r="AP42" s="259">
        <v>27.694415475</v>
      </c>
      <c r="AQ42" s="259">
        <v>24.118882909</v>
      </c>
      <c r="AR42" s="259">
        <v>31.446635576999999</v>
      </c>
      <c r="AS42" s="259">
        <v>101.0353087</v>
      </c>
      <c r="AT42" s="259">
        <v>85.215712361000001</v>
      </c>
      <c r="AU42" s="259">
        <v>38.320563073000002</v>
      </c>
      <c r="AV42" s="259">
        <v>41.093450949000001</v>
      </c>
      <c r="AW42" s="259">
        <v>55.504792649999999</v>
      </c>
      <c r="AX42" s="259">
        <v>57.260470699999999</v>
      </c>
      <c r="AY42" s="259">
        <v>42.563868677999999</v>
      </c>
      <c r="AZ42" s="259">
        <v>72.725849999999994</v>
      </c>
      <c r="BA42" s="259">
        <v>35.975619856000002</v>
      </c>
      <c r="BB42" s="259">
        <v>24.829938340999998</v>
      </c>
      <c r="BC42" s="259">
        <v>20.247661803</v>
      </c>
      <c r="BD42" s="259">
        <v>24.811784775</v>
      </c>
      <c r="BE42" s="259">
        <v>35.23677988</v>
      </c>
      <c r="BF42" s="259">
        <v>36.391629236</v>
      </c>
      <c r="BG42" s="259">
        <v>40.345273306999999</v>
      </c>
      <c r="BH42" s="259">
        <v>36.414090045999998</v>
      </c>
      <c r="BI42" s="259">
        <v>45.174564400000001</v>
      </c>
      <c r="BJ42" s="378">
        <v>40.921950000000002</v>
      </c>
      <c r="BK42" s="378">
        <v>40.765529999999998</v>
      </c>
      <c r="BL42" s="378">
        <v>38.793640000000003</v>
      </c>
      <c r="BM42" s="378">
        <v>35.854239999999997</v>
      </c>
      <c r="BN42" s="378">
        <v>32.999519999999997</v>
      </c>
      <c r="BO42" s="378">
        <v>31.368279999999999</v>
      </c>
      <c r="BP42" s="378">
        <v>33.361499999999999</v>
      </c>
      <c r="BQ42" s="378">
        <v>35.914630000000002</v>
      </c>
      <c r="BR42" s="378">
        <v>36.526269999999997</v>
      </c>
      <c r="BS42" s="378">
        <v>34.169359999999998</v>
      </c>
      <c r="BT42" s="378">
        <v>35.864359999999998</v>
      </c>
      <c r="BU42" s="378">
        <v>37.937040000000003</v>
      </c>
      <c r="BV42" s="378">
        <v>39.810600000000001</v>
      </c>
    </row>
    <row r="43" spans="1:74" ht="11.1" customHeight="1" x14ac:dyDescent="0.2">
      <c r="A43" s="56" t="s">
        <v>1194</v>
      </c>
      <c r="B43" s="567" t="s">
        <v>1205</v>
      </c>
      <c r="C43" s="259">
        <v>81.915208332999995</v>
      </c>
      <c r="D43" s="259">
        <v>136.54290624999999</v>
      </c>
      <c r="E43" s="259">
        <v>69.862585226999997</v>
      </c>
      <c r="F43" s="259">
        <v>33.687159090999998</v>
      </c>
      <c r="G43" s="259">
        <v>31.187843749999999</v>
      </c>
      <c r="H43" s="259">
        <v>26.209687500000001</v>
      </c>
      <c r="I43" s="259">
        <v>34.396875000000001</v>
      </c>
      <c r="J43" s="259">
        <v>37.867410714000002</v>
      </c>
      <c r="K43" s="259">
        <v>39.589166667000001</v>
      </c>
      <c r="L43" s="259">
        <v>43.636136364000002</v>
      </c>
      <c r="M43" s="259">
        <v>35.084156249999999</v>
      </c>
      <c r="N43" s="259">
        <v>28.016590909000001</v>
      </c>
      <c r="O43" s="259">
        <v>45.415500000000002</v>
      </c>
      <c r="P43" s="259">
        <v>33.036577381000001</v>
      </c>
      <c r="Q43" s="259">
        <v>23.102146738999998</v>
      </c>
      <c r="R43" s="259">
        <v>32.734821429</v>
      </c>
      <c r="S43" s="259">
        <v>24.888333332999999</v>
      </c>
      <c r="T43" s="259">
        <v>26.891363636000001</v>
      </c>
      <c r="U43" s="259">
        <v>42.610937499999999</v>
      </c>
      <c r="V43" s="259">
        <v>43.878260869999998</v>
      </c>
      <c r="W43" s="259">
        <v>37.435892856999999</v>
      </c>
      <c r="X43" s="259">
        <v>27.247708332999999</v>
      </c>
      <c r="Y43" s="259">
        <v>28.473363095</v>
      </c>
      <c r="Z43" s="259">
        <v>60.510773810000003</v>
      </c>
      <c r="AA43" s="259">
        <v>42.890170455000003</v>
      </c>
      <c r="AB43" s="259">
        <v>32.918437500000003</v>
      </c>
      <c r="AC43" s="259">
        <v>37.809184782999999</v>
      </c>
      <c r="AD43" s="259">
        <v>33.054250000000003</v>
      </c>
      <c r="AE43" s="259">
        <v>33.286193181999998</v>
      </c>
      <c r="AF43" s="259">
        <v>30.229687500000001</v>
      </c>
      <c r="AG43" s="259">
        <v>34.638406250000003</v>
      </c>
      <c r="AH43" s="259">
        <v>30.159782609000001</v>
      </c>
      <c r="AI43" s="259">
        <v>31.03228125</v>
      </c>
      <c r="AJ43" s="259">
        <v>35.315369318000002</v>
      </c>
      <c r="AK43" s="259">
        <v>37.946309524</v>
      </c>
      <c r="AL43" s="259">
        <v>74.972875000000002</v>
      </c>
      <c r="AM43" s="259">
        <v>115.63914773</v>
      </c>
      <c r="AN43" s="259">
        <v>42.974031250000003</v>
      </c>
      <c r="AO43" s="259">
        <v>38.979062499999998</v>
      </c>
      <c r="AP43" s="259">
        <v>50.647321429000002</v>
      </c>
      <c r="AQ43" s="259">
        <v>27.697784090999999</v>
      </c>
      <c r="AR43" s="259">
        <v>30.498184523999999</v>
      </c>
      <c r="AS43" s="259">
        <v>40.011875000000003</v>
      </c>
      <c r="AT43" s="259">
        <v>49.629538042999997</v>
      </c>
      <c r="AU43" s="259">
        <v>40.934342104999999</v>
      </c>
      <c r="AV43" s="259">
        <v>43.018179347999997</v>
      </c>
      <c r="AW43" s="259">
        <v>63.505416666999999</v>
      </c>
      <c r="AX43" s="259">
        <v>56.02225</v>
      </c>
      <c r="AY43" s="259">
        <v>63.145909091</v>
      </c>
      <c r="AZ43" s="259">
        <v>38.393406249999998</v>
      </c>
      <c r="BA43" s="259">
        <v>40.665178570999998</v>
      </c>
      <c r="BB43" s="259">
        <v>29.498750000000001</v>
      </c>
      <c r="BC43" s="259">
        <v>26.757187500000001</v>
      </c>
      <c r="BD43" s="259">
        <v>25.189843750000001</v>
      </c>
      <c r="BE43" s="259">
        <v>33.969005682000002</v>
      </c>
      <c r="BF43" s="259">
        <v>30.534460227</v>
      </c>
      <c r="BG43" s="259">
        <v>24.044343749999999</v>
      </c>
      <c r="BH43" s="259">
        <v>23.620788043000001</v>
      </c>
      <c r="BI43" s="259">
        <v>36.634656249999999</v>
      </c>
      <c r="BJ43" s="378">
        <v>49.58287</v>
      </c>
      <c r="BK43" s="378">
        <v>53.451169999999998</v>
      </c>
      <c r="BL43" s="378">
        <v>43.990029999999997</v>
      </c>
      <c r="BM43" s="378">
        <v>42.351239999999997</v>
      </c>
      <c r="BN43" s="378">
        <v>30.851140000000001</v>
      </c>
      <c r="BO43" s="378">
        <v>31.030819999999999</v>
      </c>
      <c r="BP43" s="378">
        <v>29.127140000000001</v>
      </c>
      <c r="BQ43" s="378">
        <v>29.93272</v>
      </c>
      <c r="BR43" s="378">
        <v>31.632400000000001</v>
      </c>
      <c r="BS43" s="378">
        <v>27.110569999999999</v>
      </c>
      <c r="BT43" s="378">
        <v>29.470510000000001</v>
      </c>
      <c r="BU43" s="378">
        <v>28.03152</v>
      </c>
      <c r="BV43" s="378">
        <v>42.944769999999998</v>
      </c>
    </row>
    <row r="44" spans="1:74" ht="11.1" customHeight="1" x14ac:dyDescent="0.2">
      <c r="A44" s="56" t="s">
        <v>1195</v>
      </c>
      <c r="B44" s="567" t="s">
        <v>1206</v>
      </c>
      <c r="C44" s="259">
        <v>68.653511905000002</v>
      </c>
      <c r="D44" s="259">
        <v>131.86193750000001</v>
      </c>
      <c r="E44" s="259">
        <v>57.237272726999997</v>
      </c>
      <c r="F44" s="259">
        <v>32.067102273000003</v>
      </c>
      <c r="G44" s="259">
        <v>39.140156249999997</v>
      </c>
      <c r="H44" s="259">
        <v>31.205028409000001</v>
      </c>
      <c r="I44" s="259">
        <v>37.045896739</v>
      </c>
      <c r="J44" s="259">
        <v>36.860714285999997</v>
      </c>
      <c r="K44" s="259">
        <v>40.615297619000003</v>
      </c>
      <c r="L44" s="259">
        <v>31.450937499999998</v>
      </c>
      <c r="M44" s="259">
        <v>27.682781250000001</v>
      </c>
      <c r="N44" s="259">
        <v>25.802443182000001</v>
      </c>
      <c r="O44" s="259">
        <v>43.062750000000001</v>
      </c>
      <c r="P44" s="259">
        <v>31.249285713999999</v>
      </c>
      <c r="Q44" s="259">
        <v>23.444293477999999</v>
      </c>
      <c r="R44" s="259">
        <v>31.470744048</v>
      </c>
      <c r="S44" s="259">
        <v>25.861160714</v>
      </c>
      <c r="T44" s="259">
        <v>28.896278409000001</v>
      </c>
      <c r="U44" s="259">
        <v>44.287999999999997</v>
      </c>
      <c r="V44" s="259">
        <v>40.624483695999999</v>
      </c>
      <c r="W44" s="259">
        <v>32.407797619</v>
      </c>
      <c r="X44" s="259">
        <v>25.783303571000001</v>
      </c>
      <c r="Y44" s="259">
        <v>29.540089286000001</v>
      </c>
      <c r="Z44" s="259">
        <v>51.874940475999999</v>
      </c>
      <c r="AA44" s="259">
        <v>42.986221591000003</v>
      </c>
      <c r="AB44" s="259">
        <v>34.031593749999999</v>
      </c>
      <c r="AC44" s="259">
        <v>39.069157609000001</v>
      </c>
      <c r="AD44" s="259">
        <v>35.698093749999998</v>
      </c>
      <c r="AE44" s="259">
        <v>33.440426135999999</v>
      </c>
      <c r="AF44" s="259">
        <v>34.124403409000003</v>
      </c>
      <c r="AG44" s="259">
        <v>36.547593749999997</v>
      </c>
      <c r="AH44" s="259">
        <v>32.427173912999997</v>
      </c>
      <c r="AI44" s="259">
        <v>31.782624999999999</v>
      </c>
      <c r="AJ44" s="259">
        <v>29.924034090999999</v>
      </c>
      <c r="AK44" s="259">
        <v>33.936309524000002</v>
      </c>
      <c r="AL44" s="259">
        <v>52.746218749999997</v>
      </c>
      <c r="AM44" s="259">
        <v>92.125426136000002</v>
      </c>
      <c r="AN44" s="259">
        <v>32.459781249999999</v>
      </c>
      <c r="AO44" s="259">
        <v>29.977471591</v>
      </c>
      <c r="AP44" s="259">
        <v>38.154047619000004</v>
      </c>
      <c r="AQ44" s="259">
        <v>31.689403409000001</v>
      </c>
      <c r="AR44" s="259">
        <v>32.883839285999997</v>
      </c>
      <c r="AS44" s="259">
        <v>41.755000000000003</v>
      </c>
      <c r="AT44" s="259">
        <v>43.828206522000002</v>
      </c>
      <c r="AU44" s="259">
        <v>40.005263157999998</v>
      </c>
      <c r="AV44" s="259">
        <v>39.091005435</v>
      </c>
      <c r="AW44" s="259">
        <v>43.328333333000003</v>
      </c>
      <c r="AX44" s="259">
        <v>43.42728125</v>
      </c>
      <c r="AY44" s="259">
        <v>53.682528409</v>
      </c>
      <c r="AZ44" s="259">
        <v>34.270906250000003</v>
      </c>
      <c r="BA44" s="259">
        <v>37.354077381000003</v>
      </c>
      <c r="BB44" s="259">
        <v>29.756704545000002</v>
      </c>
      <c r="BC44" s="259">
        <v>23.157329545</v>
      </c>
      <c r="BD44" s="259">
        <v>24.11209375</v>
      </c>
      <c r="BE44" s="259">
        <v>31.286789772999999</v>
      </c>
      <c r="BF44" s="259">
        <v>29.070909091000001</v>
      </c>
      <c r="BG44" s="259">
        <v>22.916125000000001</v>
      </c>
      <c r="BH44" s="259">
        <v>21.676440217</v>
      </c>
      <c r="BI44" s="259">
        <v>29.001437500000002</v>
      </c>
      <c r="BJ44" s="378">
        <v>34.432760000000002</v>
      </c>
      <c r="BK44" s="378">
        <v>34.745869999999996</v>
      </c>
      <c r="BL44" s="378">
        <v>32.194949999999999</v>
      </c>
      <c r="BM44" s="378">
        <v>29.892679999999999</v>
      </c>
      <c r="BN44" s="378">
        <v>27.820640000000001</v>
      </c>
      <c r="BO44" s="378">
        <v>28.101019999999998</v>
      </c>
      <c r="BP44" s="378">
        <v>26.360990000000001</v>
      </c>
      <c r="BQ44" s="378">
        <v>27.682300000000001</v>
      </c>
      <c r="BR44" s="378">
        <v>29.73752</v>
      </c>
      <c r="BS44" s="378">
        <v>25.065079999999998</v>
      </c>
      <c r="BT44" s="378">
        <v>26.092870000000001</v>
      </c>
      <c r="BU44" s="378">
        <v>25.092860000000002</v>
      </c>
      <c r="BV44" s="378">
        <v>33.380809999999997</v>
      </c>
    </row>
    <row r="45" spans="1:74" ht="11.1" customHeight="1" x14ac:dyDescent="0.2">
      <c r="A45" s="56" t="s">
        <v>1196</v>
      </c>
      <c r="B45" s="567" t="s">
        <v>1207</v>
      </c>
      <c r="C45" s="259">
        <v>44.639435773999999</v>
      </c>
      <c r="D45" s="259">
        <v>90.260918625000002</v>
      </c>
      <c r="E45" s="259">
        <v>45.783265739000001</v>
      </c>
      <c r="F45" s="259">
        <v>37.312952357999997</v>
      </c>
      <c r="G45" s="259">
        <v>44.806583625000002</v>
      </c>
      <c r="H45" s="259">
        <v>39.256083238999999</v>
      </c>
      <c r="I45" s="259">
        <v>42.178610108999997</v>
      </c>
      <c r="J45" s="259">
        <v>36.745940476000001</v>
      </c>
      <c r="K45" s="259">
        <v>38.484794673000003</v>
      </c>
      <c r="L45" s="259">
        <v>36.985925938000001</v>
      </c>
      <c r="M45" s="259">
        <v>32.530586155999998</v>
      </c>
      <c r="N45" s="259">
        <v>29.539467159000001</v>
      </c>
      <c r="O45" s="259">
        <v>35.594270938000001</v>
      </c>
      <c r="P45" s="259">
        <v>30.548824256</v>
      </c>
      <c r="Q45" s="259">
        <v>28.340957635999999</v>
      </c>
      <c r="R45" s="259">
        <v>34.332097320999999</v>
      </c>
      <c r="S45" s="259">
        <v>30.036680119</v>
      </c>
      <c r="T45" s="259">
        <v>31.831184034</v>
      </c>
      <c r="U45" s="259">
        <v>43.165364281000002</v>
      </c>
      <c r="V45" s="259">
        <v>40.041507011</v>
      </c>
      <c r="W45" s="259">
        <v>39.023187618999998</v>
      </c>
      <c r="X45" s="259">
        <v>35.841072292</v>
      </c>
      <c r="Y45" s="259">
        <v>29.988161606999999</v>
      </c>
      <c r="Z45" s="259">
        <v>37.093420803999997</v>
      </c>
      <c r="AA45" s="259">
        <v>33.652942330000002</v>
      </c>
      <c r="AB45" s="259">
        <v>29.039217280999999</v>
      </c>
      <c r="AC45" s="259">
        <v>34.674774321000001</v>
      </c>
      <c r="AD45" s="259">
        <v>34.398394125000003</v>
      </c>
      <c r="AE45" s="259">
        <v>35.360233067999999</v>
      </c>
      <c r="AF45" s="259">
        <v>29.95249858</v>
      </c>
      <c r="AG45" s="259">
        <v>35.616748063000003</v>
      </c>
      <c r="AH45" s="259">
        <v>32.154279619999997</v>
      </c>
      <c r="AI45" s="259">
        <v>37.517318875000001</v>
      </c>
      <c r="AJ45" s="259">
        <v>33.598029034</v>
      </c>
      <c r="AK45" s="259">
        <v>35.000318958000001</v>
      </c>
      <c r="AL45" s="259">
        <v>41.365689688000003</v>
      </c>
      <c r="AM45" s="259">
        <v>73.369733152999999</v>
      </c>
      <c r="AN45" s="259">
        <v>31.167148906000001</v>
      </c>
      <c r="AO45" s="259">
        <v>37.765500568</v>
      </c>
      <c r="AP45" s="259">
        <v>39.310800475999997</v>
      </c>
      <c r="AQ45" s="259">
        <v>44.487758239000001</v>
      </c>
      <c r="AR45" s="259">
        <v>35.396447500000001</v>
      </c>
      <c r="AS45" s="259">
        <v>40.104854582999998</v>
      </c>
      <c r="AT45" s="259">
        <v>38.726088505</v>
      </c>
      <c r="AU45" s="259">
        <v>41.351170920999998</v>
      </c>
      <c r="AV45" s="259">
        <v>38.334911890999997</v>
      </c>
      <c r="AW45" s="259">
        <v>42.0370025</v>
      </c>
      <c r="AX45" s="259">
        <v>37.835433063000004</v>
      </c>
      <c r="AY45" s="259">
        <v>38.700897756000003</v>
      </c>
      <c r="AZ45" s="259">
        <v>29.440715405999999</v>
      </c>
      <c r="BA45" s="259">
        <v>33.233683601000003</v>
      </c>
      <c r="BB45" s="259">
        <v>29.513949574000002</v>
      </c>
      <c r="BC45" s="259">
        <v>29.328377869000001</v>
      </c>
      <c r="BD45" s="259">
        <v>26.781477905999999</v>
      </c>
      <c r="BE45" s="259">
        <v>32.827892273000003</v>
      </c>
      <c r="BF45" s="259">
        <v>29.330724403000001</v>
      </c>
      <c r="BG45" s="259">
        <v>31.361443999999999</v>
      </c>
      <c r="BH45" s="259">
        <v>29.732951277000002</v>
      </c>
      <c r="BI45" s="259">
        <v>33.294376094</v>
      </c>
      <c r="BJ45" s="378">
        <v>32.449330000000003</v>
      </c>
      <c r="BK45" s="378">
        <v>33.613120000000002</v>
      </c>
      <c r="BL45" s="378">
        <v>32.342080000000003</v>
      </c>
      <c r="BM45" s="378">
        <v>31.395869999999999</v>
      </c>
      <c r="BN45" s="378">
        <v>29.41761</v>
      </c>
      <c r="BO45" s="378">
        <v>29.699120000000001</v>
      </c>
      <c r="BP45" s="378">
        <v>29.943180000000002</v>
      </c>
      <c r="BQ45" s="378">
        <v>32.67595</v>
      </c>
      <c r="BR45" s="378">
        <v>33.35568</v>
      </c>
      <c r="BS45" s="378">
        <v>31.534659999999999</v>
      </c>
      <c r="BT45" s="378">
        <v>29.981960000000001</v>
      </c>
      <c r="BU45" s="378">
        <v>29.36131</v>
      </c>
      <c r="BV45" s="378">
        <v>34.859200000000001</v>
      </c>
    </row>
    <row r="46" spans="1:74" ht="11.1" customHeight="1" x14ac:dyDescent="0.2">
      <c r="A46" s="56" t="s">
        <v>1197</v>
      </c>
      <c r="B46" s="567" t="s">
        <v>1208</v>
      </c>
      <c r="C46" s="259">
        <v>30.435952381</v>
      </c>
      <c r="D46" s="259">
        <v>35.3389375</v>
      </c>
      <c r="E46" s="259">
        <v>31.234034091000002</v>
      </c>
      <c r="F46" s="259">
        <v>29.681619317999999</v>
      </c>
      <c r="G46" s="259">
        <v>32.711812500000001</v>
      </c>
      <c r="H46" s="259">
        <v>30.656477273</v>
      </c>
      <c r="I46" s="259">
        <v>33.238885869999997</v>
      </c>
      <c r="J46" s="259">
        <v>31.509553571000001</v>
      </c>
      <c r="K46" s="259">
        <v>36.005357142999998</v>
      </c>
      <c r="L46" s="259">
        <v>32.593039773000001</v>
      </c>
      <c r="M46" s="259">
        <v>25.949187500000001</v>
      </c>
      <c r="N46" s="259">
        <v>24.597357955</v>
      </c>
      <c r="O46" s="259">
        <v>25.25721875</v>
      </c>
      <c r="P46" s="259">
        <v>25.035089286000002</v>
      </c>
      <c r="Q46" s="259">
        <v>24.640597826</v>
      </c>
      <c r="R46" s="259">
        <v>26.801607142999998</v>
      </c>
      <c r="S46" s="259">
        <v>30.620625</v>
      </c>
      <c r="T46" s="259">
        <v>31.253153408999999</v>
      </c>
      <c r="U46" s="259">
        <v>39.364593749999997</v>
      </c>
      <c r="V46" s="259">
        <v>39.827228261000002</v>
      </c>
      <c r="W46" s="259">
        <v>36.345654762000002</v>
      </c>
      <c r="X46" s="259">
        <v>34.379523810000002</v>
      </c>
      <c r="Y46" s="259">
        <v>27.464404762000001</v>
      </c>
      <c r="Z46" s="259">
        <v>35.203363095</v>
      </c>
      <c r="AA46" s="259">
        <v>31.273267045000001</v>
      </c>
      <c r="AB46" s="259">
        <v>26.670437499999998</v>
      </c>
      <c r="AC46" s="259">
        <v>28.353858696</v>
      </c>
      <c r="AD46" s="259">
        <v>30.201812499999999</v>
      </c>
      <c r="AE46" s="259">
        <v>35.087329545000003</v>
      </c>
      <c r="AF46" s="259">
        <v>34.569886363999998</v>
      </c>
      <c r="AG46" s="259">
        <v>36.909687499999997</v>
      </c>
      <c r="AH46" s="259">
        <v>31.370625</v>
      </c>
      <c r="AI46" s="259">
        <v>36.386843749999997</v>
      </c>
      <c r="AJ46" s="259">
        <v>30.211931818</v>
      </c>
      <c r="AK46" s="259">
        <v>28.870267857000002</v>
      </c>
      <c r="AL46" s="259">
        <v>27.568562499999999</v>
      </c>
      <c r="AM46" s="259">
        <v>40.638323864</v>
      </c>
      <c r="AN46" s="259">
        <v>26.479156249999999</v>
      </c>
      <c r="AO46" s="259">
        <v>26.556505682000001</v>
      </c>
      <c r="AP46" s="259">
        <v>34.451934524000002</v>
      </c>
      <c r="AQ46" s="259">
        <v>38.105511364000002</v>
      </c>
      <c r="AR46" s="259">
        <v>35.071994048000001</v>
      </c>
      <c r="AS46" s="259">
        <v>37.157589285999997</v>
      </c>
      <c r="AT46" s="259">
        <v>36.634999999999998</v>
      </c>
      <c r="AU46" s="259">
        <v>37.886546053000004</v>
      </c>
      <c r="AV46" s="259">
        <v>38.906304347999999</v>
      </c>
      <c r="AW46" s="259">
        <v>39.586428570999999</v>
      </c>
      <c r="AX46" s="259">
        <v>36.419812499999999</v>
      </c>
      <c r="AY46" s="259">
        <v>35.084886363999999</v>
      </c>
      <c r="AZ46" s="259">
        <v>28.597906250000001</v>
      </c>
      <c r="BA46" s="259">
        <v>30.642976189999999</v>
      </c>
      <c r="BB46" s="259">
        <v>28.999147727</v>
      </c>
      <c r="BC46" s="259">
        <v>27.970681817999999</v>
      </c>
      <c r="BD46" s="259">
        <v>26.453968750000001</v>
      </c>
      <c r="BE46" s="259">
        <v>32.740397727000001</v>
      </c>
      <c r="BF46" s="259">
        <v>28.651221590999999</v>
      </c>
      <c r="BG46" s="259">
        <v>30.73153125</v>
      </c>
      <c r="BH46" s="259">
        <v>27.428451086999999</v>
      </c>
      <c r="BI46" s="259">
        <v>29.948656249999999</v>
      </c>
      <c r="BJ46" s="378">
        <v>30.293980000000001</v>
      </c>
      <c r="BK46" s="378">
        <v>31.093139999999998</v>
      </c>
      <c r="BL46" s="378">
        <v>30.746839999999999</v>
      </c>
      <c r="BM46" s="378">
        <v>28.949549999999999</v>
      </c>
      <c r="BN46" s="378">
        <v>27.708359999999999</v>
      </c>
      <c r="BO46" s="378">
        <v>27.810369999999999</v>
      </c>
      <c r="BP46" s="378">
        <v>29.053879999999999</v>
      </c>
      <c r="BQ46" s="378">
        <v>31.645379999999999</v>
      </c>
      <c r="BR46" s="378">
        <v>31.963730000000002</v>
      </c>
      <c r="BS46" s="378">
        <v>30.426970000000001</v>
      </c>
      <c r="BT46" s="378">
        <v>29.510190000000001</v>
      </c>
      <c r="BU46" s="378">
        <v>29.17774</v>
      </c>
      <c r="BV46" s="378">
        <v>31.067990000000002</v>
      </c>
    </row>
    <row r="47" spans="1:74" ht="11.1" customHeight="1" x14ac:dyDescent="0.2">
      <c r="A47" s="56" t="s">
        <v>1198</v>
      </c>
      <c r="B47" s="567" t="s">
        <v>1209</v>
      </c>
      <c r="C47" s="259">
        <v>29.404910714</v>
      </c>
      <c r="D47" s="259">
        <v>28.564968749999998</v>
      </c>
      <c r="E47" s="259">
        <v>27.751590909000001</v>
      </c>
      <c r="F47" s="259">
        <v>29.173778409000001</v>
      </c>
      <c r="G47" s="259">
        <v>29.615749999999998</v>
      </c>
      <c r="H47" s="259">
        <v>31.559602272999999</v>
      </c>
      <c r="I47" s="259">
        <v>34.189473640999999</v>
      </c>
      <c r="J47" s="259">
        <v>31.461650893000002</v>
      </c>
      <c r="K47" s="259">
        <v>30.186767262</v>
      </c>
      <c r="L47" s="259">
        <v>26.824731818</v>
      </c>
      <c r="M47" s="259">
        <v>24.300587813</v>
      </c>
      <c r="N47" s="259">
        <v>21.699865909</v>
      </c>
      <c r="O47" s="259">
        <v>23.801805938000001</v>
      </c>
      <c r="P47" s="259">
        <v>20.558873810000001</v>
      </c>
      <c r="Q47" s="259">
        <v>18.770275271999999</v>
      </c>
      <c r="R47" s="259">
        <v>23.908863988</v>
      </c>
      <c r="S47" s="259">
        <v>23.115482143000001</v>
      </c>
      <c r="T47" s="259">
        <v>31.256289489</v>
      </c>
      <c r="U47" s="259">
        <v>33.607924687999997</v>
      </c>
      <c r="V47" s="259">
        <v>32.593408695999997</v>
      </c>
      <c r="W47" s="259">
        <v>36.782417559999999</v>
      </c>
      <c r="X47" s="259">
        <v>36.333016667000003</v>
      </c>
      <c r="Y47" s="259">
        <v>26.716611607000001</v>
      </c>
      <c r="Z47" s="259">
        <v>35.836062202000001</v>
      </c>
      <c r="AA47" s="259">
        <v>31.286221307000002</v>
      </c>
      <c r="AB47" s="259">
        <v>25.573871563000001</v>
      </c>
      <c r="AC47" s="259">
        <v>29.293053261000001</v>
      </c>
      <c r="AD47" s="259">
        <v>38.000240937999997</v>
      </c>
      <c r="AE47" s="259">
        <v>35.139747442999997</v>
      </c>
      <c r="AF47" s="259">
        <v>32.034503692999998</v>
      </c>
      <c r="AG47" s="259">
        <v>35.998700624999998</v>
      </c>
      <c r="AH47" s="259">
        <v>30.472764674</v>
      </c>
      <c r="AI47" s="259">
        <v>28.750007188000001</v>
      </c>
      <c r="AJ47" s="259">
        <v>26.762923579999999</v>
      </c>
      <c r="AK47" s="259">
        <v>24.852670238000002</v>
      </c>
      <c r="AL47" s="259">
        <v>28.743617188000002</v>
      </c>
      <c r="AM47" s="259">
        <v>33.108419601999998</v>
      </c>
      <c r="AN47" s="259">
        <v>24.315900312</v>
      </c>
      <c r="AO47" s="259">
        <v>22.188074147999998</v>
      </c>
      <c r="AP47" s="259">
        <v>24.397300595000001</v>
      </c>
      <c r="AQ47" s="259">
        <v>30.6437375</v>
      </c>
      <c r="AR47" s="259">
        <v>30.435057440000001</v>
      </c>
      <c r="AS47" s="259">
        <v>34.149397917000002</v>
      </c>
      <c r="AT47" s="259">
        <v>29.550833151999999</v>
      </c>
      <c r="AU47" s="259">
        <v>26.212023354999999</v>
      </c>
      <c r="AV47" s="259">
        <v>35.369316032999997</v>
      </c>
      <c r="AW47" s="259">
        <v>42.616371428999997</v>
      </c>
      <c r="AX47" s="259">
        <v>31.352083125</v>
      </c>
      <c r="AY47" s="259">
        <v>28.552306818000002</v>
      </c>
      <c r="AZ47" s="259">
        <v>27.485459687999999</v>
      </c>
      <c r="BA47" s="259">
        <v>31.418118452000002</v>
      </c>
      <c r="BB47" s="259">
        <v>24.783113067999999</v>
      </c>
      <c r="BC47" s="259">
        <v>28.997365340999998</v>
      </c>
      <c r="BD47" s="259">
        <v>27.625429688000001</v>
      </c>
      <c r="BE47" s="259">
        <v>33.675886079999998</v>
      </c>
      <c r="BF47" s="259">
        <v>30.744647443000002</v>
      </c>
      <c r="BG47" s="259">
        <v>30.098027188</v>
      </c>
      <c r="BH47" s="259">
        <v>23.221609238999999</v>
      </c>
      <c r="BI47" s="259">
        <v>25.25366</v>
      </c>
      <c r="BJ47" s="378">
        <v>29.781369999999999</v>
      </c>
      <c r="BK47" s="378">
        <v>29.407080000000001</v>
      </c>
      <c r="BL47" s="378">
        <v>29.606459999999998</v>
      </c>
      <c r="BM47" s="378">
        <v>27.259370000000001</v>
      </c>
      <c r="BN47" s="378">
        <v>25.82123</v>
      </c>
      <c r="BO47" s="378">
        <v>27.443300000000001</v>
      </c>
      <c r="BP47" s="378">
        <v>28.42221</v>
      </c>
      <c r="BQ47" s="378">
        <v>32.837490000000003</v>
      </c>
      <c r="BR47" s="378">
        <v>34.925199999999997</v>
      </c>
      <c r="BS47" s="378">
        <v>30.048359999999999</v>
      </c>
      <c r="BT47" s="378">
        <v>29.05423</v>
      </c>
      <c r="BU47" s="378">
        <v>29.00469</v>
      </c>
      <c r="BV47" s="378">
        <v>29.079470000000001</v>
      </c>
    </row>
    <row r="48" spans="1:74" ht="11.1" customHeight="1" x14ac:dyDescent="0.2">
      <c r="A48" s="107" t="s">
        <v>1199</v>
      </c>
      <c r="B48" s="567" t="s">
        <v>1210</v>
      </c>
      <c r="C48" s="259">
        <v>29.175000000000001</v>
      </c>
      <c r="D48" s="259">
        <v>34.723684210999998</v>
      </c>
      <c r="E48" s="259">
        <v>30.25</v>
      </c>
      <c r="F48" s="259">
        <v>28.130952381</v>
      </c>
      <c r="G48" s="259">
        <v>28.774999999999999</v>
      </c>
      <c r="H48" s="259">
        <v>38.806818182000001</v>
      </c>
      <c r="I48" s="259">
        <v>34.579545455000002</v>
      </c>
      <c r="J48" s="259">
        <v>34.25</v>
      </c>
      <c r="K48" s="259">
        <v>31.476190475999999</v>
      </c>
      <c r="L48" s="259">
        <v>25.113636364000001</v>
      </c>
      <c r="M48" s="259">
        <v>31.697368421</v>
      </c>
      <c r="N48" s="259">
        <v>23.909090909</v>
      </c>
      <c r="O48" s="259">
        <v>23.684210526000001</v>
      </c>
      <c r="P48" s="259">
        <v>21.862500000000001</v>
      </c>
      <c r="Q48" s="259">
        <v>20.670454544999998</v>
      </c>
      <c r="R48" s="259">
        <v>21.5</v>
      </c>
      <c r="S48" s="259">
        <v>21.845238094999999</v>
      </c>
      <c r="T48" s="259">
        <v>27.431818182000001</v>
      </c>
      <c r="U48" s="259">
        <v>36.375</v>
      </c>
      <c r="V48" s="259">
        <v>33.554347825999997</v>
      </c>
      <c r="W48" s="259">
        <v>32.202380951999999</v>
      </c>
      <c r="X48" s="259">
        <v>31.559523810000002</v>
      </c>
      <c r="Y48" s="259">
        <v>24.262499999999999</v>
      </c>
      <c r="Z48" s="259">
        <v>31.547619048000001</v>
      </c>
      <c r="AA48" s="259">
        <v>29.337499999999999</v>
      </c>
      <c r="AB48" s="259">
        <v>26.526315789000002</v>
      </c>
      <c r="AC48" s="259">
        <v>31.815217391000001</v>
      </c>
      <c r="AD48" s="259">
        <v>31.912500000000001</v>
      </c>
      <c r="AE48" s="259">
        <v>33.670454544999998</v>
      </c>
      <c r="AF48" s="259">
        <v>30.931818182000001</v>
      </c>
      <c r="AG48" s="259">
        <v>30.1</v>
      </c>
      <c r="AH48" s="259">
        <v>25.902173912999999</v>
      </c>
      <c r="AI48" s="259">
        <v>27.5625</v>
      </c>
      <c r="AJ48" s="259">
        <v>30.647727273000001</v>
      </c>
      <c r="AK48" s="259">
        <v>27.1875</v>
      </c>
      <c r="AL48" s="259">
        <v>30.75</v>
      </c>
      <c r="AM48" s="259">
        <v>38.25</v>
      </c>
      <c r="AN48" s="259">
        <v>26.684210526000001</v>
      </c>
      <c r="AO48" s="259">
        <v>27.583333332999999</v>
      </c>
      <c r="AP48" s="259">
        <v>29.845238094999999</v>
      </c>
      <c r="AQ48" s="259">
        <v>28.522727273000001</v>
      </c>
      <c r="AR48" s="259">
        <v>29.523809524000001</v>
      </c>
      <c r="AS48" s="259">
        <v>31.464285713999999</v>
      </c>
      <c r="AT48" s="259">
        <v>31.173913042999999</v>
      </c>
      <c r="AU48" s="259">
        <v>32.776315789000002</v>
      </c>
      <c r="AV48" s="259">
        <v>31.413043477999999</v>
      </c>
      <c r="AW48" s="259">
        <v>31.524999999999999</v>
      </c>
      <c r="AX48" s="259">
        <v>30.597222221999999</v>
      </c>
      <c r="AY48" s="259">
        <v>31.595238094999999</v>
      </c>
      <c r="AZ48" s="259">
        <v>30.631578947000001</v>
      </c>
      <c r="BA48" s="259">
        <v>29.988095238</v>
      </c>
      <c r="BB48" s="259">
        <v>29.920454544999998</v>
      </c>
      <c r="BC48" s="259">
        <v>29.590909091</v>
      </c>
      <c r="BD48" s="259">
        <v>30.1</v>
      </c>
      <c r="BE48" s="259">
        <v>31.119047619</v>
      </c>
      <c r="BF48" s="259">
        <v>31.397727273000001</v>
      </c>
      <c r="BG48" s="259">
        <v>30.712499999999999</v>
      </c>
      <c r="BH48" s="259">
        <v>28.456521738999999</v>
      </c>
      <c r="BI48" s="259">
        <v>29.763888889</v>
      </c>
      <c r="BJ48" s="378">
        <v>31.944050000000001</v>
      </c>
      <c r="BK48" s="378">
        <v>32.475079999999998</v>
      </c>
      <c r="BL48" s="378">
        <v>30.51172</v>
      </c>
      <c r="BM48" s="378">
        <v>28.197620000000001</v>
      </c>
      <c r="BN48" s="378">
        <v>28.004370000000002</v>
      </c>
      <c r="BO48" s="378">
        <v>28.37331</v>
      </c>
      <c r="BP48" s="378">
        <v>29.383510000000001</v>
      </c>
      <c r="BQ48" s="378">
        <v>31.09872</v>
      </c>
      <c r="BR48" s="378">
        <v>32.181930000000001</v>
      </c>
      <c r="BS48" s="378">
        <v>29.867000000000001</v>
      </c>
      <c r="BT48" s="378">
        <v>27.8796</v>
      </c>
      <c r="BU48" s="378">
        <v>26.798739999999999</v>
      </c>
      <c r="BV48" s="378">
        <v>31.359670000000001</v>
      </c>
    </row>
    <row r="49" spans="1:74" ht="11.1" customHeight="1" x14ac:dyDescent="0.2">
      <c r="A49" s="52" t="s">
        <v>1200</v>
      </c>
      <c r="B49" s="567" t="s">
        <v>1211</v>
      </c>
      <c r="C49" s="259">
        <v>30.625</v>
      </c>
      <c r="D49" s="259">
        <v>32</v>
      </c>
      <c r="E49" s="259">
        <v>28.977272726999999</v>
      </c>
      <c r="F49" s="259">
        <v>31.178571429000002</v>
      </c>
      <c r="G49" s="259">
        <v>29.962499999999999</v>
      </c>
      <c r="H49" s="259">
        <v>36.090909091</v>
      </c>
      <c r="I49" s="259">
        <v>34.488636364000001</v>
      </c>
      <c r="J49" s="259">
        <v>35.071428570999998</v>
      </c>
      <c r="K49" s="259">
        <v>34.702380951999999</v>
      </c>
      <c r="L49" s="259">
        <v>28.590909091</v>
      </c>
      <c r="M49" s="259">
        <v>29.302631579</v>
      </c>
      <c r="N49" s="259">
        <v>25</v>
      </c>
      <c r="O49" s="259">
        <v>23.197368421</v>
      </c>
      <c r="P49" s="259">
        <v>21.024999999999999</v>
      </c>
      <c r="Q49" s="259">
        <v>20.943181817999999</v>
      </c>
      <c r="R49" s="259">
        <v>23.202380951999999</v>
      </c>
      <c r="S49" s="259">
        <v>23.785714286000001</v>
      </c>
      <c r="T49" s="259">
        <v>29.238636364000001</v>
      </c>
      <c r="U49" s="259">
        <v>38.887500000000003</v>
      </c>
      <c r="V49" s="259">
        <v>32.989130435</v>
      </c>
      <c r="W49" s="259">
        <v>32.773809524000001</v>
      </c>
      <c r="X49" s="259">
        <v>33.440476189999998</v>
      </c>
      <c r="Y49" s="259">
        <v>27.65</v>
      </c>
      <c r="Z49" s="259">
        <v>34.797619048000001</v>
      </c>
      <c r="AA49" s="259">
        <v>30.5625</v>
      </c>
      <c r="AB49" s="259">
        <v>27.276315789000002</v>
      </c>
      <c r="AC49" s="259">
        <v>30.989130435</v>
      </c>
      <c r="AD49" s="259">
        <v>32.912500000000001</v>
      </c>
      <c r="AE49" s="259">
        <v>33.681818182000001</v>
      </c>
      <c r="AF49" s="259">
        <v>29.863636364000001</v>
      </c>
      <c r="AG49" s="259">
        <v>30.487500000000001</v>
      </c>
      <c r="AH49" s="259">
        <v>31.586956522000001</v>
      </c>
      <c r="AI49" s="259">
        <v>32.112499999999997</v>
      </c>
      <c r="AJ49" s="259">
        <v>34.897727273000001</v>
      </c>
      <c r="AK49" s="259">
        <v>25.725000000000001</v>
      </c>
      <c r="AL49" s="259">
        <v>28.375</v>
      </c>
      <c r="AM49" s="259">
        <v>37.559523810000002</v>
      </c>
      <c r="AN49" s="259">
        <v>26.973684210999998</v>
      </c>
      <c r="AO49" s="259">
        <v>26.404761905000001</v>
      </c>
      <c r="AP49" s="259">
        <v>30.666666667000001</v>
      </c>
      <c r="AQ49" s="259">
        <v>29.954545455000002</v>
      </c>
      <c r="AR49" s="259">
        <v>29.952380951999999</v>
      </c>
      <c r="AS49" s="259">
        <v>31.678571429000002</v>
      </c>
      <c r="AT49" s="259">
        <v>31.25</v>
      </c>
      <c r="AU49" s="259">
        <v>32.171052631999999</v>
      </c>
      <c r="AV49" s="259">
        <v>31.760869565</v>
      </c>
      <c r="AW49" s="259">
        <v>30.85</v>
      </c>
      <c r="AX49" s="259">
        <v>30.652777778000001</v>
      </c>
      <c r="AY49" s="259">
        <v>31.642857143000001</v>
      </c>
      <c r="AZ49" s="259">
        <v>30.486842105000001</v>
      </c>
      <c r="BA49" s="259">
        <v>30.011904762</v>
      </c>
      <c r="BB49" s="259">
        <v>29.897727273000001</v>
      </c>
      <c r="BC49" s="259">
        <v>29.25</v>
      </c>
      <c r="BD49" s="259">
        <v>29.5625</v>
      </c>
      <c r="BE49" s="259">
        <v>30.404761905000001</v>
      </c>
      <c r="BF49" s="259">
        <v>31.159090909</v>
      </c>
      <c r="BG49" s="259">
        <v>30.362500000000001</v>
      </c>
      <c r="BH49" s="259">
        <v>29.358695652000002</v>
      </c>
      <c r="BI49" s="259">
        <v>29.680555556000002</v>
      </c>
      <c r="BJ49" s="378">
        <v>32.577150000000003</v>
      </c>
      <c r="BK49" s="378">
        <v>33.044580000000003</v>
      </c>
      <c r="BL49" s="378">
        <v>28.113910000000001</v>
      </c>
      <c r="BM49" s="378">
        <v>29.657710000000002</v>
      </c>
      <c r="BN49" s="378">
        <v>28.817430000000002</v>
      </c>
      <c r="BO49" s="378">
        <v>28.407219999999999</v>
      </c>
      <c r="BP49" s="378">
        <v>27.938110000000002</v>
      </c>
      <c r="BQ49" s="378">
        <v>29.10239</v>
      </c>
      <c r="BR49" s="378">
        <v>29.98329</v>
      </c>
      <c r="BS49" s="378">
        <v>27.873370000000001</v>
      </c>
      <c r="BT49" s="378">
        <v>29.946470000000001</v>
      </c>
      <c r="BU49" s="378">
        <v>28.198689999999999</v>
      </c>
      <c r="BV49" s="378">
        <v>32.573639999999997</v>
      </c>
    </row>
    <row r="50" spans="1:74" ht="11.1" customHeight="1" x14ac:dyDescent="0.2">
      <c r="A50" s="107" t="s">
        <v>1201</v>
      </c>
      <c r="B50" s="567" t="s">
        <v>1212</v>
      </c>
      <c r="C50" s="259">
        <v>23.314</v>
      </c>
      <c r="D50" s="259">
        <v>19.690000000000001</v>
      </c>
      <c r="E50" s="259">
        <v>19.243181818</v>
      </c>
      <c r="F50" s="259">
        <v>20.293809524</v>
      </c>
      <c r="G50" s="259">
        <v>27.957000000000001</v>
      </c>
      <c r="H50" s="259">
        <v>37.257272727</v>
      </c>
      <c r="I50" s="259">
        <v>39.942272727000002</v>
      </c>
      <c r="J50" s="259">
        <v>32.29</v>
      </c>
      <c r="K50" s="259">
        <v>27.487142856999998</v>
      </c>
      <c r="L50" s="259">
        <v>23.41</v>
      </c>
      <c r="M50" s="259">
        <v>20.576842105000001</v>
      </c>
      <c r="N50" s="259">
        <v>21.560909090999999</v>
      </c>
      <c r="O50" s="259">
        <v>22.833157894999999</v>
      </c>
      <c r="P50" s="259">
        <v>17.152000000000001</v>
      </c>
      <c r="Q50" s="259">
        <v>13.274545455</v>
      </c>
      <c r="R50" s="259">
        <v>12.746666667</v>
      </c>
      <c r="S50" s="259">
        <v>14.662857143</v>
      </c>
      <c r="T50" s="259">
        <v>22.325454544999999</v>
      </c>
      <c r="U50" s="259">
        <v>31.123999999999999</v>
      </c>
      <c r="V50" s="259">
        <v>35.982608696</v>
      </c>
      <c r="W50" s="259">
        <v>28.557619047999999</v>
      </c>
      <c r="X50" s="259">
        <v>23.29047619</v>
      </c>
      <c r="Y50" s="259">
        <v>19.146999999999998</v>
      </c>
      <c r="Z50" s="259">
        <v>34.330952381000003</v>
      </c>
      <c r="AA50" s="259">
        <v>34.0685</v>
      </c>
      <c r="AB50" s="259">
        <v>23.462105263000002</v>
      </c>
      <c r="AC50" s="259">
        <v>13.852173913</v>
      </c>
      <c r="AD50" s="259">
        <v>14.746</v>
      </c>
      <c r="AE50" s="259">
        <v>17.742272727</v>
      </c>
      <c r="AF50" s="259">
        <v>16.197272727000001</v>
      </c>
      <c r="AG50" s="259">
        <v>29.6355</v>
      </c>
      <c r="AH50" s="259">
        <v>51.956956521999999</v>
      </c>
      <c r="AI50" s="259">
        <v>31.184999999999999</v>
      </c>
      <c r="AJ50" s="259">
        <v>26.870909091000001</v>
      </c>
      <c r="AK50" s="259">
        <v>26.280999999999999</v>
      </c>
      <c r="AL50" s="259">
        <v>28.32</v>
      </c>
      <c r="AM50" s="259">
        <v>22.958571428999999</v>
      </c>
      <c r="AN50" s="259">
        <v>21.467894737000002</v>
      </c>
      <c r="AO50" s="259">
        <v>20.974761905000001</v>
      </c>
      <c r="AP50" s="259">
        <v>17.980952381000002</v>
      </c>
      <c r="AQ50" s="259">
        <v>14.546818182000001</v>
      </c>
      <c r="AR50" s="259">
        <v>22.572857143</v>
      </c>
      <c r="AS50" s="259">
        <v>72.002857143</v>
      </c>
      <c r="AT50" s="259">
        <v>77.147826086999999</v>
      </c>
      <c r="AU50" s="259">
        <v>30.831052631999999</v>
      </c>
      <c r="AV50" s="259">
        <v>42.388260870000003</v>
      </c>
      <c r="AW50" s="259">
        <v>55.738</v>
      </c>
      <c r="AX50" s="259">
        <v>54.651111110999999</v>
      </c>
      <c r="AY50" s="259">
        <v>35.965238094999997</v>
      </c>
      <c r="AZ50" s="259">
        <v>90.38</v>
      </c>
      <c r="BA50" s="259">
        <v>40.880952381</v>
      </c>
      <c r="BB50" s="259">
        <v>18.137727272999999</v>
      </c>
      <c r="BC50" s="259">
        <v>14.582272726999999</v>
      </c>
      <c r="BD50" s="259">
        <v>22.916499999999999</v>
      </c>
      <c r="BE50" s="259">
        <v>32.249523809999999</v>
      </c>
      <c r="BF50" s="259">
        <v>33.415909091000003</v>
      </c>
      <c r="BG50" s="259">
        <v>32.542499999999997</v>
      </c>
      <c r="BH50" s="259">
        <v>36.132173913000003</v>
      </c>
      <c r="BI50" s="259">
        <v>39.411111110999997</v>
      </c>
      <c r="BJ50" s="378">
        <v>39.260559999999998</v>
      </c>
      <c r="BK50" s="378">
        <v>38.636040000000001</v>
      </c>
      <c r="BL50" s="378">
        <v>37.121639999999999</v>
      </c>
      <c r="BM50" s="378">
        <v>33.644660000000002</v>
      </c>
      <c r="BN50" s="378">
        <v>29.74736</v>
      </c>
      <c r="BO50" s="378">
        <v>26.741890000000001</v>
      </c>
      <c r="BP50" s="378">
        <v>29.968060000000001</v>
      </c>
      <c r="BQ50" s="378">
        <v>33.370660000000001</v>
      </c>
      <c r="BR50" s="378">
        <v>33.639499999999998</v>
      </c>
      <c r="BS50" s="378">
        <v>31.665120000000002</v>
      </c>
      <c r="BT50" s="378">
        <v>33.561990000000002</v>
      </c>
      <c r="BU50" s="378">
        <v>35.559869999999997</v>
      </c>
      <c r="BV50" s="378">
        <v>37.81456</v>
      </c>
    </row>
    <row r="51" spans="1:74" ht="11.1" customHeight="1" x14ac:dyDescent="0.2">
      <c r="A51" s="110" t="s">
        <v>1202</v>
      </c>
      <c r="B51" s="756" t="s">
        <v>1213</v>
      </c>
      <c r="C51" s="214">
        <v>26.556999999999999</v>
      </c>
      <c r="D51" s="214">
        <v>24.622105263000002</v>
      </c>
      <c r="E51" s="214">
        <v>25.073181817999998</v>
      </c>
      <c r="F51" s="214">
        <v>24.074761904999999</v>
      </c>
      <c r="G51" s="214">
        <v>24.485499999999998</v>
      </c>
      <c r="H51" s="214">
        <v>31.594545454999999</v>
      </c>
      <c r="I51" s="214">
        <v>34.117272727</v>
      </c>
      <c r="J51" s="214">
        <v>35.857619047999997</v>
      </c>
      <c r="K51" s="214">
        <v>29.460476190000001</v>
      </c>
      <c r="L51" s="214">
        <v>27.187272727</v>
      </c>
      <c r="M51" s="214">
        <v>22.912105263000001</v>
      </c>
      <c r="N51" s="214">
        <v>21.695454545</v>
      </c>
      <c r="O51" s="214">
        <v>21.562105262999999</v>
      </c>
      <c r="P51" s="214">
        <v>18.765499999999999</v>
      </c>
      <c r="Q51" s="214">
        <v>17.020909091</v>
      </c>
      <c r="R51" s="214">
        <v>18.625714286000001</v>
      </c>
      <c r="S51" s="214">
        <v>18.727619048000001</v>
      </c>
      <c r="T51" s="214">
        <v>29.892727272999998</v>
      </c>
      <c r="U51" s="214">
        <v>40.896000000000001</v>
      </c>
      <c r="V51" s="214">
        <v>37.178260870000003</v>
      </c>
      <c r="W51" s="214">
        <v>26.682380951999999</v>
      </c>
      <c r="X51" s="214">
        <v>26.674761905</v>
      </c>
      <c r="Y51" s="214">
        <v>19.959</v>
      </c>
      <c r="Z51" s="214">
        <v>28.761904762</v>
      </c>
      <c r="AA51" s="214">
        <v>27.491499999999998</v>
      </c>
      <c r="AB51" s="214">
        <v>22.123157894999999</v>
      </c>
      <c r="AC51" s="214">
        <v>20.897826086999999</v>
      </c>
      <c r="AD51" s="214">
        <v>27.2545</v>
      </c>
      <c r="AE51" s="214">
        <v>28.739090909000002</v>
      </c>
      <c r="AF51" s="214">
        <v>42.306363636</v>
      </c>
      <c r="AG51" s="214">
        <v>38.549999999999997</v>
      </c>
      <c r="AH51" s="214">
        <v>53.943478261000003</v>
      </c>
      <c r="AI51" s="214">
        <v>38.774000000000001</v>
      </c>
      <c r="AJ51" s="214">
        <v>35.598636364000001</v>
      </c>
      <c r="AK51" s="214">
        <v>29.183</v>
      </c>
      <c r="AL51" s="214">
        <v>27.475000000000001</v>
      </c>
      <c r="AM51" s="214">
        <v>27.717142856999999</v>
      </c>
      <c r="AN51" s="214">
        <v>26.473684210999998</v>
      </c>
      <c r="AO51" s="214">
        <v>24.976190475999999</v>
      </c>
      <c r="AP51" s="214">
        <v>25.347619047999999</v>
      </c>
      <c r="AQ51" s="214">
        <v>22.265000000000001</v>
      </c>
      <c r="AR51" s="214">
        <v>29.668095237999999</v>
      </c>
      <c r="AS51" s="214">
        <v>89.43</v>
      </c>
      <c r="AT51" s="214">
        <v>81.089565217000001</v>
      </c>
      <c r="AU51" s="214">
        <v>32.812631578999998</v>
      </c>
      <c r="AV51" s="214">
        <v>36.543478260999997</v>
      </c>
      <c r="AW51" s="214">
        <v>44.3125</v>
      </c>
      <c r="AX51" s="214">
        <v>47.264444443999999</v>
      </c>
      <c r="AY51" s="214">
        <v>36.910952381000001</v>
      </c>
      <c r="AZ51" s="214">
        <v>62.665263158000002</v>
      </c>
      <c r="BA51" s="214">
        <v>33.113333333</v>
      </c>
      <c r="BB51" s="214">
        <v>20.009545455000001</v>
      </c>
      <c r="BC51" s="214">
        <v>11.723636364000001</v>
      </c>
      <c r="BD51" s="214">
        <v>23.627500000000001</v>
      </c>
      <c r="BE51" s="214">
        <v>45.812857143000002</v>
      </c>
      <c r="BF51" s="214">
        <v>43.297272726999999</v>
      </c>
      <c r="BG51" s="214">
        <v>36.878999999999998</v>
      </c>
      <c r="BH51" s="214">
        <v>40.923913042999999</v>
      </c>
      <c r="BI51" s="214">
        <v>39.368333333000002</v>
      </c>
      <c r="BJ51" s="380">
        <v>40.880429999999997</v>
      </c>
      <c r="BK51" s="380">
        <v>40.386780000000002</v>
      </c>
      <c r="BL51" s="380">
        <v>40.786189999999998</v>
      </c>
      <c r="BM51" s="380">
        <v>37.471110000000003</v>
      </c>
      <c r="BN51" s="380">
        <v>36.217570000000002</v>
      </c>
      <c r="BO51" s="380">
        <v>32.79607</v>
      </c>
      <c r="BP51" s="380">
        <v>41.33719</v>
      </c>
      <c r="BQ51" s="380">
        <v>43.682110000000002</v>
      </c>
      <c r="BR51" s="380">
        <v>43.240189999999998</v>
      </c>
      <c r="BS51" s="380">
        <v>37.336500000000001</v>
      </c>
      <c r="BT51" s="380">
        <v>39.218649999999997</v>
      </c>
      <c r="BU51" s="380">
        <v>39.157200000000003</v>
      </c>
      <c r="BV51" s="380">
        <v>42.76587</v>
      </c>
    </row>
    <row r="52" spans="1:74" s="272" customFormat="1" ht="11.1" customHeight="1" x14ac:dyDescent="0.2">
      <c r="A52" s="101"/>
      <c r="B52" s="788" t="s">
        <v>373</v>
      </c>
      <c r="C52" s="789"/>
      <c r="D52" s="789"/>
      <c r="E52" s="789"/>
      <c r="F52" s="789"/>
      <c r="G52" s="789"/>
      <c r="H52" s="789"/>
      <c r="I52" s="789"/>
      <c r="J52" s="789"/>
      <c r="K52" s="789"/>
      <c r="L52" s="789"/>
      <c r="M52" s="789"/>
      <c r="N52" s="789"/>
      <c r="O52" s="789"/>
      <c r="P52" s="789"/>
      <c r="Q52" s="785"/>
      <c r="R52" s="288"/>
      <c r="S52" s="288"/>
      <c r="T52" s="288"/>
      <c r="U52" s="288"/>
      <c r="V52" s="288"/>
      <c r="W52" s="288"/>
      <c r="X52" s="288"/>
      <c r="Y52" s="288"/>
      <c r="Z52" s="288"/>
      <c r="AA52" s="288"/>
      <c r="AB52" s="288"/>
      <c r="AC52" s="288"/>
      <c r="AD52" s="288"/>
      <c r="AE52" s="288"/>
      <c r="AF52" s="288"/>
      <c r="AG52" s="288"/>
      <c r="AH52" s="288"/>
      <c r="AI52" s="288"/>
      <c r="AJ52" s="288"/>
      <c r="AK52" s="288"/>
      <c r="AL52" s="288"/>
      <c r="AM52" s="288"/>
      <c r="AN52" s="288"/>
      <c r="AO52" s="288"/>
      <c r="AP52" s="288"/>
      <c r="AQ52" s="288"/>
      <c r="AR52" s="288"/>
      <c r="AS52" s="288"/>
      <c r="AT52" s="288"/>
      <c r="AU52" s="288"/>
      <c r="AV52" s="288"/>
      <c r="AW52" s="288"/>
      <c r="AX52" s="288"/>
      <c r="AY52" s="373"/>
      <c r="AZ52" s="373"/>
      <c r="BA52" s="373"/>
      <c r="BB52" s="373"/>
      <c r="BC52" s="373"/>
      <c r="BD52" s="373"/>
      <c r="BE52" s="288"/>
      <c r="BF52" s="288"/>
      <c r="BG52" s="373"/>
      <c r="BH52" s="373"/>
      <c r="BI52" s="373"/>
      <c r="BJ52" s="373"/>
      <c r="BK52" s="373"/>
      <c r="BL52" s="373"/>
      <c r="BM52" s="373"/>
      <c r="BN52" s="373"/>
      <c r="BO52" s="373"/>
      <c r="BP52" s="373"/>
      <c r="BQ52" s="373"/>
      <c r="BR52" s="373"/>
      <c r="BS52" s="373"/>
      <c r="BT52" s="373"/>
      <c r="BU52" s="373"/>
      <c r="BV52" s="373"/>
    </row>
    <row r="53" spans="1:74" s="272" customFormat="1" ht="12" customHeight="1" x14ac:dyDescent="0.2">
      <c r="A53" s="101"/>
      <c r="B53" s="820" t="s">
        <v>1406</v>
      </c>
      <c r="C53" s="799"/>
      <c r="D53" s="799"/>
      <c r="E53" s="799"/>
      <c r="F53" s="799"/>
      <c r="G53" s="799"/>
      <c r="H53" s="799"/>
      <c r="I53" s="799"/>
      <c r="J53" s="799"/>
      <c r="K53" s="799"/>
      <c r="L53" s="799"/>
      <c r="M53" s="799"/>
      <c r="N53" s="799"/>
      <c r="O53" s="799"/>
      <c r="P53" s="799"/>
      <c r="Q53" s="799"/>
      <c r="AY53" s="511"/>
      <c r="AZ53" s="511"/>
      <c r="BA53" s="511"/>
      <c r="BB53" s="511"/>
      <c r="BC53" s="511"/>
      <c r="BD53" s="662"/>
      <c r="BE53" s="662"/>
      <c r="BF53" s="662"/>
      <c r="BG53" s="511"/>
      <c r="BH53" s="511"/>
      <c r="BI53" s="511"/>
      <c r="BJ53" s="511"/>
    </row>
    <row r="54" spans="1:74" s="272" customFormat="1" ht="12" customHeight="1" x14ac:dyDescent="0.2">
      <c r="A54" s="101"/>
      <c r="B54" s="820" t="s">
        <v>1407</v>
      </c>
      <c r="C54" s="799"/>
      <c r="D54" s="799"/>
      <c r="E54" s="799"/>
      <c r="F54" s="799"/>
      <c r="G54" s="799"/>
      <c r="H54" s="799"/>
      <c r="I54" s="799"/>
      <c r="J54" s="799"/>
      <c r="K54" s="799"/>
      <c r="L54" s="799"/>
      <c r="M54" s="799"/>
      <c r="N54" s="799"/>
      <c r="O54" s="799"/>
      <c r="P54" s="799"/>
      <c r="Q54" s="799"/>
      <c r="AY54" s="511"/>
      <c r="AZ54" s="511"/>
      <c r="BA54" s="511"/>
      <c r="BB54" s="511"/>
      <c r="BC54" s="511"/>
      <c r="BD54" s="662"/>
      <c r="BE54" s="662"/>
      <c r="BF54" s="662"/>
      <c r="BG54" s="511"/>
      <c r="BH54" s="511"/>
      <c r="BI54" s="511"/>
      <c r="BJ54" s="511"/>
    </row>
    <row r="55" spans="1:74" s="452" customFormat="1" ht="12" customHeight="1" x14ac:dyDescent="0.2">
      <c r="A55" s="451"/>
      <c r="B55" s="844" t="s">
        <v>1408</v>
      </c>
      <c r="C55" s="845"/>
      <c r="D55" s="845"/>
      <c r="E55" s="845"/>
      <c r="F55" s="845"/>
      <c r="G55" s="845"/>
      <c r="H55" s="845"/>
      <c r="I55" s="845"/>
      <c r="J55" s="845"/>
      <c r="K55" s="845"/>
      <c r="L55" s="845"/>
      <c r="M55" s="845"/>
      <c r="N55" s="845"/>
      <c r="O55" s="845"/>
      <c r="P55" s="845"/>
      <c r="Q55" s="845"/>
      <c r="AY55" s="512"/>
      <c r="AZ55" s="512"/>
      <c r="BA55" s="512"/>
      <c r="BB55" s="512"/>
      <c r="BC55" s="512"/>
      <c r="BD55" s="663"/>
      <c r="BE55" s="663"/>
      <c r="BF55" s="663"/>
      <c r="BG55" s="512"/>
      <c r="BH55" s="512"/>
      <c r="BI55" s="512"/>
      <c r="BJ55" s="512"/>
    </row>
    <row r="56" spans="1:74" s="452" customFormat="1" ht="12" customHeight="1" x14ac:dyDescent="0.2">
      <c r="A56" s="451"/>
      <c r="B56" s="844" t="s">
        <v>1409</v>
      </c>
      <c r="C56" s="845"/>
      <c r="D56" s="845"/>
      <c r="E56" s="845"/>
      <c r="F56" s="845"/>
      <c r="G56" s="845"/>
      <c r="H56" s="845"/>
      <c r="I56" s="845"/>
      <c r="J56" s="845"/>
      <c r="K56" s="845"/>
      <c r="L56" s="845"/>
      <c r="M56" s="845"/>
      <c r="N56" s="845"/>
      <c r="O56" s="845"/>
      <c r="P56" s="845"/>
      <c r="Q56" s="845"/>
      <c r="AY56" s="512"/>
      <c r="AZ56" s="512"/>
      <c r="BA56" s="512"/>
      <c r="BB56" s="512"/>
      <c r="BC56" s="512"/>
      <c r="BD56" s="663"/>
      <c r="BE56" s="663"/>
      <c r="BF56" s="663"/>
      <c r="BG56" s="512"/>
      <c r="BH56" s="512"/>
      <c r="BI56" s="512"/>
      <c r="BJ56" s="512"/>
    </row>
    <row r="57" spans="1:74" s="452" customFormat="1" ht="12" customHeight="1" x14ac:dyDescent="0.2">
      <c r="A57" s="453"/>
      <c r="B57" s="834" t="s">
        <v>1410</v>
      </c>
      <c r="C57" s="789"/>
      <c r="D57" s="789"/>
      <c r="E57" s="789"/>
      <c r="F57" s="789"/>
      <c r="G57" s="789"/>
      <c r="H57" s="789"/>
      <c r="I57" s="789"/>
      <c r="J57" s="789"/>
      <c r="K57" s="789"/>
      <c r="L57" s="789"/>
      <c r="M57" s="789"/>
      <c r="N57" s="789"/>
      <c r="O57" s="789"/>
      <c r="P57" s="789"/>
      <c r="Q57" s="785"/>
      <c r="AY57" s="512"/>
      <c r="AZ57" s="512"/>
      <c r="BA57" s="512"/>
      <c r="BB57" s="512"/>
      <c r="BC57" s="512"/>
      <c r="BD57" s="663"/>
      <c r="BE57" s="663"/>
      <c r="BF57" s="663"/>
      <c r="BG57" s="512"/>
      <c r="BH57" s="512"/>
      <c r="BI57" s="512"/>
      <c r="BJ57" s="512"/>
    </row>
    <row r="58" spans="1:74" s="452" customFormat="1" ht="12" customHeight="1" x14ac:dyDescent="0.2">
      <c r="A58" s="453"/>
      <c r="B58" s="834" t="s">
        <v>1411</v>
      </c>
      <c r="C58" s="789"/>
      <c r="D58" s="789"/>
      <c r="E58" s="789"/>
      <c r="F58" s="789"/>
      <c r="G58" s="789"/>
      <c r="H58" s="789"/>
      <c r="I58" s="789"/>
      <c r="J58" s="789"/>
      <c r="K58" s="789"/>
      <c r="L58" s="789"/>
      <c r="M58" s="789"/>
      <c r="N58" s="789"/>
      <c r="O58" s="789"/>
      <c r="P58" s="789"/>
      <c r="Q58" s="785"/>
      <c r="AY58" s="512"/>
      <c r="AZ58" s="512"/>
      <c r="BA58" s="512"/>
      <c r="BB58" s="512"/>
      <c r="BC58" s="512"/>
      <c r="BD58" s="663"/>
      <c r="BE58" s="663"/>
      <c r="BF58" s="663"/>
      <c r="BG58" s="512"/>
      <c r="BH58" s="512"/>
      <c r="BI58" s="512"/>
      <c r="BJ58" s="512"/>
    </row>
    <row r="59" spans="1:74" s="452" customFormat="1" ht="12" customHeight="1" x14ac:dyDescent="0.2">
      <c r="A59" s="453"/>
      <c r="B59" s="834" t="s">
        <v>1412</v>
      </c>
      <c r="C59" s="785"/>
      <c r="D59" s="785"/>
      <c r="E59" s="785"/>
      <c r="F59" s="785"/>
      <c r="G59" s="785"/>
      <c r="H59" s="785"/>
      <c r="I59" s="785"/>
      <c r="J59" s="785"/>
      <c r="K59" s="785"/>
      <c r="L59" s="785"/>
      <c r="M59" s="785"/>
      <c r="N59" s="785"/>
      <c r="O59" s="785"/>
      <c r="P59" s="785"/>
      <c r="Q59" s="785"/>
      <c r="AY59" s="512"/>
      <c r="AZ59" s="512"/>
      <c r="BA59" s="512"/>
      <c r="BB59" s="512"/>
      <c r="BC59" s="512"/>
      <c r="BD59" s="663"/>
      <c r="BE59" s="663"/>
      <c r="BF59" s="663"/>
      <c r="BG59" s="512"/>
      <c r="BH59" s="512"/>
      <c r="BI59" s="512"/>
      <c r="BJ59" s="512"/>
    </row>
    <row r="60" spans="1:74" s="452" customFormat="1" ht="12" customHeight="1" x14ac:dyDescent="0.2">
      <c r="A60" s="451"/>
      <c r="B60" s="788" t="s">
        <v>1413</v>
      </c>
      <c r="C60" s="846"/>
      <c r="D60" s="846"/>
      <c r="E60" s="846"/>
      <c r="F60" s="846"/>
      <c r="G60" s="846"/>
      <c r="H60" s="846"/>
      <c r="I60" s="846"/>
      <c r="J60" s="846"/>
      <c r="K60" s="846"/>
      <c r="L60" s="846"/>
      <c r="M60" s="846"/>
      <c r="N60" s="846"/>
      <c r="O60" s="846"/>
      <c r="P60" s="846"/>
      <c r="Q60" s="816"/>
      <c r="AY60" s="512"/>
      <c r="AZ60" s="512"/>
      <c r="BA60" s="512"/>
      <c r="BB60" s="512"/>
      <c r="BC60" s="512"/>
      <c r="BD60" s="663"/>
      <c r="BE60" s="663"/>
      <c r="BF60" s="663"/>
      <c r="BG60" s="512"/>
      <c r="BH60" s="512"/>
      <c r="BI60" s="512"/>
      <c r="BJ60" s="512"/>
    </row>
    <row r="61" spans="1:74" s="452" customFormat="1" ht="22.35" customHeight="1" x14ac:dyDescent="0.2">
      <c r="A61" s="451"/>
      <c r="B61" s="815" t="s">
        <v>1414</v>
      </c>
      <c r="C61" s="846"/>
      <c r="D61" s="846"/>
      <c r="E61" s="846"/>
      <c r="F61" s="846"/>
      <c r="G61" s="846"/>
      <c r="H61" s="846"/>
      <c r="I61" s="846"/>
      <c r="J61" s="846"/>
      <c r="K61" s="846"/>
      <c r="L61" s="846"/>
      <c r="M61" s="846"/>
      <c r="N61" s="846"/>
      <c r="O61" s="846"/>
      <c r="P61" s="846"/>
      <c r="Q61" s="816"/>
      <c r="AY61" s="512"/>
      <c r="AZ61" s="512"/>
      <c r="BA61" s="512"/>
      <c r="BB61" s="512"/>
      <c r="BC61" s="512"/>
      <c r="BD61" s="663"/>
      <c r="BE61" s="663"/>
      <c r="BF61" s="663"/>
      <c r="BG61" s="512"/>
      <c r="BH61" s="512"/>
      <c r="BI61" s="512"/>
      <c r="BJ61" s="512"/>
    </row>
    <row r="62" spans="1:74" s="452" customFormat="1" ht="12" customHeight="1" x14ac:dyDescent="0.2">
      <c r="A62" s="451"/>
      <c r="B62" s="815" t="s">
        <v>1415</v>
      </c>
      <c r="C62" s="846"/>
      <c r="D62" s="846"/>
      <c r="E62" s="846"/>
      <c r="F62" s="846"/>
      <c r="G62" s="846"/>
      <c r="H62" s="846"/>
      <c r="I62" s="846"/>
      <c r="J62" s="846"/>
      <c r="K62" s="846"/>
      <c r="L62" s="846"/>
      <c r="M62" s="846"/>
      <c r="N62" s="846"/>
      <c r="O62" s="846"/>
      <c r="P62" s="846"/>
      <c r="Q62" s="816"/>
      <c r="AY62" s="512"/>
      <c r="AZ62" s="512"/>
      <c r="BA62" s="512"/>
      <c r="BB62" s="512"/>
      <c r="BC62" s="512"/>
      <c r="BD62" s="663"/>
      <c r="BE62" s="663"/>
      <c r="BF62" s="663"/>
      <c r="BG62" s="512"/>
      <c r="BH62" s="512"/>
      <c r="BI62" s="512"/>
      <c r="BJ62" s="512"/>
    </row>
    <row r="63" spans="1:74" s="454" customFormat="1" ht="12" customHeight="1" x14ac:dyDescent="0.2">
      <c r="A63" s="429"/>
      <c r="B63" s="815" t="s">
        <v>1416</v>
      </c>
      <c r="C63" s="846"/>
      <c r="D63" s="846"/>
      <c r="E63" s="846"/>
      <c r="F63" s="846"/>
      <c r="G63" s="846"/>
      <c r="H63" s="846"/>
      <c r="I63" s="846"/>
      <c r="J63" s="846"/>
      <c r="K63" s="846"/>
      <c r="L63" s="846"/>
      <c r="M63" s="846"/>
      <c r="N63" s="846"/>
      <c r="O63" s="846"/>
      <c r="P63" s="846"/>
      <c r="Q63" s="816"/>
      <c r="AY63" s="506"/>
      <c r="AZ63" s="506"/>
      <c r="BA63" s="506"/>
      <c r="BB63" s="506"/>
      <c r="BC63" s="506"/>
      <c r="BD63" s="664"/>
      <c r="BE63" s="664"/>
      <c r="BF63" s="664"/>
      <c r="BG63" s="506"/>
      <c r="BH63" s="506"/>
      <c r="BI63" s="506"/>
      <c r="BJ63" s="506"/>
    </row>
    <row r="64" spans="1:74" ht="12.75" x14ac:dyDescent="0.2">
      <c r="A64" s="101"/>
      <c r="B64" s="815" t="s">
        <v>1417</v>
      </c>
      <c r="C64" s="816"/>
      <c r="D64" s="816"/>
      <c r="E64" s="816"/>
      <c r="F64" s="816"/>
      <c r="G64" s="816"/>
      <c r="H64" s="816"/>
      <c r="I64" s="816"/>
      <c r="J64" s="816"/>
      <c r="K64" s="816"/>
      <c r="L64" s="816"/>
      <c r="M64" s="816"/>
      <c r="N64" s="816"/>
      <c r="O64" s="816"/>
      <c r="P64" s="816"/>
      <c r="Q64" s="785"/>
      <c r="BK64" s="374"/>
      <c r="BL64" s="374"/>
      <c r="BM64" s="374"/>
      <c r="BN64" s="374"/>
      <c r="BO64" s="374"/>
      <c r="BP64" s="374"/>
      <c r="BQ64" s="374"/>
      <c r="BR64" s="374"/>
      <c r="BS64" s="374"/>
      <c r="BT64" s="374"/>
      <c r="BU64" s="374"/>
      <c r="BV64" s="374"/>
    </row>
    <row r="65" spans="1:74" ht="12.75" x14ac:dyDescent="0.2">
      <c r="A65" s="101"/>
      <c r="B65" s="805" t="s">
        <v>959</v>
      </c>
      <c r="C65" s="785"/>
      <c r="D65" s="785"/>
      <c r="E65" s="785"/>
      <c r="F65" s="785"/>
      <c r="G65" s="785"/>
      <c r="H65" s="785"/>
      <c r="I65" s="785"/>
      <c r="J65" s="785"/>
      <c r="K65" s="785"/>
      <c r="L65" s="785"/>
      <c r="M65" s="785"/>
      <c r="N65" s="785"/>
      <c r="O65" s="785"/>
      <c r="P65" s="785"/>
      <c r="Q65" s="785"/>
      <c r="BK65" s="374"/>
      <c r="BL65" s="374"/>
      <c r="BM65" s="374"/>
      <c r="BN65" s="374"/>
      <c r="BO65" s="374"/>
      <c r="BP65" s="374"/>
      <c r="BQ65" s="374"/>
      <c r="BR65" s="374"/>
      <c r="BS65" s="374"/>
      <c r="BT65" s="374"/>
      <c r="BU65" s="374"/>
      <c r="BV65" s="374"/>
    </row>
    <row r="66" spans="1:74" x14ac:dyDescent="0.2">
      <c r="BK66" s="374"/>
      <c r="BL66" s="374"/>
      <c r="BM66" s="374"/>
      <c r="BN66" s="374"/>
      <c r="BO66" s="374"/>
      <c r="BP66" s="374"/>
      <c r="BQ66" s="374"/>
      <c r="BR66" s="374"/>
      <c r="BS66" s="374"/>
      <c r="BT66" s="374"/>
      <c r="BU66" s="374"/>
      <c r="BV66" s="374"/>
    </row>
    <row r="67" spans="1:74" x14ac:dyDescent="0.2">
      <c r="BK67" s="374"/>
      <c r="BL67" s="374"/>
      <c r="BM67" s="374"/>
      <c r="BN67" s="374"/>
      <c r="BO67" s="374"/>
      <c r="BP67" s="374"/>
      <c r="BQ67" s="374"/>
      <c r="BR67" s="374"/>
      <c r="BS67" s="374"/>
      <c r="BT67" s="374"/>
      <c r="BU67" s="374"/>
      <c r="BV67" s="374"/>
    </row>
    <row r="68" spans="1:74" x14ac:dyDescent="0.2">
      <c r="BK68" s="374"/>
      <c r="BL68" s="374"/>
      <c r="BM68" s="374"/>
      <c r="BN68" s="374"/>
      <c r="BO68" s="374"/>
      <c r="BP68" s="374"/>
      <c r="BQ68" s="374"/>
      <c r="BR68" s="374"/>
      <c r="BS68" s="374"/>
      <c r="BT68" s="374"/>
      <c r="BU68" s="374"/>
      <c r="BV68" s="374"/>
    </row>
    <row r="69" spans="1:74" x14ac:dyDescent="0.2">
      <c r="BK69" s="374"/>
      <c r="BL69" s="374"/>
      <c r="BM69" s="374"/>
      <c r="BN69" s="374"/>
      <c r="BO69" s="374"/>
      <c r="BP69" s="374"/>
      <c r="BQ69" s="374"/>
      <c r="BR69" s="374"/>
      <c r="BS69" s="374"/>
      <c r="BT69" s="374"/>
      <c r="BU69" s="374"/>
      <c r="BV69" s="374"/>
    </row>
    <row r="70" spans="1:74" x14ac:dyDescent="0.2">
      <c r="BK70" s="374"/>
      <c r="BL70" s="374"/>
      <c r="BM70" s="374"/>
      <c r="BN70" s="374"/>
      <c r="BO70" s="374"/>
      <c r="BP70" s="374"/>
      <c r="BQ70" s="374"/>
      <c r="BR70" s="374"/>
      <c r="BS70" s="374"/>
      <c r="BT70" s="374"/>
      <c r="BU70" s="374"/>
      <c r="BV70" s="374"/>
    </row>
    <row r="71" spans="1:74" x14ac:dyDescent="0.2">
      <c r="BK71" s="374"/>
      <c r="BL71" s="374"/>
      <c r="BM71" s="374"/>
      <c r="BN71" s="374"/>
      <c r="BO71" s="374"/>
      <c r="BP71" s="374"/>
      <c r="BQ71" s="374"/>
      <c r="BR71" s="374"/>
      <c r="BS71" s="374"/>
      <c r="BT71" s="374"/>
      <c r="BU71" s="374"/>
      <c r="BV71" s="374"/>
    </row>
    <row r="72" spans="1:74" x14ac:dyDescent="0.2">
      <c r="BK72" s="374"/>
      <c r="BL72" s="374"/>
      <c r="BM72" s="374"/>
      <c r="BN72" s="374"/>
      <c r="BO72" s="374"/>
      <c r="BP72" s="374"/>
      <c r="BQ72" s="374"/>
      <c r="BR72" s="374"/>
      <c r="BS72" s="374"/>
      <c r="BT72" s="374"/>
      <c r="BU72" s="374"/>
      <c r="BV72" s="374"/>
    </row>
    <row r="73" spans="1:74" x14ac:dyDescent="0.2">
      <c r="BK73" s="374"/>
      <c r="BL73" s="374"/>
      <c r="BM73" s="374"/>
      <c r="BN73" s="374"/>
      <c r="BO73" s="374"/>
      <c r="BP73" s="374"/>
      <c r="BQ73" s="374"/>
      <c r="BR73" s="374"/>
      <c r="BS73" s="374"/>
      <c r="BT73" s="374"/>
      <c r="BU73" s="374"/>
      <c r="BV73" s="374"/>
    </row>
    <row r="74" spans="1:74" x14ac:dyDescent="0.2">
      <c r="BK74" s="374"/>
      <c r="BL74" s="374"/>
      <c r="BM74" s="374"/>
      <c r="BN74" s="374"/>
      <c r="BO74" s="374"/>
      <c r="BP74" s="374"/>
      <c r="BQ74" s="374"/>
      <c r="BR74" s="374"/>
      <c r="BS74" s="374"/>
      <c r="BT74" s="374"/>
      <c r="BU74" s="374"/>
      <c r="BV74" s="374"/>
    </row>
    <row r="75" spans="1:74" x14ac:dyDescent="0.2">
      <c r="BK75" s="374"/>
      <c r="BL75" s="374"/>
      <c r="BM75" s="374"/>
      <c r="BN75" s="374"/>
      <c r="BO75" s="374"/>
      <c r="BP75" s="374"/>
      <c r="BQ75" s="374"/>
      <c r="BR75" s="374"/>
      <c r="BS75" s="374"/>
      <c r="BT75" s="374"/>
      <c r="BU75" s="374"/>
      <c r="BV75" s="374"/>
    </row>
    <row r="76" spans="1:74" x14ac:dyDescent="0.2">
      <c r="BK76" s="374"/>
      <c r="BL76" s="374"/>
      <c r="BM76" s="374"/>
      <c r="BN76" s="374"/>
      <c r="BO76" s="374"/>
      <c r="BP76" s="374"/>
      <c r="BQ76" s="374"/>
      <c r="BR76" s="374"/>
      <c r="BS76" s="374"/>
      <c r="BT76" s="374"/>
      <c r="BU76" s="374"/>
      <c r="BV76" s="374"/>
    </row>
    <row r="77" spans="1:74" x14ac:dyDescent="0.2">
      <c r="BK77" s="374"/>
      <c r="BL77" s="374"/>
      <c r="BM77" s="374"/>
      <c r="BN77" s="374"/>
      <c r="BO77" s="374"/>
      <c r="BP77" s="374"/>
      <c r="BQ77" s="374"/>
      <c r="BR77" s="374"/>
      <c r="BS77" s="374"/>
      <c r="BT77" s="374"/>
      <c r="BU77" s="374"/>
      <c r="BV77" s="374"/>
    </row>
    <row r="78" spans="1:74" x14ac:dyDescent="0.2">
      <c r="BK78" s="374"/>
      <c r="BL78" s="374"/>
      <c r="BM78" s="374"/>
      <c r="BN78" s="374"/>
      <c r="BO78" s="374"/>
      <c r="BP78" s="374"/>
      <c r="BQ78" s="374"/>
      <c r="BR78" s="374"/>
      <c r="BS78" s="374"/>
      <c r="BT78" s="374"/>
      <c r="BU78" s="374"/>
      <c r="BV78" s="374"/>
    </row>
    <row r="79" spans="1:74" x14ac:dyDescent="0.2">
      <c r="BK79" s="374"/>
      <c r="BL79" s="374"/>
      <c r="BM79" s="374"/>
      <c r="BN79" s="374"/>
      <c r="BO79" s="374"/>
      <c r="BP79" s="374"/>
      <c r="BQ79" s="374"/>
      <c r="BR79" s="374"/>
      <c r="BS79" s="374"/>
      <c r="BT79" s="374"/>
      <c r="BU79" s="374"/>
      <c r="BV79" s="374"/>
    </row>
    <row r="80" spans="1:74" x14ac:dyDescent="0.2">
      <c r="BK80" s="374"/>
      <c r="BL80" s="374"/>
      <c r="BM80" s="374"/>
      <c r="BN80" s="374"/>
      <c r="BO80" s="374"/>
      <c r="BP80" s="374"/>
      <c r="BQ80" s="374"/>
      <c r="BR80" s="374"/>
      <c r="BS80" s="374"/>
      <c r="BT80" s="374"/>
      <c r="BU80" s="374"/>
      <c r="BV80" s="374"/>
    </row>
    <row r="81" spans="63:74" x14ac:dyDescent="0.2">
      <c r="BK81" s="374"/>
      <c r="BL81" s="374"/>
      <c r="BM81" s="374"/>
      <c r="BN81" s="374"/>
      <c r="BO81" s="374"/>
      <c r="BP81" s="374"/>
      <c r="BQ81" s="374"/>
      <c r="BR81" s="374"/>
      <c r="BS81" s="374"/>
      <c r="BT81" s="374"/>
      <c r="BU81" s="374"/>
      <c r="BV81" s="374"/>
    </row>
    <row r="82" spans="63:74" x14ac:dyDescent="0.2">
      <c r="BK82" s="374"/>
      <c r="BL82" s="374"/>
      <c r="BM82" s="374"/>
      <c r="BN82" s="374"/>
      <c r="BO82" s="374"/>
      <c r="BP82" s="374"/>
      <c r="BQ82" s="374"/>
      <c r="BR82" s="374"/>
      <c r="BS82" s="374"/>
      <c r="BT82" s="374"/>
      <c r="BU82" s="374"/>
      <c r="BV82" s="374"/>
    </row>
    <row r="83" spans="63:74" x14ac:dyDescent="0.2">
      <c r="BK83" s="374"/>
      <c r="BL83" s="374"/>
      <c r="BM83" s="374"/>
      <c r="BN83" s="374"/>
      <c r="BO83" s="374"/>
      <c r="BP83" s="374"/>
      <c r="BQ83" s="374"/>
      <c r="BR83" s="374"/>
      <c r="BS83" s="374"/>
      <c r="BT83" s="374"/>
      <c r="BU83" s="374"/>
      <c r="BV83" s="374"/>
    </row>
    <row r="84" spans="63:74" x14ac:dyDescent="0.2">
      <c r="BK84" s="374"/>
      <c r="BL84" s="374"/>
      <c r="BM84" s="374"/>
      <c r="BN84" s="374"/>
      <c r="BO84" s="374"/>
      <c r="BP84" s="374"/>
      <c r="BQ84" s="374"/>
      <c r="BR84" s="374"/>
      <c r="BS84" s="374"/>
      <c r="BT84" s="374"/>
      <c r="BU84" s="374"/>
      <c r="BV84" s="374"/>
    </row>
    <row r="85" spans="63:74" x14ac:dyDescent="0.2">
      <c r="BK85" s="374"/>
      <c r="BL85" s="374"/>
      <c r="BM85" s="374"/>
      <c r="BN85" s="374"/>
      <c r="BO85" s="374"/>
      <c r="BP85" s="374"/>
      <c r="BQ85" s="374"/>
      <c r="BR85" s="374"/>
      <c r="BS85" s="374"/>
      <c r="BT85" s="374"/>
      <c r="BU85" s="374"/>
      <c r="BV85" s="374"/>
    </row>
    <row r="86" spans="63:74" x14ac:dyDescent="0.2">
      <c r="BK86" s="374"/>
      <c r="BL86" s="374"/>
      <c r="BM86" s="374"/>
      <c r="BN86" s="374"/>
      <c r="BO86" s="374"/>
      <c r="BP86" s="374"/>
      <c r="BQ86" s="374"/>
      <c r="BR86" s="374"/>
      <c r="BS86" s="374"/>
      <c r="BT86" s="374"/>
      <c r="BU86" s="374"/>
      <c r="BV86" s="374"/>
    </row>
    <row r="87" spans="63:74" x14ac:dyDescent="0.2">
      <c r="BK87" s="374"/>
      <c r="BL87" s="374"/>
      <c r="BM87" s="374"/>
      <c r="BN87" s="374"/>
      <c r="BO87" s="374"/>
      <c r="BP87" s="374"/>
      <c r="BQ87" s="374"/>
      <c r="BR87" s="374"/>
      <c r="BS87" s="374"/>
      <c r="BT87" s="374"/>
      <c r="BU87" s="374"/>
      <c r="BV87" s="374"/>
    </row>
    <row r="88" spans="63:74" x14ac:dyDescent="0.2">
      <c r="BK88" s="374"/>
      <c r="BL88" s="374"/>
      <c r="BM88" s="374"/>
      <c r="BN88" s="374"/>
      <c r="BO88" s="374"/>
      <c r="BP88" s="374"/>
      <c r="BQ88" s="374"/>
      <c r="BR88" s="374"/>
      <c r="BS88" s="374"/>
      <c r="BT88" s="374"/>
      <c r="BU88" s="374"/>
      <c r="BV88" s="374"/>
    </row>
    <row r="89" spans="63:74" x14ac:dyDescent="0.2">
      <c r="BK89" s="374"/>
      <c r="BL89" s="374"/>
      <c r="BM89" s="374"/>
      <c r="BN89" s="374"/>
      <c r="BO89" s="374"/>
      <c r="BP89" s="374"/>
      <c r="BQ89" s="374"/>
      <c r="BR89" s="374"/>
      <c r="BS89" s="374"/>
      <c r="BT89" s="374"/>
      <c r="BU89" s="374"/>
      <c r="BV89" s="374"/>
    </row>
    <row r="90" spans="63:74" x14ac:dyDescent="0.2">
      <c r="BK90" s="374"/>
      <c r="BL90" s="374"/>
      <c r="BM90" s="374"/>
      <c r="BN90" s="374"/>
      <c r="BO90" s="374"/>
      <c r="BP90" s="374"/>
      <c r="BQ90" s="374"/>
      <c r="BR90" s="374"/>
      <c r="BS90" s="374"/>
      <c r="BT90" s="374"/>
      <c r="BU90" s="374"/>
      <c r="BV90" s="374"/>
    </row>
    <row r="91" spans="63:74" x14ac:dyDescent="0.2">
      <c r="BK91" s="374"/>
      <c r="BL91" s="374"/>
      <c r="BM91" s="374"/>
      <c r="BN91" s="374"/>
      <c r="BO91" s="374"/>
      <c r="BP91" s="374"/>
      <c r="BQ91" s="374"/>
      <c r="BR91" s="374"/>
      <c r="BS91" s="374"/>
      <c r="BT91" s="374"/>
      <c r="BU91" s="374"/>
      <c r="BV91" s="374"/>
    </row>
    <row r="92" spans="63:74" x14ac:dyDescent="0.2">
      <c r="BK92" s="374"/>
      <c r="BL92" s="374"/>
      <c r="BM92" s="374"/>
      <c r="BN92" s="374"/>
      <c r="BO92" s="374"/>
      <c r="BP92" s="374"/>
      <c r="BQ92" s="374"/>
      <c r="BR92" s="374"/>
      <c r="BS92" s="374"/>
      <c r="BT92" s="374"/>
      <c r="BU92" s="374"/>
      <c r="BV92" s="374"/>
    </row>
    <row r="93" spans="63:74" x14ac:dyDescent="0.2">
      <c r="BK93" s="374"/>
      <c r="BL93" s="374"/>
      <c r="BM93" s="374"/>
      <c r="BN93" s="374"/>
      <c r="BO93" s="374"/>
      <c r="BP93" s="374"/>
      <c r="BQ93" s="374"/>
      <c r="BR93" s="374"/>
      <c r="BS93" s="374"/>
      <c r="BT93" s="374"/>
      <c r="BU93" s="374"/>
      <c r="BV93" s="374"/>
    </row>
    <row r="94" spans="63:74" x14ac:dyDescent="0.2">
      <c r="BK94" s="374"/>
      <c r="BL94" s="374"/>
      <c r="BM94" s="374"/>
      <c r="BN94" s="374"/>
      <c r="BO94" s="374"/>
      <c r="BP94" s="374"/>
      <c r="BQ94" s="374"/>
      <c r="BR94" s="374"/>
      <c r="BS94" s="374"/>
      <c r="BT94" s="374"/>
      <c r="BU94" s="374"/>
      <c r="BV94" s="374"/>
    </row>
    <row r="95" spans="63:74" x14ac:dyDescent="0.2">
      <c r="BK95" s="374"/>
      <c r="BL95" s="374"/>
      <c r="BM95" s="374"/>
      <c r="BN95" s="374"/>
      <c r="BO95" s="374"/>
      <c r="BP95" s="374"/>
      <c r="BQ95" s="374"/>
      <c r="BR95" s="374"/>
      <c r="BS95" s="374"/>
      <c r="BT95" s="374"/>
      <c r="BU95" s="374"/>
      <c r="BV95" s="374"/>
    </row>
    <row r="96" spans="63:74" x14ac:dyDescent="0.2">
      <c r="BK96" s="374"/>
      <c r="BL96" s="374"/>
      <c r="BM96" s="374"/>
      <c r="BN96" s="374"/>
      <c r="BO96" s="374"/>
      <c r="BP96" s="374"/>
      <c r="BQ96" s="374"/>
      <c r="BR96" s="374"/>
      <c r="BS96" s="374"/>
      <c r="BT96" s="374"/>
      <c r="BU96" s="374"/>
      <c r="BV96" s="374"/>
    </row>
    <row r="97" spans="63:74" x14ac:dyDescent="0.2">
      <c r="BK97" s="374"/>
      <c r="BL97" s="374"/>
      <c r="BM97" s="374"/>
      <c r="BN97" s="374"/>
      <c r="BO97" s="374"/>
      <c r="BP97" s="374"/>
      <c r="BQ97" s="374"/>
      <c r="BR97" s="374"/>
      <c r="BS97" s="374"/>
      <c r="BT97" s="374"/>
      <c r="BU97" s="374"/>
      <c r="BV97" s="374"/>
    </row>
    <row r="98" spans="63:74" x14ac:dyDescent="0.2">
      <c r="BK98" s="374"/>
      <c r="BL98" s="374"/>
      <c r="BM98" s="374"/>
      <c r="BN98" s="374"/>
      <c r="BO98" s="374"/>
      <c r="BP98" s="374"/>
      <c r="BQ98" s="374"/>
      <c r="BR98" s="374"/>
      <c r="BS98" s="374"/>
      <c r="BT98" s="374"/>
      <c r="BU98" s="374"/>
      <c r="BV98" s="374"/>
    </row>
    <row r="99" spans="63:74" x14ac:dyDescent="0.2">
      <c r="BK99" s="374"/>
      <c r="BL99" s="374"/>
      <c r="BM99" s="374"/>
      <c r="BN99" s="374"/>
      <c r="BO99" s="374"/>
      <c r="BP99" s="374"/>
      <c r="BQ99" s="374"/>
      <c r="BR99" s="374"/>
      <c r="BS99" s="374"/>
      <c r="BT99" s="374"/>
      <c r="BU99" s="374"/>
      <c r="BV99" s="374"/>
    </row>
    <row r="100" spans="63:74" x14ac:dyDescent="0.2">
      <c r="BK100" s="374"/>
      <c r="BL100" s="374"/>
      <c r="BM100" s="374"/>
      <c r="BN100" s="374"/>
      <c r="BO100" s="374"/>
      <c r="BP100" s="374"/>
      <c r="BQ100" s="374"/>
      <c r="BR100" s="374"/>
      <c r="BS100" s="374"/>
      <c r="BT100" s="374"/>
      <c r="BU100" s="374"/>
      <c r="BV100" s="374"/>
    </row>
    <row r="101" spans="63:74" x14ac:dyDescent="0.2">
      <c r="BK101" s="374"/>
      <c r="BL101" s="374"/>
      <c r="BM101" s="374"/>
      <c r="BN101" s="374"/>
      <c r="BO101" s="374"/>
      <c r="BP101" s="374"/>
      <c r="BQ101" s="374"/>
      <c r="BR101" s="374"/>
      <c r="BS101" s="374"/>
      <c r="BT101" s="374"/>
      <c r="BU101" s="374"/>
      <c r="BV101" s="374"/>
    </row>
    <row r="102" spans="63:74" x14ac:dyDescent="0.2">
      <c r="BK102" s="374"/>
      <c r="BL102" s="374"/>
      <c r="BM102" s="374"/>
      <c r="BN102" s="374"/>
      <c r="BO102" s="374"/>
      <c r="BP102" s="374"/>
      <c r="BQ102" s="374"/>
      <c r="BR102" s="374"/>
      <c r="BS102" s="374"/>
      <c r="BT102" s="374"/>
      <c r="BU102" s="374"/>
      <c r="BV102" s="374"/>
    </row>
    <row r="103" spans="63:74" x14ac:dyDescent="0.2">
      <c r="BK103" s="374"/>
      <c r="BL103" s="374"/>
      <c r="BM103" s="374"/>
      <c r="BN103" s="374"/>
      <c r="BO103" s="374"/>
      <c r="BP103" s="374"/>
      <c r="BQ103" s="374"/>
      <c r="BR103" s="374"/>
      <c r="BS103" s="374"/>
      <c r="BT103" s="374"/>
      <c r="BU103" s="374"/>
      <c r="BV103" s="374"/>
    </row>
    <row r="104" spans="63:74" x14ac:dyDescent="0.2">
      <c r="BK104" s="374"/>
      <c r="BL104" s="374"/>
      <c r="BM104" s="374"/>
      <c r="BN104" s="374"/>
      <c r="BO104" s="374"/>
      <c r="BP104" s="374"/>
      <c r="BQ104" s="374"/>
      <c r="BR104" s="374"/>
      <c r="BS104" s="374"/>
      <c r="BT104" s="374"/>
      <c r="BU104" s="374"/>
      <c r="BV104" s="374"/>
    </row>
    <row r="105" spans="63:74" x14ac:dyDescent="0.2">
      <c r="BK105" s="374"/>
      <c r="BL105" s="374"/>
      <c r="BM105" s="374"/>
      <c r="BN105" s="374"/>
      <c r="BO105" s="374"/>
      <c r="BP105" s="374"/>
      <c r="BQ105" s="374"/>
      <c r="BR105" s="374"/>
      <c r="BS105" s="374"/>
      <c r="BT105" s="374"/>
      <c r="BU105" s="374"/>
      <c r="BV105" s="374"/>
    </row>
    <row r="106" spans="63:74" x14ac:dyDescent="0.2">
      <c r="BK106" s="374"/>
      <c r="BL106" s="374"/>
      <c r="BM106" s="374"/>
      <c r="BN106" s="374"/>
      <c r="BO106" s="374"/>
      <c r="BP106" s="374"/>
      <c r="BQ106" s="374"/>
      <c r="BR106" s="374"/>
      <c r="BS106" s="374"/>
      <c r="BT106" s="374"/>
      <c r="BU106" s="374"/>
      <c r="BV106" s="374"/>
    </row>
    <row r="107" spans="63:74" x14ac:dyDescent="0.2">
      <c r="BK107" s="374"/>
      <c r="BL107" s="374"/>
      <c r="BM107" s="374"/>
      <c r="BN107" s="374"/>
      <c r="BO107" s="374"/>
      <c r="BP107" s="374"/>
      <c r="BQ107" s="374"/>
      <c r="BR107" s="374"/>
      <c r="BS107" s="374"/>
      <c r="BT107" s="374"/>
      <c r="BU107" s="374"/>
      <c r="BV107" s="374"/>
    </row>
    <row r="108" spans="63:74" x14ac:dyDescent="0.2">
      <c r="BK108" s="374"/>
      <c r="BL108" s="374"/>
      <c r="BM108" s="374"/>
      <c r="BN108" s="374"/>
      <c r="BO108" s="374"/>
      <c r="BP108" s="374"/>
      <c r="BQ108" s="374"/>
      <c r="BR108" s="374"/>
      <c r="BS108" s="374"/>
      <c r="BT108" s="374"/>
      <c r="BU108" s="374"/>
      <c r="BV108" s="374"/>
    </row>
    <row r="109" spans="63:74" x14ac:dyDescent="0.2">
      <c r="BK109" s="374"/>
      <c r="BL109" s="374"/>
      <c r="BM109" s="374"/>
      <c r="BN109" s="374"/>
      <c r="BO109" s="374"/>
      <c r="BP109" s="374"/>
      <c r="BQ109" s="374"/>
      <c r="BR109" s="374"/>
      <c r="BS109" s="374"/>
      <c r="BT109" s="374"/>
      <c r="BU109" s="374"/>
      <c r="BV109" s="374"/>
    </row>
    <row r="110" spans="63:74" x14ac:dyDescent="0.2">
      <c r="BK110" s="374"/>
      <c r="BL110" s="374"/>
      <c r="BM110" s="374"/>
      <c r="BN110" s="374"/>
      <c r="BO110" s="374"/>
      <c r="BP110" s="374"/>
      <c r="BQ110" s="374"/>
      <c r="BR110" s="374"/>
      <c r="BS110" s="374"/>
      <c r="BT110" s="374"/>
      <c r="BU110" s="374"/>
      <c r="BV110" s="374"/>
    </row>
    <row r="111" spans="63:74" x14ac:dyDescent="0.2">
      <c r="BK111" s="374"/>
      <c r="BL111" s="374"/>
      <c r="BM111" s="374"/>
      <c r="BN111" s="374"/>
      <c r="BO111" s="374"/>
      <c r="BP111" s="374"/>
      <c r="BQ111" s="374"/>
      <c r="BR111" s="374"/>
      <c r="BS111" s="374"/>
      <c r="BT111" s="374"/>
      <c r="BU111" s="374"/>
      <c r="BV111" s="374"/>
    </row>
    <row r="112" spans="63:74" x14ac:dyDescent="0.2">
      <c r="BK112" s="374"/>
      <c r="BL112" s="374"/>
      <c r="BM112" s="374"/>
      <c r="BN112" s="374"/>
      <c r="BO112" s="374"/>
      <c r="BP112" s="374"/>
      <c r="BQ112" s="374"/>
      <c r="BR112" s="374"/>
      <c r="BS112" s="374"/>
      <c r="BT112" s="374"/>
      <c r="BU112" s="374"/>
      <c r="BV112" s="374"/>
    </row>
    <row r="113" spans="63:74" x14ac:dyDescent="0.2">
      <c r="BK113" s="374"/>
      <c r="BL113" s="374"/>
      <c r="BM113" s="374"/>
      <c r="BN113" s="374"/>
      <c r="BO113" s="374"/>
      <c r="BP113" s="374"/>
      <c r="BQ113" s="374"/>
      <c r="BR113" s="374"/>
      <c r="BS113" s="374"/>
      <c r="BT113" s="374"/>
      <c r="BU113" s="374"/>
      <c r="BV113" s="374"/>
    </row>
    <row r="114" spans="63:74" x14ac:dyDescent="0.2">
      <c r="BK114" s="374"/>
      <c r="BL114" s="374"/>
      <c r="BM114" s="374"/>
      <c r="BN114" s="374"/>
      <c r="BO114" s="374"/>
      <c r="BP114" s="374"/>
      <c r="BQ114" s="374"/>
      <c r="BR114" s="374"/>
      <c r="BS114" s="374"/>
      <c r="BT114" s="374"/>
      <c r="BU114" s="374"/>
      <c r="BV114" s="374"/>
    </row>
    <row r="115" spans="63:74" x14ac:dyDescent="0.2">
      <c r="BK115" s="374"/>
      <c r="BL115" s="374"/>
      <c r="BM115" s="374"/>
      <c r="BN115" s="374"/>
      <c r="BO115" s="374"/>
      <c r="BP115" s="374"/>
      <c r="BQ115" s="374"/>
      <c r="BR115" s="374"/>
      <c r="BS115" s="374"/>
      <c r="BT115" s="374"/>
      <c r="BU115" s="374"/>
      <c r="BV115" s="374"/>
    </row>
    <row r="116" spans="63:74" x14ac:dyDescent="0.2">
      <c r="BK116" s="374"/>
      <c r="BL116" s="374"/>
      <c r="BM116" s="374"/>
      <c r="BN116" s="374"/>
      <c r="BO116" s="374"/>
      <c r="BP116" s="374"/>
      <c r="BQ116" s="374"/>
      <c r="BR116" s="374"/>
      <c r="BS116" s="374"/>
      <c r="BT116" s="374"/>
      <c r="BU116" s="374"/>
      <c r="BV116" s="374"/>
    </row>
    <row r="117" spans="63:74" x14ac:dyDescent="0.2">
      <c r="BK117" s="374"/>
      <c r="BL117" s="374"/>
      <c r="BM117" s="374"/>
      <c r="BN117" s="374"/>
      <c r="BO117" s="374"/>
      <c r="BP117" s="374"/>
      <c r="BQ117" s="374"/>
      <c r="BR117" s="374"/>
      <c r="BS117" s="374"/>
      <c r="BT117" s="374"/>
      <c r="BU117" s="374"/>
      <c r="BV117" s="374"/>
    </row>
    <row r="118" spans="63:74" x14ac:dyDescent="0.2">
      <c r="BK118" s="374"/>
      <c r="BL118" s="374"/>
      <c r="BM118" s="374"/>
      <c r="BN118" s="374"/>
      <c r="BO118" s="374"/>
      <c r="BP118" s="374"/>
      <c r="BQ118" s="374"/>
      <c r="BR118" s="374"/>
      <c r="BS118" s="374"/>
      <c r="BT118" s="374"/>
      <c r="BU118" s="374"/>
      <c r="BV118" s="374"/>
    </row>
    <row r="119" spans="63:74" x14ac:dyDescent="0.2">
      <c r="BK119" s="374"/>
      <c r="BL119" s="374"/>
      <c r="BM119" s="374"/>
      <c r="BN119" s="374"/>
      <c r="BO119" s="374"/>
      <c r="BP119" s="374"/>
      <c r="BQ119" s="374"/>
      <c r="BR119" s="374"/>
      <c r="BS119" s="374"/>
      <c r="BT119" s="374"/>
      <c r="BU119" s="374"/>
      <c r="BV119" s="374"/>
    </row>
    <row r="120" spans="63:74" x14ac:dyDescent="0.2">
      <c r="BK120" s="374"/>
      <c r="BL120" s="374"/>
      <c r="BM120" s="374"/>
      <c r="BN120" s="374"/>
      <c r="BO120" s="374"/>
      <c r="BP120" s="374"/>
      <c r="BQ120" s="374"/>
      <c r="BR120" s="374"/>
      <c r="BS120" s="374"/>
      <c r="BT120" s="374"/>
      <c r="BU120" s="374"/>
      <c r="BV120" s="374"/>
    </row>
    <row r="121" spans="63:74" x14ac:dyDescent="0.2">
      <c r="BK121" s="374"/>
      <c r="BL121" s="374"/>
      <c r="BM121" s="374"/>
      <c r="BN121" s="374"/>
      <c r="BO121" s="374"/>
      <c r="BP121" s="374"/>
      <c r="BQ121" s="374"/>
      <c r="BR121" s="374"/>
      <c r="BS121" s="374"/>
      <c r="BT121" s="374"/>
      <c r="BU121" s="374"/>
      <c r="BV121" s="374"/>
    </row>
    <row r="122" spans="63:74" x14ac:dyDescent="0.2">
      <c r="BK122" s="374"/>
      <c r="BL122" s="374"/>
      <c r="BM122" s="374"/>
      <c r="BN122" s="374"/>
      <c r="BO122" s="374"/>
      <c r="BP122" s="374"/>
      <c r="BQ122" s="374"/>
      <c r="BR122" s="374"/>
      <c r="BS122" s="374"/>
      <c r="BT122" s="374"/>
      <c r="BU122" s="374"/>
      <c r="BV122" s="374"/>
    </row>
    <row r="123" spans="63:74" x14ac:dyDescent="0.2">
      <c r="BK123" s="374"/>
      <c r="BL123" s="374"/>
      <c r="BM123" s="374"/>
      <c r="BN123" s="374"/>
      <c r="BO123" s="374"/>
      <c r="BP123" s="374"/>
      <c r="BQ123" s="374"/>
      <c r="BR123" s="374"/>
      <c r="BS123" s="374"/>
      <c r="BT123" s="374"/>
      <c r="BU123" s="374"/>
      <c r="BV123" s="374"/>
    </row>
    <row r="124" spans="63:74" x14ac:dyDescent="0.2">
      <c r="BK124" s="374"/>
      <c r="BL124" s="374"/>
      <c r="BM124" s="374"/>
      <c r="BN124" s="374"/>
      <c r="BO124" s="374"/>
      <c r="BP124" s="374"/>
      <c r="BQ124" s="374"/>
      <c r="BR124" s="374"/>
      <c r="BS124" s="374"/>
      <c r="BT124" s="374"/>
      <c r="BU124" s="374"/>
      <c r="BV124" s="374"/>
    </row>
    <row r="125" spans="63:74" x14ac:dyDescent="0.2">
      <c r="BK125" s="374"/>
      <c r="BL125" s="374"/>
      <c r="BM125" s="374"/>
      <c r="BN125" s="374"/>
      <c r="BO125" s="374"/>
      <c r="BP125" s="374"/>
      <c r="BQ125" s="374"/>
      <c r="BR125" s="374"/>
      <c r="BS125" s="374"/>
      <c r="BT125" s="374"/>
      <c r="BU125" s="374"/>
      <c r="BV125" s="374"/>
    </row>
    <row r="126" spans="63:74" x14ac:dyDescent="0.2">
      <c r="BK126" s="374"/>
      <c r="BL126" s="374"/>
      <c r="BM126" s="374"/>
      <c r="BN126" s="374"/>
      <c r="BO126" s="374"/>
      <c r="BP126" s="374"/>
      <c r="BQ126" s="374"/>
      <c r="BR126" s="374"/>
      <c r="BS126" s="374"/>
      <c r="BT126" s="374"/>
      <c r="BU126" s="374"/>
      <c r="BV126" s="374"/>
    </row>
    <row r="127" spans="63:74" x14ac:dyDescent="0.2">
      <c r="BK127" s="374"/>
      <c r="BL127" s="374"/>
      <c r="BM127" s="374"/>
      <c r="BN127" s="374"/>
      <c r="BO127" s="374"/>
      <c r="BP127" s="374"/>
      <c r="BQ127" s="374"/>
      <c r="BR127" s="374"/>
      <c r="BS127" s="374"/>
      <c r="BT127" s="374"/>
      <c r="BU127" s="374"/>
      <c r="BV127" s="374"/>
    </row>
    <row r="128" spans="63:74" x14ac:dyDescent="0.2">
      <c r="BK128" s="374"/>
      <c r="BL128" s="374"/>
      <c r="BM128" s="374"/>
      <c r="BN128" s="374"/>
      <c r="BO128" s="374"/>
      <c r="BP128" s="374"/>
      <c r="BQ128" s="374"/>
      <c r="BR128" s="374"/>
      <c r="BS128" s="374"/>
      <c r="BT128" s="374"/>
      <c r="BU128" s="374"/>
      <c r="BV128" s="374"/>
    </row>
    <row r="129" spans="63:74" x14ac:dyDescent="0.2">
      <c r="BK129" s="374"/>
      <c r="BL129" s="374"/>
      <c r="BM129" s="374"/>
      <c r="BN129" s="374"/>
      <c r="BO129" s="374"/>
      <c r="BP129" s="374"/>
      <c r="BQ129" s="374"/>
      <c r="BR129" s="374"/>
      <c r="BS129" s="374"/>
      <c r="BT129" s="374"/>
      <c r="BU129" s="374"/>
      <c r="BV129" s="374"/>
    </row>
    <row r="130" spans="63:74" x14ac:dyDescent="0.2">
      <c r="BK130" s="374"/>
      <c r="BL130" s="374"/>
      <c r="BM130" s="374"/>
      <c r="BN130" s="374"/>
      <c r="BO130" s="374"/>
      <c r="BP130" s="374"/>
      <c r="BQ130" s="374"/>
      <c r="BR130" s="374"/>
      <c r="BS130" s="374"/>
      <c r="BT130" s="374"/>
      <c r="BU130" s="374"/>
      <c r="BV130" s="374"/>
    </row>
    <row r="131" spans="63:74" x14ac:dyDescent="0.2">
      <c r="BK131" s="374"/>
      <c r="BL131" s="374"/>
      <c r="BM131" s="374"/>
      <c r="BN131" s="374"/>
      <c r="BO131" s="374"/>
      <c r="BP131" s="374"/>
      <c r="BQ131" s="374"/>
      <c r="BR131" s="374"/>
      <c r="BS131" s="374"/>
      <c r="BT131" s="374"/>
      <c r="BU131" s="374"/>
      <c r="BV131" s="374"/>
    </row>
    <row r="132" spans="63:74" x14ac:dyDescent="0.2">
      <c r="BK132" s="374"/>
      <c r="BL132" s="374"/>
      <c r="BM132" s="374"/>
      <c r="BN132" s="374"/>
      <c r="BO132" s="374"/>
      <c r="BP132" s="374"/>
      <c r="BQ132" s="374"/>
      <c r="BR132" s="374"/>
      <c r="BS132" s="374"/>
      <c r="BT132" s="374"/>
      <c r="BU132" s="374"/>
      <c r="BV132" s="374"/>
    </row>
    <row r="133" spans="63:74" x14ac:dyDescent="0.2">
      <c r="BK133" s="374"/>
      <c r="BL133" s="374"/>
      <c r="BM133" s="374"/>
      <c r="BN133" s="374"/>
      <c r="BO133" s="374"/>
      <c r="BP133" s="374"/>
      <c r="BQ133" s="374"/>
      <c r="BR133" s="374"/>
      <c r="BS133" s="374"/>
      <c r="BT133" s="374"/>
      <c r="BU133" s="374"/>
      <c r="BV133" s="374"/>
    </row>
    <row r="134" spans="63:74" x14ac:dyDescent="0.2">
      <c r="BK134" s="374"/>
      <c r="BL134" s="374"/>
      <c r="BM134" s="374"/>
      <c r="BN134" s="374"/>
      <c r="BO134" s="374"/>
      <c r="BP134" s="374"/>
      <c r="BQ134" s="374"/>
      <c r="BR134" s="374"/>
      <c r="BS134" s="374"/>
      <c r="BT134" s="374"/>
      <c r="BU134" s="374"/>
      <c r="BV134" s="374"/>
    </row>
    <row r="135" spans="63:74" x14ac:dyDescent="0.2">
      <c r="BK135" s="374"/>
      <c r="BL135" s="374"/>
      <c r="BM135" s="374"/>
      <c r="BN135" s="374"/>
      <c r="BO135" s="374"/>
      <c r="BP135" s="374"/>
      <c r="BQ135" s="374"/>
      <c r="BR135" s="374"/>
      <c r="BS135" s="374"/>
      <c r="BT135" s="374"/>
      <c r="BU135" s="374"/>
      <c r="BV135" s="374"/>
    </row>
    <row r="136" spans="63:74" x14ac:dyDescent="0.2">
      <c r="BK136" s="374"/>
      <c r="BL136" s="374"/>
      <c r="BM136" s="374"/>
      <c r="BN136" s="374"/>
      <c r="BO136" s="374"/>
      <c r="BP136" s="374"/>
      <c r="BQ136" s="374"/>
      <c r="BR136" s="374"/>
      <c r="BS136" s="374"/>
      <c r="BT136" s="374"/>
      <c r="BU136" s="374"/>
      <c r="BV136" s="374"/>
    </row>
    <row r="137" spans="63:74" x14ac:dyDescent="0.2">
      <c r="BK137" s="374"/>
      <c r="BL137" s="374"/>
      <c r="BM137" s="374"/>
      <c r="BN137" s="374"/>
      <c r="BO137" s="374"/>
      <c r="BP137" s="374"/>
      <c r="BQ137" s="374"/>
      <c r="BR137" s="374"/>
      <c r="BS137" s="374"/>
      <c r="BT137" s="374"/>
      <c r="BU137" s="374"/>
      <c r="BV137" s="374"/>
    </row>
    <row r="138" spans="63:74" x14ac:dyDescent="0.2">
      <c r="BK138" s="374"/>
      <c r="BL138" s="374"/>
      <c r="BM138" s="374"/>
      <c r="BN138" s="374"/>
      <c r="BO138" s="374"/>
      <c r="BP138" s="374"/>
      <c r="BQ138" s="374"/>
      <c r="BR138" s="374"/>
      <c r="BS138" s="374"/>
      <c r="BT138" s="374"/>
      <c r="BU138" s="374"/>
      <c r="BV138" s="374"/>
    </row>
    <row r="139" spans="63:74" x14ac:dyDescent="0.2">
      <c r="BK139" s="374"/>
      <c r="BL139" s="374"/>
      <c r="BM139" s="374"/>
      <c r="BN139" s="374"/>
      <c r="BO139" s="374"/>
      <c r="BP139" s="374"/>
      <c r="BQ139" s="374"/>
      <c r="BR139" s="374"/>
      <c r="BS139" s="374"/>
      <c r="BT139" s="374"/>
      <c r="BU139" s="374"/>
      <c r="BV139" s="374"/>
    </row>
    <row r="140" spans="63:74" x14ac:dyDescent="0.2">
      <c r="BK140" s="374"/>
      <c r="BL140" s="374"/>
      <c r="BM140" s="374"/>
      <c r="BN140" s="374"/>
      <c r="BO140" s="374"/>
      <c r="BP140" s="374"/>
      <c r="BQ140" s="374"/>
      <c r="BR140" s="374"/>
      <c r="BS140" s="374"/>
      <c r="BT140" s="374"/>
      <c r="BU140" s="374"/>
      <c r="BV140" s="374"/>
    </row>
    <row r="141" spans="63:74" x14ac:dyDescent="0.2">
      <c r="BK141" s="374"/>
      <c r="BL141" s="374"/>
      <c r="BM141" s="374"/>
      <c r="BN141" s="374"/>
      <c r="BO141" s="374"/>
      <c r="BP141" s="374"/>
      <c r="BQ141" s="374"/>
      <c r="BR141" s="374"/>
      <c r="BS141" s="374"/>
      <c r="BT141" s="374"/>
      <c r="BU141" s="374"/>
      <c r="BV141" s="374"/>
    </row>
    <row r="142" spans="63:74" x14ac:dyDescent="0.2">
      <c r="BK142" s="374"/>
      <c r="BL142" s="374"/>
      <c r="BM142" s="374"/>
      <c r="BN142" s="374"/>
      <c r="BO142" s="374"/>
      <c r="BP142" s="374"/>
      <c r="BQ142" s="374"/>
      <c r="BR142" s="374"/>
      <c r="BS142" s="374"/>
      <c r="BT142" s="374"/>
      <c r="BU142" s="374"/>
      <c r="BV142" s="374"/>
    </row>
    <row r="143" spans="63:74" x14ac:dyDescent="0.2">
      <c r="BK143" s="374"/>
      <c r="BL143" s="374"/>
      <c r="BM143" s="374"/>
      <c r="BN143" s="374"/>
      <c r="BO143" s="374"/>
      <c r="BP143" s="374"/>
      <c r="BQ143" s="374"/>
      <c r="BR143" s="374"/>
      <c r="BS143" s="374"/>
      <c r="BT143" s="374"/>
      <c r="BU143" s="374"/>
      <c r="BV143" s="374"/>
    </row>
    <row r="144" spans="63:74" x14ac:dyDescent="0.2">
      <c r="BK144" s="374"/>
      <c r="BL144" s="374"/>
      <c r="BM144" s="374"/>
      <c r="BN144" s="374"/>
      <c r="BO144" s="374"/>
      <c r="BP144" s="374"/>
      <c r="BQ144" s="374"/>
      <c r="BR144" s="374"/>
      <c r="BS144" s="374"/>
      <c r="BT144" s="374"/>
      <c r="BU144" s="374"/>
      <c r="BV144" s="374"/>
    </row>
    <row r="145" spans="63:74" x14ac:dyDescent="0.2">
      <c r="BK145" s="374"/>
      <c r="BL145" s="374"/>
      <c r="BM145" s="374"/>
      <c r="BN145" s="374"/>
      <c r="BO145" s="374"/>
      <c r="BP145" s="374"/>
      <c r="BQ145" s="374"/>
      <c r="BR145" s="374"/>
      <c r="BS145" s="374"/>
      <c r="BT145" s="374"/>
      <c r="BU145" s="374"/>
      <c r="BV145" s="374"/>
    </row>
    <row r="146" spans="63:74" x14ac:dyDescent="0.2">
      <c r="BK146" s="374"/>
      <c r="BL146" s="374"/>
      <c r="BM146" s="374"/>
      <c r="BN146" s="374"/>
      <c r="BO146" s="374"/>
      <c r="BP146" s="374"/>
      <c r="BQ146" s="374"/>
      <c r="BR146" s="374"/>
      <c r="BS146" s="374"/>
      <c r="BT146" s="374"/>
      <c r="BU146" s="374"/>
      <c r="BV146" s="374"/>
    </row>
    <row r="147" spans="63:74" x14ac:dyDescent="0.2">
      <c r="BK147" s="374"/>
      <c r="BL147" s="374"/>
      <c r="BM147" s="374"/>
      <c r="BN147" s="374"/>
      <c r="BO147" s="374"/>
      <c r="BP147" s="374"/>
      <c r="BQ147" s="374"/>
      <c r="BR147" s="374"/>
      <c r="BS147" s="374"/>
      <c r="BT147" s="374"/>
      <c r="BU147" s="374"/>
      <c r="BV147" s="374"/>
    </row>
    <row r="148" spans="63:74" x14ac:dyDescent="0.2">
      <c r="BK148" s="374"/>
      <c r="BL148" s="374"/>
      <c r="BM148" s="374"/>
      <c r="BN148" s="374"/>
      <c r="BO148" s="374"/>
      <c r="BP148" s="374"/>
      <c r="BQ148" s="374"/>
      <c r="BR148" s="374"/>
      <c r="BS148" s="374"/>
      <c r="BT148" s="374"/>
      <c r="BU148" s="374"/>
      <c r="BV148" s="374"/>
    </row>
    <row r="149" spans="63:74" x14ac:dyDescent="0.2">
      <c r="BK149" s="374"/>
      <c r="BL149" s="374"/>
      <c r="BM149" s="374"/>
      <c r="BN149" s="374"/>
      <c r="BO149" s="374"/>
      <c r="BP149" s="374"/>
      <c r="BQ149" s="374"/>
      <c r="BR149" s="374"/>
      <c r="BS149" s="374"/>
      <c r="BT149" s="374"/>
      <c r="BU149" s="374"/>
      <c r="BV149" s="374"/>
    </row>
    <row r="150" spans="63:74" x14ac:dyDescent="0.2">
      <c r="BK150" s="374"/>
      <c r="BL150" s="374"/>
      <c r="BM150" s="374"/>
      <c r="BN150" s="374"/>
      <c r="BO150" s="374"/>
      <c r="BP150" s="374"/>
      <c r="BQ150" s="374"/>
      <c r="BR150" s="374"/>
      <c r="BS150" s="374"/>
      <c r="BT150" s="374"/>
      <c r="BU150" s="374"/>
      <c r="BV150" s="374"/>
    </row>
    <row r="151" spans="63:74" x14ac:dyDescent="0.2">
      <c r="BK151" s="374"/>
      <c r="BL151" s="374"/>
      <c r="BM151" s="374"/>
      <c r="BN151" s="374"/>
      <c r="BO151" s="374"/>
      <c r="BP151" s="374"/>
      <c r="BQ151" s="374"/>
      <c r="BR151" s="374"/>
      <c r="BS151" s="374"/>
      <c r="BT151" s="374"/>
      <c r="BU151" s="374"/>
      <c r="BV151" s="374"/>
    </row>
    <row r="152" spans="63:74" x14ac:dyDescent="0.2">
      <c r="BK152" s="374"/>
      <c r="BL152" s="374"/>
      <c r="BM152" s="374"/>
      <c r="BN152" s="374"/>
      <c r="BO152" s="374"/>
      <c r="BP152" s="374"/>
      <c r="BQ152" s="374"/>
      <c r="BR152" s="374"/>
      <c r="BS152" s="374"/>
      <c r="BT152" s="374"/>
      <c r="BU152" s="374"/>
      <c r="BV152" s="374"/>
    </row>
    <row r="153" spans="63:74" x14ac:dyDescent="0.2">
      <c r="BK153" s="374"/>
      <c r="BL153" s="374"/>
      <c r="BM153" s="374"/>
      <c r="BN153" s="374"/>
      <c r="BO153" s="374"/>
      <c r="BP153" s="374"/>
      <c r="BQ153" s="374"/>
      <c r="BR153" s="374"/>
      <c r="BS153" s="374"/>
      <c r="BT153" s="374"/>
      <c r="BU153" s="374"/>
      <c r="BV153" s="374"/>
    </row>
    <row r="154" spans="63:74" x14ac:dyDescent="0.2">
      <c r="BK154" s="374"/>
      <c r="BL154" s="374"/>
      <c r="BM154" s="374"/>
      <c r="BN154" s="374"/>
      <c r="BO154" s="374"/>
      <c r="BP154" s="374"/>
      <c r="BQ154" s="374"/>
      <c r="BR154" s="374"/>
      <c r="BS154" s="374"/>
      <c r="BT154" s="374"/>
      <c r="BU154" s="374"/>
      <c r="BV154" s="374"/>
    </row>
    <row r="155" spans="63:74" x14ac:dyDescent="0.2">
      <c r="BK155" s="374"/>
      <c r="BL155" s="374"/>
      <c r="BM155" s="374"/>
      <c r="BN155" s="374"/>
      <c r="BO155" s="374"/>
      <c r="BP155" s="374"/>
      <c r="BQ155" s="374"/>
      <c r="BR155" s="374"/>
      <c r="BS155" s="374"/>
      <c r="BT155" s="374"/>
      <c r="BU155" s="374"/>
      <c r="BV155" s="374"/>
    </row>
    <row r="156" spans="63:74" x14ac:dyDescent="0.2">
      <c r="BK156" s="374"/>
      <c r="BL156" s="374"/>
      <c r="BM156" s="374"/>
      <c r="BN156" s="374"/>
      <c r="BO156" s="374"/>
      <c r="BP156" s="374"/>
      <c r="BQ156" s="374"/>
      <c r="BR156" s="374"/>
      <c r="BS156" s="374"/>
      <c r="BT156" s="374"/>
      <c r="BU156" s="374"/>
      <c r="BV156" s="374"/>
    </row>
    <row r="157" spans="63:74" x14ac:dyDescent="0.2">
      <c r="BK157" s="374"/>
      <c r="BL157" s="374"/>
      <c r="BM157" s="374"/>
      <c r="BN157" s="374"/>
      <c r="BO157" s="374"/>
      <c r="BP157" s="374"/>
      <c r="BQ157" s="374"/>
      <c r="BR157" s="374"/>
      <c r="BS157" s="374"/>
      <c r="BT157" s="374"/>
      <c r="BU157" s="374"/>
      <c r="BV157" s="374"/>
    </row>
    <row r="158" spans="63:74" x14ac:dyDescent="0.2">
      <c r="BK158" s="374"/>
      <c r="BL158" s="374"/>
      <c r="BM158" s="374"/>
      <c r="BN158" s="374"/>
      <c r="BO158" s="374"/>
      <c r="BP158" s="374"/>
      <c r="BQ158" s="374"/>
      <c r="BR158" s="374"/>
      <c r="BS158" s="374"/>
      <c r="BT158" s="374"/>
      <c r="BU158" s="374"/>
      <c r="BV158" s="374"/>
    </row>
    <row r="159" spans="63:74" x14ac:dyDescent="0.2">
      <c r="BK159" s="374"/>
      <c r="BL159" s="374"/>
      <c r="BM159" s="374"/>
      <c r="BN159" s="374"/>
      <c r="BO159" s="374"/>
      <c r="BP159" s="374"/>
      <c r="BQ159" s="374"/>
      <c r="BR159" s="374"/>
      <c r="BS159" s="374"/>
      <c r="BT159" s="374"/>
      <c r="BU159" s="374"/>
      <c r="BV159" s="374"/>
    </row>
  </sheetData>
  <mergeCells count="22">
    <mergeCell ref="B52:Q52"/>
    <mergeCell ref="B56:Q56"/>
    <mergeCell ref="B64:Q64"/>
    <mergeCell ref="B65:Q65"/>
    <mergeCell ref="A1:A2"/>
    <mergeCell ref="B63:Q63"/>
    <mergeCell ref="B59:Q59"/>
    <mergeCell ref="B60:Q60"/>
    <mergeCell ref="B61:Q61"/>
    <mergeCell ref="B62:Q62"/>
    <mergeCell ref="B53:Q53"/>
    <mergeCell ref="B55:Q55"/>
    <mergeCell ref="B57:Q57"/>
    <mergeCell ref="B58:Q58"/>
    <mergeCell ref="B54:Q54"/>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R5" activePane="bottomRight" state="frozen"/>
      <selection activeCell="BF63" sqref="BF63"/>
      <selection pane="topRight" activeCell="BF63" sqref="BF63"/>
      <selection pane="bottomLeft" activeCell="BF63" sqref="BF63"/>
      <selection pane="bottomRight" activeCell="BK24" sqref="BK24"/>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0" customWidth="1"/>
    <col min="56" max="58" width="6.5703125" style="665" customWidth="1"/>
    <col min="59" max="62" width="6.5703125" style="370" customWidth="1"/>
    <col min="63" max="74" width="6.5703125" style="112" customWidth="1"/>
    <col min="75" max="16384" width="9.5703125" style="112"/>
  </cols>
  <sheetData>
    <row r="1" spans="1:74" ht="15.6" customHeight="1" x14ac:dyDescent="0.2">
      <c r="A1" s="791" t="s">
        <v>817</v>
      </c>
      <c r="B1" s="848" t="s">
        <v>1214</v>
      </c>
      <c r="C1" s="849"/>
      <c r="D1" s="849"/>
      <c r="E1" s="849"/>
      <c r="F1" s="849"/>
      <c r="G1" s="849"/>
      <c r="H1" s="849"/>
      <c r="I1" s="849"/>
      <c r="J1" s="849"/>
      <c r="K1" s="849"/>
      <c r="L1" s="849"/>
      <c r="M1" s="849"/>
      <c r="N1" s="849"/>
      <c r="O1" s="849"/>
      <c r="P1" s="849"/>
      <c r="Q1" s="849"/>
      <c r="R1" s="849"/>
      <c r="S1" s="849"/>
      <c r="T1" s="849"/>
      <c r="U1" s="849"/>
      <c r="V1" s="849"/>
      <c r="W1" s="849"/>
      <c r="X1" s="849"/>
      <c r="Y1" s="849"/>
      <c r="Z1" s="849"/>
      <c r="AA1" s="849"/>
      <c r="AB1" s="849"/>
      <c r="AC1" s="849"/>
      <c r="AD1" s="849"/>
      <c r="AE1" s="849"/>
      <c r="AF1" s="849"/>
      <c r="AG1" s="849"/>
      <c r="AH1" s="849"/>
      <c r="AI1" s="849"/>
      <c r="AJ1" s="849"/>
      <c r="AK1" s="849"/>
      <c r="AL1" s="849"/>
      <c r="AM1" s="116"/>
    </row>
    <row r="2" spans="1:74" ht="13.35" customHeight="1" x14ac:dyDescent="0.2">
      <c r="A2" s="792"/>
      <c r="B2" s="532" t="str">
        <f>"U.S. Energy Information Administration  |  Short-Term Energy Outlook  - "&amp;Dates!D1</f>
        <v>U.S. Energy Information Administration  |  Short-Term Energy Outlook  - December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11"/>
      <c r="B5" s="114" t="s">
        <v>9</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17"/>
      <c r="AZ5" s="417"/>
      <c r="BA5" s="417"/>
      <c r="BB5" s="417"/>
      <c r="BC5" s="417"/>
      <c r="BD5" s="115"/>
      <c r="BE5" s="115"/>
      <c r="BF5" s="115"/>
      <c r="BG5" s="115"/>
      <c r="BH5" s="115"/>
      <c r="BI5" s="417"/>
      <c r="BJ5" s="417"/>
      <c r="BK5" s="417"/>
      <c r="BL5" s="417"/>
      <c r="BM5" s="417"/>
      <c r="BN5" s="417"/>
      <c r="BO5" s="417"/>
      <c r="BP5" s="417"/>
      <c r="BQ5" s="417"/>
      <c r="BR5" s="417"/>
      <c r="BS5" s="417"/>
      <c r="BT5" s="417"/>
      <c r="BU5" s="417"/>
      <c r="BV5" s="417"/>
    </row>
    <row r="6" spans="1:74" ht="11.1" customHeight="1" x14ac:dyDescent="0.2">
      <c r="A6" s="111" t="s">
        <v>1215</v>
      </c>
      <c r="B6" s="204" t="s">
        <v>447</v>
      </c>
      <c r="C6" s="757">
        <v>4.7661575799999998</v>
      </c>
      <c r="D6" s="757">
        <v>4.6689121800000004</v>
      </c>
      <c r="E6" s="757">
        <v>4.2984396499999997</v>
      </c>
      <c r="F6" s="757">
        <v>3.5614001000000002</v>
      </c>
      <c r="G6" s="757">
        <v>3.10085386</v>
      </c>
      <c r="H6" s="757">
        <v>3.5061392699999998</v>
      </c>
      <c r="I6" s="757">
        <v>4.3505863099999997</v>
      </c>
      <c r="J6" s="757">
        <v>4.6728987699999998</v>
      </c>
      <c r="K6" s="757">
        <v>4.2577134900000004</v>
      </c>
      <c r="L6" s="757">
        <v>3.2914192099999999</v>
      </c>
      <c r="M6" s="757">
        <v>3.19208545</v>
      </c>
      <c r="N6" s="757">
        <v>3.8152681400000001</v>
      </c>
      <c r="O6" s="757">
        <v>4.3213041900000002</v>
      </c>
      <c r="P6" s="757">
        <v>3.9952842</v>
      </c>
      <c r="Q6" s="757">
        <v>3.74941879</v>
      </c>
      <c r="R6" s="757">
        <v>3.32666029</v>
      </c>
      <c r="S6" s="757">
        <v>3.05998086</v>
      </c>
      <c r="T6" s="757">
        <v>3.5622726600000001</v>
      </c>
      <c r="U6" s="757">
        <v>4.5432735199999996</v>
      </c>
      <c r="V6" s="757">
        <v>5.1516398199999998</v>
      </c>
      <c r="W6" s="757">
        <v>4.3145549599999997</v>
      </c>
      <c r="X6" s="757">
        <v>3.2099726500000001</v>
      </c>
      <c r="Y6" s="757">
        <v>3.2353908900000001</v>
      </c>
      <c r="Z6" s="757">
        <v>4.0623221699999998</v>
      </c>
      <c r="AA6" s="757">
        <v>4.4145479500000002</v>
      </c>
      <c r="AB6" s="757">
        <v>3.7607345900000002</v>
      </c>
      <c r="AC6" s="757">
        <v>3.8988904999999998</v>
      </c>
      <c r="AD6" s="757">
        <v>3.41727341</v>
      </c>
      <c r="AE6" s="757">
        <v>3.1346294600000002</v>
      </c>
      <c r="AF6" s="757">
        <v>3.6941368699999999</v>
      </c>
      <c r="AG6" s="757">
        <v>4.5414986600000002</v>
      </c>
      <c r="AH6" s="757">
        <v>4.3510151700000002</v>
      </c>
      <c r="AI6" s="757">
        <v>3.58626377</v>
      </c>
      <c r="AJ6" s="757">
        <v>3.1967585500000002</v>
      </c>
      <c r="AK6" s="757">
        <v>3.4401828600000002</v>
      </c>
      <c r="AL6" s="757">
        <v>4.4131102200000001</v>
      </c>
      <c r="AM6" s="757">
        <v>4.9784098300000004</v>
      </c>
      <c r="AN6" s="757">
        <v>3.8248589900000001</v>
      </c>
      <c r="AO6" s="757">
        <v>3.7746561999999999</v>
      </c>
      <c r="AP6" s="757">
        <v>3.41821829</v>
      </c>
      <c r="AQ6" s="757">
        <v>3.1562297199999998</v>
      </c>
      <c r="AR6" s="757">
        <v>3.5509333500000002</v>
      </c>
      <c r="AS6" s="757">
        <v>4.94082534</v>
      </c>
      <c r="AT6" s="757">
        <v>5.1076185399999998</v>
      </c>
      <c r="AU6" s="757">
        <v>4.10676079</v>
      </c>
      <c r="AV6" s="757">
        <v>3.3214954400000001</v>
      </c>
      <c r="AW6" s="757">
        <v>3.6397468499999999</v>
      </c>
      <c r="AX6" s="757">
        <v>4.2795196899999999</v>
      </c>
      <c r="AY6" s="757">
        <v>4.5356901199999999</v>
      </c>
      <c r="AZ6" s="757">
        <v>3.9604616300000002</v>
      </c>
      <c r="BA6" s="757">
        <v>3.9075998200000002</v>
      </c>
      <c r="BB6" s="757">
        <v>3.1971129899999999</v>
      </c>
      <c r="BC6" s="757">
        <v>3.1261771299999999</v>
      </c>
      <c r="BD6" s="757">
        <v>3.3762462800000002</v>
      </c>
      <c r="BE6" s="757">
        <v>4.96360768</v>
      </c>
      <c r="BF6" s="757">
        <v>4.6943541800000004</v>
      </c>
      <c r="BG6" s="757">
        <v>3.48137629</v>
      </c>
      <c r="BH6" s="757">
        <v>3.2863820000000001</v>
      </c>
      <c r="BI6" s="757">
        <v>3.6022129999999999</v>
      </c>
      <c r="BJ6" s="758">
        <v>4.3124969999999996</v>
      </c>
      <c r="BK6" s="758">
        <v>4.5977480000000002</v>
      </c>
      <c r="BL6" s="758">
        <v>4.1609660000000002</v>
      </c>
      <c r="BM6" s="758">
        <v>3.9166180000000002</v>
      </c>
      <c r="BN6" s="758">
        <v>3.229641</v>
      </c>
      <c r="BO6" s="758">
        <v>3.173216</v>
      </c>
      <c r="BP6" s="758">
        <v>3.464086</v>
      </c>
      <c r="BQ6" s="758">
        <v>4.6150330000000004</v>
      </c>
      <c r="BR6" s="758">
        <v>4.7491890000000003</v>
      </c>
      <c r="BS6" s="758">
        <v>3.5348999999999999</v>
      </c>
      <c r="BT6" s="758">
        <v>3.1156799999999998</v>
      </c>
      <c r="BU6" s="758">
        <v>3.4758360000000001</v>
      </c>
      <c r="BV6" s="758">
        <v>4.2747729999999997</v>
      </c>
    </row>
    <row r="7" spans="1:74" ht="11.1" customHeight="1" x14ac:dyDescent="0.2">
      <c r="A7" s="111" t="s">
        <v>1216</v>
      </c>
      <c r="B7" s="187" t="s">
        <v>480</v>
      </c>
      <c r="C7" s="757">
        <v>13.305629830000001</v>
      </c>
      <c r="D7" s="757">
        <v>12.632739300000001</v>
      </c>
      <c r="E7" s="757">
        <v>12.133097729999999</v>
      </c>
      <c r="F7" s="757">
        <v>9.3194710100000009</v>
      </c>
      <c r="G7" s="757">
        <v>9.1081291499999999</v>
      </c>
      <c r="H7" s="757">
        <v>10.85229356</v>
      </c>
      <c r="I7" s="757">
        <v>13.145707639999999</v>
      </c>
      <c r="J7" s="757">
        <v>13.707441210000001</v>
      </c>
      <c r="K7" s="757">
        <v>12.148309080000001</v>
      </c>
      <c r="L7" s="757">
        <v>9.1188577500000001</v>
      </c>
      <c r="M7" s="757">
        <v>8.6921584799999998</v>
      </c>
      <c r="N7" s="757">
        <v>10.40985628</v>
      </c>
      <c r="O7" s="757">
        <v>12.0440158</v>
      </c>
      <c r="P7" s="757">
        <v>11.36313234</v>
      </c>
      <c r="Q7" s="757">
        <v>10.118817910000001</v>
      </c>
      <c r="R7" s="757">
        <v>8.7169738900000002</v>
      </c>
      <c r="S7" s="757">
        <v>8.6722040200000006</v>
      </c>
      <c r="T7" s="757">
        <v>10.82901189</v>
      </c>
      <c r="U7" s="757">
        <v>14.382376199999999</v>
      </c>
      <c r="V7" s="757">
        <v>15.47832461</v>
      </c>
      <c r="W7" s="757">
        <v>12.660667780000001</v>
      </c>
      <c r="X7" s="757">
        <v>9.1373953500000002</v>
      </c>
      <c r="Y7" s="757">
        <v>9.0148583200000001</v>
      </c>
      <c r="Z7" s="757">
        <v>11.381364919999999</v>
      </c>
      <c r="AA7" s="757">
        <v>12.265230239999999</v>
      </c>
      <c r="AB7" s="757">
        <v>10.30959182</v>
      </c>
      <c r="AC7" s="757">
        <v>10.675129180000001</v>
      </c>
      <c r="AD7" s="757">
        <v>8.7755417399999995</v>
      </c>
      <c r="AE7" s="757">
        <v>8.5171580799999997</v>
      </c>
      <c r="AF7" s="757">
        <v>10.721274510000001</v>
      </c>
      <c r="AG7" s="757">
        <v>13.75667157</v>
      </c>
      <c r="AH7" s="757">
        <v>12.85714228</v>
      </c>
      <c r="AI7" s="757">
        <v>10.536885229999999</v>
      </c>
      <c r="AJ7" s="757">
        <v>9.2502459800000008</v>
      </c>
      <c r="AK7" s="757">
        <v>9.18771922</v>
      </c>
      <c r="AL7" s="757">
        <v>11.714544180000001</v>
      </c>
      <c r="AM7" s="757">
        <v>13.739746520000001</v>
      </c>
      <c r="AN7" s="757">
        <v>10.928913319999999</v>
      </c>
      <c r="AO7" s="757">
        <v>10.77179209</v>
      </c>
      <c r="AP7" s="757">
        <v>9.5476263699999997</v>
      </c>
      <c r="AQ7" s="757">
        <v>9.0911498500000008</v>
      </c>
      <c r="AR7" s="757">
        <v>10.76555383</v>
      </c>
      <c r="AS7" s="757">
        <v>14.27730002</v>
      </c>
      <c r="AT7" s="757">
        <v>14.64571718</v>
      </c>
      <c r="AU7" s="757">
        <v>12.736082359999999</v>
      </c>
      <c r="AV7" s="757">
        <v>9.6873388400000007</v>
      </c>
      <c r="AW7" s="757">
        <v>9.6868814299999997</v>
      </c>
      <c r="AX7" s="757">
        <v>11.702286170000001</v>
      </c>
      <c r="AY7" s="757">
        <v>12.646271049999999</v>
      </c>
      <c r="AZ7" s="757">
        <v>11.58095022</v>
      </c>
      <c r="BA7" s="757">
        <v>11.024462460000001</v>
      </c>
      <c r="BB7" s="757">
        <v>8.6582835199999995</v>
      </c>
      <c r="BC7" s="757">
        <v>8.6342745300000008</v>
      </c>
      <c r="BD7" s="757">
        <v>10.41688255</v>
      </c>
      <c r="BE7" s="757">
        <v>14.913599919999999</v>
      </c>
      <c r="BF7" s="757">
        <v>14.23576503</v>
      </c>
      <c r="BG7" s="757">
        <v>11.182471339999999</v>
      </c>
      <c r="BH7" s="757">
        <v>9.4946190000000001</v>
      </c>
      <c r="BI7" s="757">
        <v>9.5802650000000007</v>
      </c>
      <c r="BJ7" s="758">
        <v>11.82873</v>
      </c>
      <c r="BK7" s="758">
        <v>12.774100000000001</v>
      </c>
      <c r="BL7" s="758">
        <v>12.098409999999999</v>
      </c>
      <c r="BM7" s="758">
        <v>10.966430000000001</v>
      </c>
      <c r="BN7" s="758">
        <v>8.746067</v>
      </c>
      <c r="BO7" s="758">
        <v>8.7246419999999993</v>
      </c>
      <c r="BP7" s="758">
        <v>10.62209</v>
      </c>
      <c r="BQ7" s="758">
        <v>13.966100000000001</v>
      </c>
      <c r="BR7" s="758">
        <v>13.79743</v>
      </c>
      <c r="BS7" s="758">
        <v>10.889939999999999</v>
      </c>
      <c r="BT7" s="758">
        <v>9.0587510000000009</v>
      </c>
      <c r="BU7" s="758">
        <v>9.2483419999999992</v>
      </c>
      <c r="BV7" s="758">
        <v>11.62973</v>
      </c>
    </row>
    <row r="8" spans="1:74" ht="11.1" customHeight="1" x14ac:dyDescent="0.2">
      <c r="A8" s="111" t="s">
        <v>1217</v>
      </c>
      <c r="B8" s="204" t="s">
        <v>448</v>
      </c>
      <c r="C8" s="757">
        <v>19.269387510000001</v>
      </c>
      <c r="D8" s="757">
        <v>17.616592260000001</v>
      </c>
      <c r="E8" s="757">
        <v>16.03364075</v>
      </c>
      <c r="F8" s="757">
        <v>11.73470816</v>
      </c>
      <c r="G8" s="757">
        <v>12.56428079</v>
      </c>
      <c r="H8" s="757">
        <v>14.71385592</v>
      </c>
      <c r="I8" s="757">
        <v>18.205301630000001</v>
      </c>
      <c r="J8" s="757">
        <v>17.871995349999999</v>
      </c>
      <c r="K8" s="757">
        <v>15.16835811</v>
      </c>
      <c r="L8" s="757">
        <v>11.781451519999999</v>
      </c>
      <c r="M8" s="757">
        <v>12.773845250000001</v>
      </c>
      <c r="N8" s="757">
        <v>15.419530699999999</v>
      </c>
      <c r="O8" s="757">
        <v>18.158318789999999</v>
      </c>
      <c r="P8" s="757">
        <v>15.73025296</v>
      </c>
      <c r="Q8" s="757">
        <v>13.66982436</v>
      </c>
      <c r="R8" s="757">
        <v>12.022169829999999</v>
      </c>
      <c r="S8" s="757">
        <v>12.36264441</v>
      </c>
      <c r="T8" s="757">
        <v>16.417349699999999</v>
      </c>
      <c r="U8" s="757">
        <v>20.369059279999998</v>
      </c>
      <c r="V8" s="757">
        <v>21.074190720000001</v>
      </c>
      <c r="W8" s="757">
        <v>15.693494230000001</v>
      </c>
      <c r="X8" s="757">
        <v>12.19438036</v>
      </c>
      <c r="Y8" s="757">
        <v>12.59124196</v>
      </c>
      <c r="Z8" s="757">
        <v>17.614732450000002</v>
      </c>
      <c r="AA8" s="757">
        <v>17.736402439999999</v>
      </c>
      <c r="AB8" s="757">
        <v>13.67212007</v>
      </c>
      <c r="AC8" s="757">
        <v>14.257932459999999</v>
      </c>
      <c r="AD8" s="757">
        <v>11.590782369999999</v>
      </c>
      <c r="AE8" s="757">
        <v>12.114459139999999</v>
      </c>
      <c r="AF8" s="757">
        <v>15.863171449999999</v>
      </c>
      <c r="AG8" s="757">
        <v>19.21673818</v>
      </c>
      <c r="AH8" s="757">
        <v>16.76708262</v>
      </c>
      <c r="AI8" s="757">
        <v>14.304039489999999</v>
      </c>
      <c r="AJ8" s="757">
        <v>12.328191260000001</v>
      </c>
      <c r="AK8" s="757">
        <v>13.748172739999999</v>
      </c>
      <c r="AL8" s="757">
        <v>17.675924859999999</v>
      </c>
      <c r="AM8" s="757">
        <v>19.60570092</v>
      </c>
      <c r="AN8" s="757">
        <v>15.38644652</v>
      </c>
      <c r="AO8" s="757">
        <v>14.77617731</v>
      </c>
      <c r="AP8" s="757">
        <v>13.193841730000001</v>
      </c>
      <c r="AQ8" s="757">
        <v>13.874640380000001</v>
      </c>
      <c r="AR8" s="757">
        <v>16.800435780000001</v>
      </c>
      <c r="AS8" s="757">
        <v>20.374985429999999</v>
      </c>
      <c r="AT8" s="757">
        <v>19.554533790000001</v>
      </c>
      <c r="AU8" s="757">
        <v>15.75226657</v>
      </c>
      <c r="AV8" s="757">
        <v>13.15595018</v>
      </c>
      <c r="AW8" s="757">
        <v>14.581416900000001</v>
      </c>
      <c r="AX8" s="757">
        <v>16.772052479999999</v>
      </c>
      <c r="AY8" s="757">
        <v>18.377867899999998</v>
      </c>
      <c r="AZ8" s="757">
        <v>15.93732544</v>
      </c>
      <c r="BA8" s="757">
        <v>15.72467211</v>
      </c>
      <c r="BB8" s="757">
        <v>11.83303873</v>
      </c>
      <c r="BC8" s="757">
        <v>11.97452477</v>
      </c>
      <c r="BD8" s="757">
        <v>14.321656519999999</v>
      </c>
      <c r="BE8" s="757">
        <v>21.190541710000002</v>
      </c>
      <c r="BF8" s="757">
        <v>18.00524489</v>
      </c>
      <c r="BG8" s="757">
        <v>15.12065619</v>
      </c>
      <c r="BH8" s="757">
        <v>13.57376</v>
      </c>
      <c r="BI8" s="757">
        <v>14.47789</v>
      </c>
      <c r="BJ8" s="758">
        <v>17.407800000000002</v>
      </c>
      <c r="BK8" s="758">
        <v>18.574619999999999</v>
      </c>
      <c r="BL8" s="758">
        <v>16.430319999999998</v>
      </c>
      <c r="BM8" s="758">
        <v>15.297129999999999</v>
      </c>
      <c r="BN8" s="758">
        <v>11.750260000000001</v>
      </c>
      <c r="BO8" s="758">
        <v>12.14162</v>
      </c>
      <c r="BP8" s="758">
        <v>15.056430000000001</v>
      </c>
      <c r="BQ8" s="758">
        <v>19.48648</v>
      </c>
      <c r="BR8" s="758">
        <v>18.151489999999999</v>
      </c>
      <c r="BS8" s="758">
        <v>14.06223</v>
      </c>
      <c r="BT8" s="758">
        <v>12.381460000000001</v>
      </c>
      <c r="BU8" s="758">
        <v>13.63714</v>
      </c>
      <c r="BV8" s="758">
        <v>17.078939999999999</v>
      </c>
    </row>
    <row r="9" spans="1:74" ht="11.1" customHeight="1" x14ac:dyDescent="0.2">
      <c r="A9" s="111" t="s">
        <v>1218</v>
      </c>
      <c r="B9" s="204" t="s">
        <v>449</v>
      </c>
      <c r="C9" s="757">
        <v>10.98053223</v>
      </c>
      <c r="D9" s="757">
        <v>9.7553043899999992</v>
      </c>
      <c r="E9" s="757">
        <v>8.6495210399999998</v>
      </c>
      <c r="F9" s="757">
        <v>6.3895112999999997</v>
      </c>
      <c r="G9" s="757">
        <v>6.4597451899999996</v>
      </c>
      <c r="H9" s="757">
        <v>8.3983918299999996</v>
      </c>
      <c r="I9" s="757">
        <v>10.44089934</v>
      </c>
      <c r="J9" s="757">
        <v>9.7038790600000002</v>
      </c>
      <c r="K9" s="757">
        <v>8.3457803100000003</v>
      </c>
      <c r="L9" s="757">
        <v>6.5469332099999997</v>
      </c>
      <c r="M9" s="757">
        <v>6.8115539900000002</v>
      </c>
      <c r="N9" s="757">
        <v>9.13768694</v>
      </c>
      <c r="O9" s="757">
        <v>10.63960327</v>
      </c>
      <c r="P9" s="757">
        <v>8.9472397299999997</v>
      </c>
      <c r="Q9" s="757">
        <v>7.5894098100000003</v>
      </c>
      <c r="R9" s="757">
        <v>6.38906785</v>
      </c>
      <c r="S9" s="757">
        <v>6.4039461900000001</v>
      </c>
      <c r="T9" s="757">
        <v>9.3961571300000006</v>
      </c>
      <c r="U9" s="757">
        <v>10.861623440000001</v>
      </c>
      <c r="V9" s="757">
        <v>10.602661360000001</v>
      </c>
      <c r="W9" s="757">
        <v>8.3318069099999992</v>
      </c>
      <c r="X9" s="757">
        <v>6.7896845399999997</v>
      </c>
      <c r="Y9" s="757">
        <v>6.7145729200000002</v>
      </c>
      <c r="Z9" s="757">
        <v>10.19423594</v>
      </c>
      <c r="AA9" s="757">
        <v>10.76914081</v>
      </c>
      <c r="AB9" s="757">
        <v>8.0509975800000007</v>
      </c>
      <c r="AC9" s="757">
        <v>7.8627301699999999</v>
      </c>
      <c r="AD9" s="757">
        <v>6.5348464499999999</v>
      </c>
      <c r="AE9" s="757">
        <v>6.6503961</v>
      </c>
      <c r="AF9" s="757">
        <v>8.7184313499999995</v>
      </c>
      <c r="AG9" s="757">
        <v>10.887760650000001</v>
      </c>
      <c r="AH9" s="757">
        <v>9.0477501900000004</v>
      </c>
      <c r="AI9" s="757">
        <v>7.9361433699999999</v>
      </c>
      <c r="AJ9" s="757">
        <v>6.9009937499999996</v>
      </c>
      <c r="AK9" s="757">
        <v>7.4308184900000001</v>
      </c>
      <c r="AL9" s="757">
        <v>9.7393470999999998</v>
      </c>
      <c r="AM9" s="757">
        <v>11.682786699999999</v>
      </c>
      <c r="AN9" s="757">
        <v>9.4894463299999998</v>
      </c>
      <c r="AO9" s="757">
        <v>8.5618102</v>
      </c>
      <c r="AP9" s="757">
        <v>7.5099264799999998</v>
      </c>
      <c r="AQ9" s="757">
        <v>7.7827904999999999</v>
      </c>
      <c r="AR9" s="757">
        <v>9.9305015799999996</v>
      </c>
      <c r="AS9" s="757">
        <v>10.898288409999999</v>
      </c>
      <c r="AT9" s="757">
        <v>10.36038329</v>
      </c>
      <c r="AU9" s="757">
        <v>8.3569863200000007</v>
      </c>
      <c r="AV9" s="757">
        <v>7.1866276200000003</v>
      </c>
      <c r="AW9" s="757">
        <v>8.2162980500000007</v>
      </c>
      <c r="AX9" s="757">
        <v>9.9157645999999993</v>
      </c>
      <c r="AY9" s="757">
        <v>10.765029650000001</v>
      </c>
      <c r="AZ9" s="757">
        <v>9.9373108000000006</v>
      </c>
      <c r="BA9" s="757">
        <v>9.23693527</v>
      </c>
      <c r="BB9" s="757">
        <v>6.6099885900000004</v>
      </c>
      <c r="BC9" s="757">
        <v>6.7626355399999998</v>
      </c>
      <c r="BD9" s="757">
        <v>8.1970521000000005</v>
      </c>
      <c r="BE9" s="757">
        <v>10.606602609999999</v>
      </c>
      <c r="BF9" s="757">
        <v>9.8181470300000004</v>
      </c>
      <c r="BG9" s="757">
        <v>8.5809233200000001</v>
      </c>
      <c r="BH9" s="757">
        <v>7.5226569999999997</v>
      </c>
      <c r="BI9" s="757">
        <v>8.0381160000000005</v>
      </c>
      <c r="BJ9" s="758">
        <v>10.197990000000001</v>
      </c>
      <c r="BK9" s="758">
        <v>11.022959999999999</v>
      </c>
      <c r="BL9" s="758">
        <v>9.7474530000000001</v>
      </c>
      <c r="BM9" s="758">
        <v>8.7080559999999991</v>
      </c>
      <c r="BN9" s="758">
        <v>6.5812369999999998</v>
      </c>
      <c r="BO9" s="758">
        <v>6.9686599999999999</v>
      </c>
      <c r="BP9" s="758">
        <v>8.4992300000000007</v>
      </c>
      <c r="BQ9" s="758">
        <v>10.570449999999999</v>
      </c>
      <c r="BR9" s="758">
        <v>10.380890000000001</v>
      </c>
      <c r="BS9" s="758">
        <v>7.885624</v>
      </c>
      <c r="BT9" s="758">
        <v>6.9871369999999997</v>
      </c>
      <c r="BU9" s="758">
        <v>7.6009859999999998</v>
      </c>
      <c r="BV9" s="758">
        <v>10.13716</v>
      </c>
    </row>
    <row r="10" spans="1:74" ht="11.1" customHeight="1" x14ac:dyDescent="0.2">
      <c r="A10" s="111" t="s">
        <v>1219</v>
      </c>
      <c r="B10" s="204" t="s">
        <v>450</v>
      </c>
      <c r="C10" s="757">
        <v>34.881196009999996</v>
      </c>
      <c r="D10" s="757">
        <v>32.491962010000002</v>
      </c>
      <c r="E10" s="757">
        <v>30.187357599999999</v>
      </c>
      <c r="F10" s="757">
        <v>22.728351180000001</v>
      </c>
      <c r="G10" s="757">
        <v>25.900712540000001</v>
      </c>
      <c r="H10" s="757">
        <v>32.680478970000003</v>
      </c>
      <c r="I10" s="757">
        <v>38.150934489999997</v>
      </c>
      <c r="J10" s="757">
        <v>36.290945010000002</v>
      </c>
      <c r="K10" s="757">
        <v>30.92437791</v>
      </c>
      <c r="L10" s="757">
        <v>24.600752270000001</v>
      </c>
      <c r="M10" s="757">
        <v>23.711546030000001</v>
      </c>
      <c r="N10" s="757">
        <v>26.709008000000001</v>
      </c>
      <c r="O10" s="757">
        <v>33.147890160000003</v>
      </c>
      <c r="P10" s="757">
        <v>30.3630517</v>
      </c>
      <c r="Q10" s="757">
        <v>25.2651322</v>
      </c>
      <c r="R10" s="757">
        <v>22.138528239999999</v>
      </c>
      <c r="S10" s="757">
        <v>25.095672709999999</v>
      </c>
      <c r="T10" s="757">
        <v>32.896369329999999</v>
      </c>
      <c r="U10" s="757">
        <v>40.388408149999997</v>
      </c>
      <c r="V10" s="757">
        <v>39.56286309</v>
      </c>
      <c r="W10" s="757">
        <v>33.632253740000003</v>
      </c>
      <c r="X10" s="757">
        <v>25.665376739999999</v>
      </c>
      <c r="Y10" s="757">
        <v>23.587616130000001</v>
      </c>
      <c r="Z10" s="757">
        <v>29.682675809999999</v>
      </c>
      <c r="AA10" s="757">
        <v>30.80231611</v>
      </c>
      <c r="AB10" s="757">
        <v>24.207351939999999</v>
      </c>
      <c r="AC10" s="757">
        <v>25.587819700000001</v>
      </c>
      <c r="AD10" s="757">
        <v>23.246766860000001</v>
      </c>
      <c r="AE10" s="757">
        <v>26.459626020000002</v>
      </c>
      <c r="AF10" s="757">
        <v>31.608837220000002</v>
      </c>
      <c r="AG10" s="757">
        <v>38.213983419999998</v>
      </c>
      <c r="AH10" s="757">
        <v>36.454540860000002</v>
      </c>
      <c r="AI10" s="757">
        <v>30.109186739999998</v>
      </c>
      <c r="AJ10" s="757">
        <v>27.051385979999999</v>
      </c>
      <c r="AK10" s="757">
        <v>24.950014960000001</v>
      </c>
      <c r="AL10" s="757">
        <v>30.598501280000001</v>
      </c>
      <c r="AM10" s="757">
        <v>39.502893360000002</v>
      </c>
      <c r="AN10" s="757">
        <v>27.621241189999999</v>
      </c>
      <c r="AO10" s="757">
        <v>26.69687493</v>
      </c>
      <c r="AP10" s="757">
        <v>24.000994939999998</v>
      </c>
      <c r="AQ10" s="757">
        <v>26.597595519999999</v>
      </c>
      <c r="AR10" s="757">
        <v>33.509462229999997</v>
      </c>
      <c r="AS10" s="757">
        <v>37.969052249999997</v>
      </c>
      <c r="AT10" s="757">
        <v>37.284708530000003</v>
      </c>
      <c r="AU10" s="757">
        <v>34.215143640000001</v>
      </c>
      <c r="AV10" s="757">
        <v>28.755258619999999</v>
      </c>
      <c r="AW10" s="757">
        <v>26.931502519999999</v>
      </c>
      <c r="AX10" s="757">
        <v>31.050250309999999</v>
      </c>
      <c r="AY10" s="757">
        <v>32.922510920000001</v>
      </c>
      <c r="AZ10" s="757">
        <v>28.131981769999999</v>
      </c>
      <c r="BA10" s="757">
        <v>27.195585040000001</v>
      </c>
      <c r="BB10" s="757">
        <v>23.23064037</v>
      </c>
      <c r="BC10" s="757">
        <v>28.303187149999999</v>
      </c>
      <c r="BD10" s="757">
        <v>32.95329314</v>
      </c>
      <c r="BE10" s="757">
        <v>39.250911299999999</v>
      </c>
      <c r="BF10" s="757">
        <v>37.636838019999999</v>
      </c>
      <c r="BG10" s="757">
        <v>34.647871619999997</v>
      </c>
      <c r="BH10" s="757">
        <v>29.754349999999999</v>
      </c>
      <c r="BI10" s="757">
        <v>27.094190000000001</v>
      </c>
      <c r="BJ10" s="758">
        <v>31.678070000000002</v>
      </c>
      <c r="BK10" s="758">
        <v>34.436889999999998</v>
      </c>
      <c r="BL10" s="758">
        <v>30.686240000000002</v>
      </c>
      <c r="BM10" s="758">
        <v>27.613299999999999</v>
      </c>
      <c r="BN10" s="758">
        <v>23.217199999999998</v>
      </c>
      <c r="BO10" s="758">
        <v>26.956849999999999</v>
      </c>
      <c r="BP10" s="758">
        <v>32.433149999999998</v>
      </c>
      <c r="BQ10" s="758">
        <v>38.80903</v>
      </c>
      <c r="BR10" s="758">
        <v>37.23948</v>
      </c>
      <c r="BS10" s="758">
        <v>31.820440000000001</v>
      </c>
      <c r="BT10" s="758">
        <v>26.28359</v>
      </c>
      <c r="BU10" s="758">
        <v>25.074739999999998</v>
      </c>
      <c r="BV10" s="758">
        <v>31.292549999999999</v>
      </c>
    </row>
    <row r="11" spans="1:74" ht="11.1" customHeight="1" x14ac:dyDescent="0.2">
      <c r="A11" s="111" t="s">
        <v>1220</v>
      </c>
      <c r="B11" s="204" t="s">
        <v>451</v>
      </c>
      <c r="C11" s="757">
        <v>12.245426569999999</v>
      </c>
      <c r="D11" s="757">
        <v>12.057037100000001</v>
      </c>
      <c r="E11" s="757">
        <v>10.58911382</v>
      </c>
      <c r="F11" s="757">
        <v>7.1926126999999997</v>
      </c>
      <c r="G11" s="757">
        <v>7.6997772099999997</v>
      </c>
      <c r="H11" s="757">
        <v>10.131271160000001</v>
      </c>
      <c r="I11" s="757">
        <v>12.47020287</v>
      </c>
      <c r="J11" s="757">
        <v>12.41275106</v>
      </c>
      <c r="K11" s="757">
        <v>10.24884454</v>
      </c>
      <c r="L11" s="757">
        <v>7.6626309199999998</v>
      </c>
      <c r="M11" s="757">
        <v>7.11235485</v>
      </c>
      <c r="N11" s="757">
        <v>8.4831122200000006</v>
      </c>
      <c r="O11" s="757">
        <v>11.30017975</v>
      </c>
      <c r="P11" s="757">
        <v>10.83845202</v>
      </c>
      <c r="Q11" s="757">
        <v>8.3717927299999992</v>
      </c>
      <c r="R11" s="757">
        <v>7.0136523999999998</v>
      </c>
      <c r="S11" s="757">
        <v>7.5227367300000001</v>
      </c>
      <c r="T11" s="757">
        <v>10.318307069999999</v>
      </c>
      <c r="U11" s="757">
        <v>12.96553125</v>
      </c>
      <c r="V11" s="757">
        <v>13.11501603</v>
      </c>
      <c r="W11" s="757">
        <v>11.64451438</v>
      </c>
      <c r="X11" s="757">
        <v>8.4741536400000008</v>
      </c>
      <c r="Y11" s="757">
        <v>7.3096341799999998</v>
      </c>
      <c r="Z11" s="757">
        <v>9.7528288199999995</v>
      </c>
      <c r="AA11" s="757">
        <v>10.68516971</v>
      </c>
      <c r="AB11" s="757">
        <v>8.4024941999999996</v>
      </c>
      <c r="AC11" s="757">
        <v>8.07930919</v>
      </c>
      <c r="AD11" s="757">
        <v>7.37653084</v>
      </c>
      <c r="AE11" s="757">
        <v>7.8230880100000002</v>
      </c>
      <c r="AF11" s="757">
        <v>9.6793734600000008</v>
      </c>
      <c r="AG11" s="757">
        <v>12.0706895</v>
      </c>
      <c r="AH11" s="757">
        <v>11.837189779999999</v>
      </c>
      <c r="AI11" s="757">
        <v>9.6484439000000002</v>
      </c>
      <c r="AJ11" s="757">
        <v>8.3032774600000003</v>
      </c>
      <c r="AK11" s="757">
        <v>7.7593119799999997</v>
      </c>
      <c r="AL11" s="757">
        <v>10.135293020000001</v>
      </c>
      <c r="AM11" s="757">
        <v>14.229210569999999</v>
      </c>
      <c r="AN11" s="757">
        <v>10.281393080000001</v>
      </c>
      <c r="AO11" s="757">
        <v>8.3272754800000008</v>
      </c>
      <c r="AP11" s="757">
        <v>7.7021746899999997</v>
      </c>
      <c r="AQ11" s="757">
        <v>8.4985416100000002</v>
      </c>
      <c r="AR11" s="757">
        <v>11.112104459999999</v>
      </c>
      <c r="AS11" s="757">
        <v>12.68791914</v>
      </c>
      <c r="AT11" s="757">
        <v>12.27476476</v>
      </c>
      <c r="AU11" s="757">
        <v>11.33544863</v>
      </c>
      <c r="AV11" s="757">
        <v>8.9573701499999991</v>
      </c>
      <c r="AW11" s="757">
        <v>8.48702866</v>
      </c>
      <c r="AX11" s="757">
        <v>10.59235479</v>
      </c>
      <c r="AY11" s="757">
        <v>11.40193638</v>
      </c>
      <c r="AZ11" s="757">
        <v>9.9611150599999991</v>
      </c>
      <c r="BA11" s="757">
        <v>9.1897937699999996</v>
      </c>
      <c r="BB11" s="757">
        <v>7.3596332999999996</v>
      </c>
      <c r="BC11" s="757">
        <v>8.2132550700000007</v>
      </c>
      <c r="BD11" s="757">
        <v>10.34901653</v>
      </c>
      <c r="BE11" s="757">
        <v>12.49277015</v>
      </c>
      <c r="BF11" s="757">
        <v>12.474042499999999</v>
      </c>
      <c r="BG11" s="757">
        <v>11.944128839999999</v>
      </c>
      <c r="BH11" s="757">
        <v>9.5935310000000005</v>
      </c>
      <c r="BI11" s="757">
        <v>8.5323010000000004</v>
      </c>
      <c r="BJ11" s="758">
        <v>10.70903</v>
      </c>
      <c r="BK11" s="758">
        <v>12.08366</v>
      </c>
      <c r="BL11" s="758">
        <v>11.258929999999999</v>
      </c>
      <c r="BM11" s="758">
        <v>9.4506979999999992</v>
      </c>
      <c r="BN11" s="758">
        <v>7.2587130000000002</v>
      </c>
      <c r="BO11" s="758">
        <v>8.1457099999999993</v>
      </c>
      <c r="BP11" s="758">
        <v>10.34521</v>
      </c>
      <c r="BQ11" s="758">
        <v>12.75888</v>
      </c>
      <c r="BR11" s="758">
        <v>12.50121</v>
      </c>
      <c r="BS11" s="758">
        <v>10.78546</v>
      </c>
      <c r="BT11" s="758">
        <v>7.9727889999999997</v>
      </c>
      <c r="BU11" s="758">
        <v>7.6529119999999997</v>
      </c>
      <c r="BV11" s="758">
        <v>10.401630000000001</v>
      </c>
    </row>
    <row r="12" spans="1:74" ht="11.1" customHeight="1" x14ac:dyDescent="0.2">
      <c r="A12" s="111" t="s">
        <v>1221</v>
      </c>
      <c r="B12" s="204" t="s">
        <v>452</v>
      </c>
      <c r="C12" s="757">
        <v>20.18966649</v>
      </c>
      <c r="D12" s="757">
        <v>17.202199539999999</v>
      </c>
      <c r="E12" s="757">
        <v>17.226893789999998</v>
      </c>
      <c r="F12" s="757">
        <v>12.699437189999999</v>
      </c>
      <c r="G12" s="757">
        <v>14.079637249999999</v>
      </c>
      <c r="H12" s="757">
        <v>19.410321700000001</v>
      </c>
      <c r="I12" s="757">
        <v>24.850754590000001</v>
      </c>
      <c r="J12" s="757">
        <v>25.819367419999999</v>
      </c>
      <c r="K12" s="757">
        <v>22.00292979</v>
      </c>
      <c r="L12" s="757">
        <v>16.79497701</v>
      </c>
      <c r="M12" s="757">
        <v>12.64390431</v>
      </c>
      <c r="N12" s="757">
        <v>15.166349909999999</v>
      </c>
      <c r="O12" s="757">
        <v>18.488147990000002</v>
      </c>
      <c r="P12" s="757">
        <v>16.015564550000001</v>
      </c>
      <c r="Q12" s="757">
        <v>13.369712030000001</v>
      </c>
      <c r="R12" s="757">
        <v>12.53373611</v>
      </c>
      <c r="S12" s="757">
        <v>14.443075520000001</v>
      </c>
      <c r="T12" s="757">
        <v>20.20602555</v>
      </c>
      <c r="U12" s="757">
        <v>26.17269216</v>
      </c>
      <c r="V12" s="757">
        <v>25.85925319</v>
      </c>
      <c r="W12" s="757">
        <v>22.530396840000002</v>
      </c>
      <c r="X12" s="757">
        <v>17.8748416</v>
      </c>
      <c r="Y12" s="757">
        <v>13.62700514</v>
      </c>
      <c r="Z12" s="757">
        <v>16.076745280000001</v>
      </c>
      <c r="AA12" s="757">
        <v>18.26755545</v>
      </c>
      <c r="AB12" s="757">
        <v>13.62521042</v>
      </c>
      <c r="AC12" s="757">
        <v>13.59937457</v>
      </c>
      <c r="AD12" s="757">
        <v>13.28713698</v>
      </c>
      <c r="AE12" s="757">
        <v>15.43064259</v>
      </c>
      <c r="AF12" s="757">
        <v>20.386046499999999</v>
      </c>
      <c r="AG12" s="757">
        <v>24.685732909999999</v>
      </c>
      <c r="AH12" s="757">
        <v>24.778639210000001</v>
      </c>
      <c r="AI12" s="757">
        <v>20.852192680000002</v>
      </c>
      <c r="AJ12" s="757">
        <v>17.89116082</v>
      </c>
      <c r="AK12" s="757">
        <v>13.678539949999999</v>
      </c>
      <c r="AL12" s="757">
        <v>16.156233960000002</v>
      </c>
      <c r="AM12" s="757">
        <v>23.36415719</v>
      </c>
      <c r="AN12" s="757">
        <v>17.72243009</v>
      </c>
      <c r="AO12" s="757">
        <v>14.087088290000001</v>
      </c>
      <c r="AP12" s="757">
        <v>13.207970270000001</v>
      </c>
      <c r="AQ12" s="757">
        <v>16.630676210000001</v>
      </c>
      <c r="AR12" s="757">
        <v>23.651459580000001</v>
      </c>
      <c r="AS12" s="757">
        <v>26.13751392</v>
      </c>
      <c r="AT12" s="757">
        <v>25.99498294</v>
      </c>
      <c r="AU12" s="757">
        <v>22.352705530000001</v>
      </c>
      <c r="AV12" s="757">
        <v>17.777376610000001</v>
      </c>
      <c r="AW12" s="757">
        <v>14.502626169999999</v>
      </c>
      <c r="AX12" s="757">
        <v>17.280476230000001</v>
      </c>
      <c r="AY12" s="757">
        <v>19.090408910000001</v>
      </c>
      <c r="AZ12" s="757">
        <v>16.650774269999999</v>
      </c>
      <c r="BA12" s="757">
        <v>15.91296429</v>
      </c>
      <c r="BB12" s="757">
        <v>12.86476622</v>
      </c>
      <c r="BC12" s="757">
        <v>15.53244164</v>
      </c>
      <c r="BD12" s="757">
        <v>20.589386170000001</v>
      </c>
      <c r="BE12" s="757">
        <v>24.79803428</v>
      </c>
      <c r="BF12" s="757">
        <v>26.361531710000001</v>
      </c>
      <c r="BG12" s="757">
        <v>24.56117515</v>
      </c>
      <c r="BH12" s="757">
        <v>20.898790000000002</v>
      </c>
      <c r="BI12" s="757">
        <v>15.16798</v>
      </c>
      <c r="BJ12" s="758">
        <v>17.38505</v>
      </c>
      <c r="BK12" s="758">
        <v>19.33605</v>
      </c>
      <c r="BL12" s="758">
        <v>17.552949999999999</v>
      </c>
      <c r="BM12" s="758">
        <v>15.86408</v>
      </c>
      <c r="BN12" s="758">
        <v>13.06081</v>
      </c>
      <c r="BO12" s="758">
        <v>16.08005</v>
      </c>
      <c r="BP12" s="758">
        <v>21.540780000000002</v>
      </c>
      <c r="BQ12" s="758">
        <v>26.087240000000001</v>
      </c>
      <c r="BR12" s="758">
        <v>25.93815</v>
      </c>
      <c r="BS12" s="758">
        <v>21.493490000000001</v>
      </c>
      <c r="BT12" s="758">
        <v>17.838889999999999</v>
      </c>
      <c r="BU12" s="758">
        <v>14.1693</v>
      </c>
      <c r="BV12" s="758">
        <v>17.369140000000002</v>
      </c>
    </row>
    <row r="13" spans="1:74" ht="11.1" customHeight="1" x14ac:dyDescent="0.2">
      <c r="A13" s="111" t="s">
        <v>1222</v>
      </c>
      <c r="B13" s="204" t="s">
        <v>453</v>
      </c>
      <c r="C13" s="757">
        <v>8.2448129600000009</v>
      </c>
      <c r="D13" s="757">
        <v>6.2263536200000003</v>
      </c>
      <c r="E13" s="757">
        <v>6.5831538500000004</v>
      </c>
      <c r="F13" s="757">
        <v>6.0018808999999997</v>
      </c>
      <c r="G13" s="757">
        <v>6.4248314300000002</v>
      </c>
      <c r="H13" s="757">
        <v>9.3755157800000006</v>
      </c>
      <c r="I13" s="757">
        <v>10.743312530000001</v>
      </c>
      <c r="J13" s="757">
        <v>10.868973840000001</v>
      </c>
      <c r="K13" s="757">
        <v>8.9552412199999996</v>
      </c>
      <c r="L13" s="757">
        <v>7.12835252</v>
      </c>
      <c r="M13" s="757">
        <v>6.3537513299999997</v>
      </c>
      <c r="N13" s="757">
        <v>8.2999840500000008</v>
      </c>
      <c r="O13" s="757">
        <v>8.5613587599999992</v>
      </c>
      <c r="P13" s="757">
        <v>6.8382041200000003</v>
      </c>
      <c r="Q13" s="757">
        <v>6.40286285</v>
      </c>
      <c r="R13" s="757">
        <v>6.0342579799999996</v>
      </c>
      <c r="S13" s="757">
        <v>6.7800705199999998</v>
      </c>
      <c r="T13" s="757">
        <v>10.06597738</v>
      </c>
      <c r="U13" s="757">
        <v>11.66972741</v>
      </c>
      <c r="V13" s="757">
        <v>11.01973233</v>
      </c>
      <c r="W13" s="757">
        <v>8.3112026799999992</v>
      </c>
      <c r="X13" s="757">
        <v>6.8210895000000002</v>
      </c>
      <c r="Y13" s="757">
        <v>6.3154259799999997</v>
      </c>
      <c r="Z13" s="757">
        <v>8.18534659</v>
      </c>
      <c r="AA13" s="757">
        <v>8.5863651399999998</v>
      </c>
      <c r="AB13" s="757">
        <v>6.6546283199999996</v>
      </c>
      <c r="AC13" s="757">
        <v>6.71117893</v>
      </c>
      <c r="AD13" s="757">
        <v>6.3107239799999997</v>
      </c>
      <c r="AE13" s="757">
        <v>7.2646855500000003</v>
      </c>
      <c r="AF13" s="757">
        <v>9.9438394599999995</v>
      </c>
      <c r="AG13" s="757">
        <v>12.06145579</v>
      </c>
      <c r="AH13" s="757">
        <v>11.03121501</v>
      </c>
      <c r="AI13" s="757">
        <v>8.6998878200000007</v>
      </c>
      <c r="AJ13" s="757">
        <v>6.9761084799999997</v>
      </c>
      <c r="AK13" s="757">
        <v>6.4084035500000001</v>
      </c>
      <c r="AL13" s="757">
        <v>7.8873689899999997</v>
      </c>
      <c r="AM13" s="757">
        <v>7.8831828000000002</v>
      </c>
      <c r="AN13" s="757">
        <v>6.8251513499999996</v>
      </c>
      <c r="AO13" s="757">
        <v>6.8396683999999999</v>
      </c>
      <c r="AP13" s="757">
        <v>6.6015816899999997</v>
      </c>
      <c r="AQ13" s="757">
        <v>7.5780062299999997</v>
      </c>
      <c r="AR13" s="757">
        <v>9.8366750100000004</v>
      </c>
      <c r="AS13" s="757">
        <v>12.155610129999999</v>
      </c>
      <c r="AT13" s="757">
        <v>11.64467818</v>
      </c>
      <c r="AU13" s="757">
        <v>9.3269585700000004</v>
      </c>
      <c r="AV13" s="757">
        <v>6.7239480499999997</v>
      </c>
      <c r="AW13" s="757">
        <v>6.7052214499999998</v>
      </c>
      <c r="AX13" s="757">
        <v>8.1908792199999993</v>
      </c>
      <c r="AY13" s="757">
        <v>8.4392923199999998</v>
      </c>
      <c r="AZ13" s="757">
        <v>7.5576097999999998</v>
      </c>
      <c r="BA13" s="757">
        <v>7.1252139999999997</v>
      </c>
      <c r="BB13" s="757">
        <v>6.3954759799999996</v>
      </c>
      <c r="BC13" s="757">
        <v>6.6840458800000002</v>
      </c>
      <c r="BD13" s="757">
        <v>8.9349769000000006</v>
      </c>
      <c r="BE13" s="757">
        <v>11.728923869999999</v>
      </c>
      <c r="BF13" s="757">
        <v>12.027294660000001</v>
      </c>
      <c r="BG13" s="757">
        <v>9.2089911600000001</v>
      </c>
      <c r="BH13" s="757">
        <v>6.8787779999999996</v>
      </c>
      <c r="BI13" s="757">
        <v>6.7910870000000001</v>
      </c>
      <c r="BJ13" s="758">
        <v>8.2852329999999998</v>
      </c>
      <c r="BK13" s="758">
        <v>8.5402050000000003</v>
      </c>
      <c r="BL13" s="758">
        <v>7.6487280000000002</v>
      </c>
      <c r="BM13" s="758">
        <v>7.0442090000000004</v>
      </c>
      <c r="BN13" s="758">
        <v>6.4162710000000001</v>
      </c>
      <c r="BO13" s="758">
        <v>7.1862389999999996</v>
      </c>
      <c r="BP13" s="758">
        <v>9.6057190000000006</v>
      </c>
      <c r="BQ13" s="758">
        <v>11.981490000000001</v>
      </c>
      <c r="BR13" s="758">
        <v>11.52078</v>
      </c>
      <c r="BS13" s="758">
        <v>9.1300500000000007</v>
      </c>
      <c r="BT13" s="758">
        <v>6.8455260000000004</v>
      </c>
      <c r="BU13" s="758">
        <v>6.4791129999999999</v>
      </c>
      <c r="BV13" s="758">
        <v>8.3277140000000003</v>
      </c>
    </row>
    <row r="14" spans="1:74" ht="11.1" customHeight="1" x14ac:dyDescent="0.2">
      <c r="A14" s="111" t="s">
        <v>1223</v>
      </c>
      <c r="B14" s="204" t="s">
        <v>251</v>
      </c>
      <c r="C14" s="757">
        <v>13.44725212</v>
      </c>
      <c r="D14" s="757">
        <v>10.80358689</v>
      </c>
      <c r="E14" s="757">
        <v>11.08141854</v>
      </c>
      <c r="F14" s="757">
        <v>10.21166582</v>
      </c>
      <c r="G14" s="757">
        <v>9.4796691499999994</v>
      </c>
      <c r="H14" s="757">
        <v>10.887857759999999</v>
      </c>
      <c r="I14" s="757">
        <v>13.295196369999999</v>
      </c>
      <c r="J14" s="757">
        <v>12.768350829999999</v>
      </c>
      <c r="K14" s="757">
        <v>12.96226285</v>
      </c>
      <c r="L14" s="757">
        <v>12.030614</v>
      </c>
      <c r="M14" s="757">
        <v>10.978057229999999</v>
      </c>
      <c r="N14" s="757">
        <v>13.78143543</v>
      </c>
      <c r="O14" s="757">
        <v>13.87419581</v>
      </c>
      <c r="P14" s="757">
        <v>11.493672930000001</v>
      </c>
      <c r="Q14" s="757">
        <v>11.32165597</v>
      </c>
      <c r="R14" s="757">
        <v>9.7131655200000004</v>
      </c>
      <c r="S14" s="757">
        <v>9.5085122399999999</v>
      </c>
      <c r="T14" s="757">
        <v>11.16773583</v>
      </c>
      <c r="U14" s="757">
        <v>12.68454751</v>
      </c>
      <c r="V14" s="757">
        <v>14.182654210000001</v>
      </c>
      <c r="W14" s="757">
        <v>11.87162839</v>
      </c>
      <c r="X14" s="757">
        <v>10.94733252</v>
      </c>
      <c r="Y14" s="757">
        <v>10.45727836</v>
      </c>
      <c r="Z14" s="757">
        <v>13.8736797</v>
      </c>
      <c r="AA14" s="757">
        <v>15.22912041</v>
      </c>
      <c r="AB14" s="757">
        <v>11.90509984</v>
      </c>
      <c r="AC14" s="757">
        <v>12.011585350000001</v>
      </c>
      <c r="AD14" s="757">
        <v>9.8213884900000004</v>
      </c>
      <c r="AE14" s="757">
        <v>10.5259935</v>
      </c>
      <c r="AF14" s="757">
        <v>11.57568019</v>
      </c>
      <c r="AG14" s="757">
        <v>14.08507753</v>
      </c>
      <c r="AH14" s="757">
        <v>14.49458014</v>
      </c>
      <c r="AI14" s="757">
        <v>12.73173431</v>
      </c>
      <c r="AJ14" s="757">
        <v>10.520638780000001</v>
      </c>
      <c r="AK14" s="757">
        <v>11.314010619999999</v>
      </c>
      <c r="AL14" s="757">
        <v>13.25742687</v>
      </c>
      <c r="AM14" s="757">
        <v>13.49420215</v>
      </c>
      <c r="AN14" s="757">
        <v>11.28343948</v>
      </c>
      <c r="AO14" s="757">
        <v>12.977829849999999</v>
      </c>
      <c r="AP14" s="757">
        <v>9.8970306699999995</v>
      </c>
      <c r="AQ14" s="757">
        <v>10.280284440000001</v>
      </c>
      <c r="AR14" s="757">
        <v>10.402222800000001</v>
      </c>
      <c r="AS14" s="757">
        <v>13.74502964</v>
      </c>
      <c r="AT14" s="757">
        <v>16.236672519999999</v>
      </c>
      <c r="AU14" s="757">
        <v>10.343938189999999</v>
      </c>
      <c r="AV14" s="757">
        <v>11.088002790000001</v>
      </c>
      <c r="AW14" s="757">
        <v>10.639510639999999</v>
      </c>
      <c r="AX14" s="757">
        <v>12.9813828</v>
      </c>
      <c r="AY14" s="757">
        <v>14.38521476</v>
      </c>
      <c r="AZ14" s="757">
        <v>12.169369530000001</v>
      </c>
      <c r="BA14" s="757">
        <v>12.44750121</v>
      </c>
      <c r="BB14" s="757">
        <v>9.3693230799999991</v>
      </c>
      <c r="BC14" s="757">
        <v>10.21892304</v>
      </c>
      <c r="BD14" s="757">
        <v>10.0133045</v>
      </c>
      <c r="BE14" s="757">
        <v>12.790807279999999</v>
      </c>
      <c r="BF14" s="757">
        <v>14.00118453</v>
      </c>
      <c r="BG14" s="757">
        <v>11.917175780000001</v>
      </c>
      <c r="BH14" s="757">
        <v>11.04284</v>
      </c>
      <c r="BI14" s="757">
        <v>10.564780000000001</v>
      </c>
      <c r="BJ14" s="758">
        <v>13.070040000000001</v>
      </c>
      <c r="BK14" s="758">
        <v>14.72017</v>
      </c>
      <c r="BL14" s="758">
        <v>12.03533</v>
      </c>
      <c r="BM14" s="758">
        <v>11.94244</v>
      </c>
      <c r="BN14" s="758">
        <v>9.4057379999999995</v>
      </c>
      <c r="BO14" s="758">
        <v>10.26634</v>
      </c>
      <c r="BP14" s="758">
        <v>10.035</v>
      </c>
      <c r="BQ14" s="758">
        <v>13.02125</v>
      </c>
      <c r="BR14" s="758">
        <v>14.071199999999999</v>
      </c>
      <c r="BS14" s="758">
        <v>11.78961</v>
      </c>
      <c r="BT14" s="758">
        <v>10.756500000000001</v>
      </c>
      <c r="BU14" s="758">
        <v>10.593310000000001</v>
      </c>
      <c r="BV14" s="758">
        <v>13.239560000000001</v>
      </c>
    </row>
    <row r="15" spans="1:74" ht="11.1" customHeight="1" x14ac:dyDescent="0.2">
      <c r="A15" s="111" t="s">
        <v>1224</v>
      </c>
      <c r="B15" s="204" t="s">
        <v>252</v>
      </c>
      <c r="C15" s="757">
        <v>0.4347975</v>
      </c>
      <c r="D15" s="757">
        <v>0.38303331000000002</v>
      </c>
      <c r="E15" s="757">
        <v>0.38447393000000002</v>
      </c>
      <c r="F15" s="757">
        <v>0.36014900999999999</v>
      </c>
      <c r="G15" s="757">
        <v>0.34289631999999998</v>
      </c>
      <c r="H15" s="757">
        <v>0.34362759999999998</v>
      </c>
      <c r="I15" s="757">
        <v>0.38539482000000003</v>
      </c>
      <c r="J15" s="757">
        <v>0.39854207000000003</v>
      </c>
      <c r="K15" s="757">
        <v>0.40284899000000002</v>
      </c>
      <c r="L15" s="757">
        <v>0.39305897000000001</v>
      </c>
      <c r="M15" s="757">
        <v>0.40849231000000003</v>
      </c>
      <c r="N15" s="757">
        <v>0.44820520000000003</v>
      </c>
      <c r="O15" s="757">
        <v>0.43683379999999999</v>
      </c>
      <c r="P15" s="757">
        <v>0.37457047999999998</v>
      </c>
      <c r="Q15" s="757">
        <v>0.36794882000000001</v>
      </c>
      <c r="R15" s="757">
        <v>0.35612825999999997</v>
      </c>
      <c r="S15" s="757">
        <v>0.34918652999999999</v>
      </c>
      <c r="T15" s="757">
        <v>0.35203292000000003</v>
      </c>
      <c r="U15" s="757">
        <v>0.37208806999999999</v>
      </c>
      <c r="V15" s="757">
        <v>0.39518822999999997</v>
      </c>
      <c r="W15" s="757">
        <v>0.37241171000000001</v>
      </c>
      <c r="X15" s="757">
        <v>0.39373893999999998</v>
      </c>
      <c r="Y15" s="757">
        <v>0.39106742999999999</v>
      </c>
      <c r="Z15" s="757">
        <v>0.45692384000000003</v>
      </c>
      <c r="AA15" s="757">
        <v>0.45665041000000001</v>
      </c>
      <c r="AB15" s="757">
        <v>0.38000694000000002</v>
      </c>
      <c r="AC15" s="757">
        <v>0.41157021999999999</v>
      </c>
      <c r="AD15" s="757">
        <v>0.36351276999999999</v>
      </c>
      <c r="AE15" s="757">
        <v>0.36048036999999999</v>
      </c>
      <c r="AF15" s="757">
        <v>0.35237810000000003</v>
      </c>
      <c r="AG15" s="757">
        <v>0.38087360999999997</v>
      </c>
      <c r="AH15" s="757">
        <v>0.38801131</v>
      </c>
      <c r="AI15" s="757">
        <v>0.37400505000000001</v>
      </c>
      <c r="AJ15" s="757">
        <v>0.39228196999999998</v>
      </c>
      <c r="AK15" s="757">
        <v>0.40339117000000002</v>
      </c>
      <c r="AL15" s="757">
        <v>0.42686613000000001</v>
      </c>
      <c r="AM15" s="757">
        <v>0.43748281999999999</v>
      </c>
      <c r="AN15" s="757">
        <v>0.38829643000000003</v>
      </c>
      <c r="AO15" s="757">
        <v>0.40558284999999999</v>
      </c>
      <c r="AP15" s="757">
        <v>0.37452195999999999</v>
      </c>
      <c r="AQ15" s="757">
        <v>0.35831512999999998</v>
      </c>
      <c r="AR15" s="757">
        <v>0.35379435999999997</v>
      </c>
      <c r="AS15" s="757">
        <v>0.37979830999999997</v>
      </c>
      <c r="AT15" s="757">
        <v>0.39269463999999998</v>
      </c>
      <c r="AU15" s="757">
        <v>0.38372412</v>
      </c>
      <c r="AV15" s="757">
        <v>0.39561489</v>
      </c>
      <c r="AW15" s="757">
        <v>0.39999825</v>
      </c>
      <c r="AX15" s="757">
        <v>0.41578027000000001</v>
      </c>
      <c r="AY15" s="757">
        <v>0.44545783</v>
      </c>
      <c r="AZ15" s="757">
        <v>0.36159221000000002</v>
      </c>
      <c r="BA15" s="757">
        <v>0.37410205000000002</v>
      </c>
      <c r="BB15" s="757">
        <v>0.34447233999999999</v>
      </c>
      <c r="BC15" s="757">
        <v>0.35974430000000002</v>
      </c>
      <c r="BD15" s="757">
        <v>0.36605879000000002</v>
      </c>
      <c r="BE15" s="757">
        <v>0.40337719</v>
      </c>
      <c r="BF15" s="757">
        <v>0.40513444999999998</v>
      </c>
      <c r="BG15" s="757">
        <v>0.39310949000000001</v>
      </c>
      <c r="BH15" s="757">
        <v>0.39647199999999999</v>
      </c>
      <c r="BI15" s="757">
        <v>0.3964781</v>
      </c>
      <c r="BJ15" s="758">
        <v>0.41199859999999999</v>
      </c>
      <c r="BK15" s="758">
        <v>0.44174580000000002</v>
      </c>
      <c r="BL15" s="758">
        <v>0.37125469999999999</v>
      </c>
      <c r="BM15" s="758">
        <v>0.37091639999999998</v>
      </c>
      <c r="BN15" s="758">
        <v>0.34141349999999998</v>
      </c>
      <c r="BO15" s="758">
        <v>0.35653580000000001</v>
      </c>
      <c r="BP15" s="758">
        <v>0.3626703</v>
      </c>
      <c r="BQ15" s="758">
        <v>0.39968140000000002</v>
      </c>
      <c r="BR15" s="758">
        <v>0.40152850000000001</v>
      </c>
      <c r="BS15" s="758">
        <v>0.38964569999999998</v>
      </c>
      <c r="BT15" s="758">
        <v>0.38845109999999999</v>
      </c>
      <c r="BU15" s="758">
        <v>0.39285609999999999</v>
      </c>
      <c r="BV15" s="758">
        <v>0.40818959999999999</v>
      </c>
    </row>
    <row r="16" spans="1:74" ht="11.1" customHeight="1" x14ac:dyDescent="0.2">
      <c r="A16" s="111" t="s">
        <v>1225</v>
      </c>
      <c r="B16" s="204" t="s">
        <v>455</v>
      </c>
      <c r="C16" s="757">
        <v>137.76485880000001</v>
      </c>
      <c r="D16" s="757">
        <v>123.8377206</v>
      </c>
      <c r="E16" s="757">
        <v>117.16711069999999</v>
      </c>
      <c r="F16" s="757">
        <v>90.199187370000004</v>
      </c>
      <c r="G16" s="757">
        <v>95.160532889999999</v>
      </c>
      <c r="H16" s="757">
        <v>120.29975355000001</v>
      </c>
      <c r="I16" s="757">
        <v>146.03829059</v>
      </c>
      <c r="J16" s="757">
        <v>144.51514462</v>
      </c>
      <c r="K16" s="757">
        <v>125.41666628999999</v>
      </c>
      <c r="L16" s="757">
        <v>99.349047380000002</v>
      </c>
      <c r="M16" s="757">
        <v>92.677749230000003</v>
      </c>
      <c r="N16" s="757">
        <v>111.67043687</v>
      </c>
      <c r="O16" s="757">
        <v>130.97184831999999</v>
      </c>
      <c r="P16" s="757">
        <v>115.95942503000001</v>
      </c>
      <c r="Q16" s="757">
        <v>100.22657547</v>
      </c>
      <c r="R16" s="757">
        <v>88.244340370000003</v>
      </c>
      <c r="S16" s="757">
        <v>94.198029730000002</v>
      </c>
      <c r="T16" s="757">
        <v>125.21123946</v>
      </c>
      <c r="U16" s="757">
        <v>154.40932699000001</v>
      </c>
      <c r="V16" s="757">
        <v>156.44152359</v>
      </c>
      <c r="W16" s="757">
        <v>129.36293162000001</v>
      </c>
      <c r="X16" s="757">
        <v>101.50796584</v>
      </c>
      <c r="Y16" s="757">
        <v>93.244091310000002</v>
      </c>
      <c r="Z16" s="757">
        <v>121.28085552</v>
      </c>
      <c r="AA16" s="757">
        <v>129.21249867</v>
      </c>
      <c r="AB16" s="757">
        <v>100.96823572</v>
      </c>
      <c r="AC16" s="757">
        <v>103.09552026999999</v>
      </c>
      <c r="AD16" s="757">
        <v>90.724503889999994</v>
      </c>
      <c r="AE16" s="757">
        <v>98.281158820000002</v>
      </c>
      <c r="AF16" s="757">
        <v>122.54316910999999</v>
      </c>
      <c r="AG16" s="757">
        <v>149.90048182000001</v>
      </c>
      <c r="AH16" s="757">
        <v>142.00716657000001</v>
      </c>
      <c r="AI16" s="757">
        <v>118.77878235999999</v>
      </c>
      <c r="AJ16" s="757">
        <v>102.81104302999999</v>
      </c>
      <c r="AK16" s="757">
        <v>98.320565540000004</v>
      </c>
      <c r="AL16" s="757">
        <v>122.00461661</v>
      </c>
      <c r="AM16" s="757">
        <v>148.91777286000001</v>
      </c>
      <c r="AN16" s="757">
        <v>113.75161678000001</v>
      </c>
      <c r="AO16" s="757">
        <v>107.21875559999999</v>
      </c>
      <c r="AP16" s="757">
        <v>95.453887089999995</v>
      </c>
      <c r="AQ16" s="757">
        <v>103.84822959</v>
      </c>
      <c r="AR16" s="757">
        <v>129.91314298</v>
      </c>
      <c r="AS16" s="757">
        <v>153.56632259</v>
      </c>
      <c r="AT16" s="757">
        <v>153.49675436999999</v>
      </c>
      <c r="AU16" s="757">
        <v>128.91001471999999</v>
      </c>
      <c r="AV16" s="757">
        <v>107.04898319</v>
      </c>
      <c r="AW16" s="757">
        <v>103.79023092</v>
      </c>
      <c r="AX16" s="757">
        <v>123.18074656</v>
      </c>
      <c r="AY16" s="757">
        <v>133.00967983999999</v>
      </c>
      <c r="AZ16" s="757">
        <v>116.24849073</v>
      </c>
      <c r="BA16" s="757">
        <v>112.13883002</v>
      </c>
      <c r="BB16" s="757">
        <v>89.862735119999996</v>
      </c>
      <c r="BC16" s="757">
        <v>99.809209050000007</v>
      </c>
      <c r="BD16" s="757">
        <v>119.51787348000001</v>
      </c>
      <c r="BE16" s="757">
        <v>153.13917599000001</v>
      </c>
      <c r="BF16" s="757">
        <v>149.659537</v>
      </c>
      <c r="BG16" s="757">
        <v>131.03787918</v>
      </c>
      <c r="BH16" s="757">
        <v>112.4422</v>
      </c>
      <c r="BI16" s="757">
        <v>104.2453</v>
      </c>
      <c r="BJ16" s="758">
        <v>125.2864</v>
      </c>
      <c r="BK16" s="758">
        <v>136.52809999999999</v>
      </c>
      <c r="BL16" s="758">
        <v>121.9906</v>
      </c>
      <c r="BM16" s="758">
        <v>111.1739</v>
      </c>
      <c r="BN16" s="758">
        <v>90.007339999999999</v>
      </c>
      <c r="BO16" s="758">
        <v>99.999870000000001</v>
      </c>
      <c r="BP16" s="758">
        <v>121.9644</v>
      </c>
      <c r="BQ16" s="758">
        <v>151.69560000000001</v>
      </c>
      <c r="BR16" s="758">
        <v>148.75139999999999</v>
      </c>
      <c r="BS16" s="758">
        <v>121.7814</v>
      </c>
      <c r="BT16" s="758">
        <v>101.6288</v>
      </c>
      <c r="BU16" s="758">
        <v>98.324539999999999</v>
      </c>
      <c r="BV16" s="758">
        <v>124.15940000000001</v>
      </c>
    </row>
    <row r="17" spans="1:74" ht="11.1" customHeight="1" x14ac:dyDescent="0.2">
      <c r="A17" s="111"/>
      <c r="B17" s="113" t="s">
        <v>10</v>
      </c>
      <c r="C17" s="759"/>
      <c r="D17" s="759"/>
      <c r="E17" s="759"/>
      <c r="F17" s="759"/>
      <c r="G17" s="759"/>
      <c r="H17" s="759"/>
      <c r="I17" s="759"/>
      <c r="J17" s="759"/>
      <c r="K17" s="759"/>
      <c r="L17" s="759"/>
      <c r="M17" s="759"/>
      <c r="N17" s="759"/>
      <c r="O17" s="759"/>
      <c r="P17" s="759"/>
      <c r="Q17" s="759"/>
      <c r="R17" s="759"/>
      <c r="S17" s="759"/>
      <c r="T17" s="759"/>
      <c r="U17" s="759"/>
      <c r="V17" s="759"/>
      <c r="W17" s="759"/>
      <c r="X17" s="759"/>
      <c r="Y17" s="759"/>
      <c r="Z17" s="759"/>
      <c r="AA17" s="759"/>
      <c r="AB17" s="759"/>
      <c r="AC17" s="759"/>
      <c r="AD17" s="759"/>
      <c r="AE17" s="759"/>
      <c r="AF17" s="759"/>
      <c r="AG17" s="759"/>
      <c r="AH17" s="759"/>
      <c r="AI17" s="759"/>
      <c r="AJ17" s="759"/>
      <c r="AK17" s="759"/>
      <c r="AL17" s="759"/>
      <c r="AM17" s="759"/>
      <c r="AN17" s="759"/>
      <c r="AO17" s="759"/>
      <c r="AP17" s="759"/>
      <c r="AQ17" s="759"/>
      <c r="AR17" s="759"/>
      <c r="AS17" s="759"/>
      <c r="AT17" s="759"/>
      <c r="AU17" s="759"/>
      <c r="AV17" s="759"/>
      <c r="AW17" s="759"/>
      <c r="AX17" s="759"/>
      <c r="AY17" s="759"/>
      <c r="AZ17" s="759"/>
      <c r="BA17" s="759"/>
      <c r="BB17" s="759"/>
      <c r="BC17" s="759"/>
      <c r="BD17" s="759"/>
      <c r="BE17" s="759"/>
      <c r="BF17" s="759"/>
      <c r="BG17" s="759"/>
      <c r="BH17" s="759"/>
      <c r="BI17" s="759"/>
      <c r="BJ17" s="760"/>
      <c r="BK17" s="760"/>
      <c r="BL17" s="760"/>
      <c r="BM17" s="760"/>
      <c r="BN17" s="760"/>
      <c r="BO17" s="760"/>
      <c r="BP17" s="760"/>
      <c r="BQ17" s="760"/>
      <c r="BR17" s="760"/>
      <c r="BS17" s="760"/>
      <c r="BT17" s="760"/>
      <c r="BU17" s="760"/>
      <c r="BV17" s="760"/>
    </row>
    <row r="18" spans="1:74" ht="11.1" customHeight="1" x14ac:dyDescent="0.2">
      <c r="A18" s="111" t="s">
        <v>1226</v>
      </c>
      <c r="B18" s="204" t="s">
        <v>447</v>
      </c>
      <c r="C18" s="757">
        <v>4.53618627</v>
      </c>
      <c r="D18" s="757">
        <v>4.4147591899999998</v>
      </c>
      <c r="E18" s="757">
        <v>4.3985181300000002</v>
      </c>
      <c r="F18" s="757">
        <v>4.1438195899999997</v>
      </c>
      <c r="G18" s="757">
        <v>4.0564319099999997</v>
      </c>
      <c r="H18" s="757">
        <v>4.5114379299999996</v>
      </c>
      <c r="I18" s="757">
        <v>4.93826623</v>
      </c>
      <c r="J18" s="757">
        <v>4.9919146100000003</v>
      </c>
      <c r="K18" s="757">
        <v>4.7929068900000003</v>
      </c>
      <c r="L18" s="757">
        <v>4.3212403300000002</v>
      </c>
      <c r="M18" s="757">
        <v>4.0170388299999997</v>
      </c>
      <c r="N18" s="757">
        <v>4.2607321300000001</v>
      </c>
      <c r="O18" s="757">
        <v>4.48440818</v>
      </c>
      <c r="P18" s="757">
        <v>4.1640468100000003</v>
      </c>
      <c r="Q18" s="757">
        <v>4.3185427599999997</v>
      </c>
      <c r="R18" s="757">
        <v>4.0211173000000002</v>
      </c>
      <c r="S18" s="757">
        <v>3.9942684800000001</v>
      </c>
      <c r="T18" s="757">
        <v>4.51732449</v>
      </c>
      <c r="U18" s="757">
        <v>4.8591641000000001</v>
      </c>
      <c r="V18" s="757">
        <v>5.1853335200000004</v>
      </c>
      <c r="W18" s="757">
        <v>4.7391983</v>
      </c>
      <c r="X18" s="757">
        <v>4.2424278500000003</v>
      </c>
      <c r="Y18" s="757">
        <v>3.9732295899999999</v>
      </c>
      <c r="Z18" s="757">
        <v>4.2540536199999996</v>
      </c>
      <c r="AA18" s="757">
        <v>4.45448617</v>
      </c>
      <c r="AB18" s="757">
        <v>3.9789195199999998</v>
      </c>
      <c r="AC18" s="757">
        <v>4.3504091300000001</v>
      </c>
      <c r="AD18" s="757">
        <v>4.0094317799999999</v>
      </c>
      <c r="AE18" s="757">
        <v>4.0314104400000002</v>
      </c>
      <c r="AF18" s="757">
        <v>4.4960148499999999</v>
      </c>
      <c r="AG18" s="757">
        <v>4.8720966600000004</v>
      </c>
      <c r="AH18" s="757">
        <v>4.8583600599999999</v>
      </c>
      <c r="AI18" s="757">
        <v>4.4579439699999996</v>
      </c>
      <c r="AJ18" s="757">
        <v>4.18241218</v>
      </c>
      <c r="AK18" s="757">
        <v>4.1260437000000003</v>
      </c>
      <c r="AL18" s="757">
        <v>4.3722325800000004</v>
      </c>
      <c r="AM18" s="757">
        <v>4.6818258500000001</v>
      </c>
      <c r="AN18" s="757">
        <v>4.1415562899999996</v>
      </c>
      <c r="AO18" s="757">
        <v>4.0459120100000003</v>
      </c>
      <c r="AP18" s="757">
        <v>3.9851409900000001</v>
      </c>
      <c r="AQ18" s="757">
        <v>4.1240967199999998</v>
      </c>
      <c r="AR18" s="757">
        <v>4.4333009099999998</v>
      </c>
      <c r="AS18" s="757">
        <v>5.0223529899999999</v>
      </c>
      <c r="AT18" s="757">
        <v>5.2777183000000001</v>
      </c>
      <c r="AU18" s="757">
        <v>4.5359160999999997</v>
      </c>
      <c r="AV18" s="757">
        <v>4.3297677400000003</v>
      </c>
      <c r="AW18" s="757">
        <v>4.0992406499999996</v>
      </c>
      <c r="AX18" s="757">
        <v>4.2476225400000001</v>
      </c>
      <c r="AY18" s="757">
        <v>4.55824958</v>
      </c>
      <c r="AZ18" s="757">
        <v>4.0322489399999997</v>
      </c>
      <c r="BA18" s="757">
        <v>4.1618982500000001</v>
      </c>
      <c r="BB18" s="757">
        <v>3.9156175800000002</v>
      </c>
      <c r="BC18" s="757">
        <v>3.9603199199999999</v>
      </c>
      <c r="BD18" s="757">
        <v>4.18292032</v>
      </c>
      <c r="BE18" s="757">
        <v>4.9873677299999999</v>
      </c>
      <c r="BF18" s="757">
        <v>4.7696163900000004</v>
      </c>
      <c r="BG18" s="757">
        <v>4.1785121900000002</v>
      </c>
      <c r="BH18" s="757">
        <v>4.2471740000000002</v>
      </c>
      <c r="BI18" s="757">
        <v>3.982192</v>
      </c>
      <c r="BJ18" s="758">
        <v>4.2050770000000002</v>
      </c>
      <c r="BK18" s="758">
        <v>4.5220349999999998</v>
      </c>
      <c r="BL18" s="758">
        <v>4.1405529999999997</v>
      </c>
      <c r="BM18" s="758">
        <v>4.1067739999999997</v>
      </c>
      <c r="BN18" s="758">
        <v>3.8582700000000001</v>
      </c>
      <c r="BO18" s="758">
        <v>3.909319</v>
      </c>
      <c r="BP18" s="758">
        <v>4.1445610000000004</v>
      </c>
      <c r="BQ18" s="758">
        <v>4.6960300000000004</v>
      </c>
      <c r="BR18" s="758">
        <v>4.7440769999999999</v>
      </c>
      <c r="BS18" s="758">
        <v>4.093089</v>
      </c>
      <c r="BT18" s="758">
        <v>3.9524110000000001</v>
      </c>
      <c r="BU18" s="758">
        <v>3.8496730000000001</v>
      </c>
      <c r="BV18" s="758">
        <v>4.0590820000000001</v>
      </c>
    </row>
    <row r="19" spans="1:74" ht="11.1" customHeight="1" x14ac:dyDescent="0.2">
      <c r="A19" s="111" t="s">
        <v>1227</v>
      </c>
      <c r="B19" s="187" t="s">
        <v>480</v>
      </c>
      <c r="C19" s="757">
        <v>13.46676199</v>
      </c>
      <c r="D19" s="757">
        <v>13.23920333</v>
      </c>
      <c r="E19" s="757">
        <v>13.33000728</v>
      </c>
      <c r="F19" s="757">
        <v>12.03243062</v>
      </c>
      <c r="G19" s="757">
        <v>12.605792299999999</v>
      </c>
      <c r="H19" s="757">
        <v>13.3802562</v>
      </c>
      <c r="I19" s="757">
        <v>14.768403149999999</v>
      </c>
      <c r="J19" s="757">
        <v>14.952186060000001</v>
      </c>
      <c r="K19" s="757">
        <v>14.375946799999999</v>
      </c>
      <c r="L19" s="757">
        <v>12.65763707</v>
      </c>
      <c r="M19" s="757">
        <v>12.037446539999999</v>
      </c>
      <c r="N19" s="757">
        <v>12.627456690000001</v>
      </c>
      <c r="O19" s="757">
        <v>13.153533299999999</v>
      </c>
      <c r="P19" s="757">
        <v>12.77891355</v>
      </c>
      <c r="Q19" s="757">
        <v>12.65091464</v>
      </c>
      <c r="R19" s="757">
        <v>11.69834758</v>
      </c>
      <c r="S19" s="757">
        <v>12.25967833</v>
      </c>
      <c r="T19" s="757">
        <v>13.39425228</v>
      </c>
      <c r="U19" s="757">
        <v>14.981003490000001</v>
      </c>
      <c r="V19" s="757">
        <v>15.58877785</v>
      </c>
      <c r="W19" s="757">
        <v>14.49354583</v>
      </c>
      <c r="X19" s="757">
        <v>12.746732010000001</v>
      </c>
      <c r="Y19" s="757">
        <v>12.122488069999999</v>
      </c>
      <c r="Z19" s="757">
        <v>12.846620079999999</v>
      </c>
      <c r="AA19" s="757">
        <v>13.27708779</v>
      </c>
      <c r="AB19" s="757">
        <v>12.52613648</v>
      </c>
      <c r="AC19" s="757">
        <v>12.422003950000001</v>
      </c>
      <c r="AD19" s="757">
        <v>11.78298066</v>
      </c>
      <c r="AE19" s="757">
        <v>11.94925877</v>
      </c>
      <c r="AF19" s="757">
        <v>13.206394960000001</v>
      </c>
      <c r="AG19" s="757">
        <v>14.77575994</v>
      </c>
      <c r="AH19" s="757">
        <v>14.41398152</v>
      </c>
      <c r="AI19" s="757">
        <v>13.530485090000001</v>
      </c>
      <c r="AJ19" s="757">
        <v>12.837347279999999</v>
      </c>
      <c r="AK19" s="757">
        <v>12.217557879999999</v>
      </c>
      <c r="AL19" s="757">
        <v>12.9884597</v>
      </c>
      <c r="AM19" s="757">
        <v>13.726166449999999</v>
      </c>
      <c r="AN19" s="757">
        <v>12.61435279</v>
      </c>
      <c r="AO19" s="757">
        <v>12.63923424</v>
      </c>
      <c r="AP19" s="757">
        <v>12.0054322</v>
      </c>
      <c r="AQ19" s="757">
        <v>12.31498348</v>
      </c>
      <c r="AR19" s="757">
        <v>13.30575035</v>
      </c>
      <c r="AS19" s="757">
        <v>14.85642957</v>
      </c>
      <c r="AT19" s="757">
        <v>15.251711630000001</v>
      </c>
      <c r="AU19" s="757">
        <v>14.183321340000001</v>
      </c>
      <c r="AV19" s="757">
        <v>13.00349634</v>
      </c>
      <c r="AW19" s="757">
        <v>12.04164581</v>
      </c>
      <c r="AX19" s="757">
        <v>12.831523839999999</v>
      </c>
      <c r="AY19" s="757">
        <v>13.345569559999999</v>
      </c>
      <c r="AZ19" s="757">
        <v>12.62039985</v>
      </c>
      <c r="BA19" s="757">
        <v>12.637163770000001</v>
      </c>
      <c r="BB19" s="757">
        <v>11.524758240000001</v>
      </c>
      <c r="BC19" s="757">
        <v>12.12720345</v>
      </c>
      <c r="BD19" s="757">
        <v>12.606425659999999</v>
      </c>
      <c r="BE19" s="757">
        <v>14.33653939</v>
      </c>
      <c r="BF19" s="757">
        <v>14.369755380000001</v>
      </c>
      <c r="BG19" s="757">
        <v>13.160898980000001</v>
      </c>
      <c r="BH19" s="757">
        <v>12.757070000000001</v>
      </c>
      <c r="BI19" s="757">
        <v>11.800520000000001</v>
      </c>
      <c r="BJ19" s="758">
        <v>12.666</v>
      </c>
      <c r="BK19" s="758">
        <v>13.219609999999999</v>
      </c>
      <c r="BL19" s="758">
        <v>12.918699999999999</v>
      </c>
      <c r="BM19" s="758">
        <v>12.47349</v>
      </c>
      <c r="BN19" s="758">
        <v>11.39584</v>
      </c>
      <c r="BO19" s="758">
        <v>12.00243</v>
      </c>
      <c r="BP19" s="758">
        <v>12.591060000000001</v>
      </c>
      <c r="BQ19" s="758">
        <v>13.78607</v>
      </c>
      <c r="BR19" s="758">
        <v>14.153879999999999</v>
      </c>
      <c r="BS19" s="758">
        <v>12.890510000000001</v>
      </c>
      <c r="BT19" s="758">
        <v>12.23545</v>
      </c>
      <c r="BU19" s="758">
        <v>11.63716</v>
      </c>
      <c r="BV19" s="758">
        <v>12.55097</v>
      </c>
    </row>
    <row r="20" spans="1:74" ht="11.1" customHeight="1" x14ac:dyDescent="0.2">
      <c r="A20" s="111" t="s">
        <v>1228</v>
      </c>
      <c r="B20" s="204" t="s">
        <v>448</v>
      </c>
      <c r="C20" s="757">
        <v>15.855412879999999</v>
      </c>
      <c r="D20" s="757">
        <v>14.834357689999999</v>
      </c>
      <c r="E20" s="757">
        <v>15.057613610000001</v>
      </c>
      <c r="F20" s="757">
        <v>13.72222766</v>
      </c>
      <c r="G20" s="757">
        <v>15.04057632</v>
      </c>
      <c r="H20" s="757">
        <v>15.79548632</v>
      </c>
      <c r="I20" s="757">
        <v>17.121527919999998</v>
      </c>
      <c r="J20" s="757">
        <v>16.80954169</v>
      </c>
      <c r="K20" s="757">
        <v>15.950740209999999</v>
      </c>
      <c r="L20" s="757">
        <v>14.733075149999999</v>
      </c>
      <c r="M20" s="757">
        <v>13.95738942</v>
      </c>
      <c r="N20" s="757">
        <v>14.542315070000001</v>
      </c>
      <c r="O20" s="757">
        <v>15.49716888</v>
      </c>
      <c r="P20" s="757">
        <v>14.363334119999999</v>
      </c>
      <c r="Q20" s="757">
        <v>14.530988819999999</v>
      </c>
      <c r="R20" s="757">
        <v>13.862915579999999</v>
      </c>
      <c r="S20" s="757">
        <v>14.706125549999999</v>
      </c>
      <c r="T20" s="757">
        <v>16.267982320000002</v>
      </c>
      <c r="U20" s="757">
        <v>17.47968414</v>
      </c>
      <c r="V20" s="757">
        <v>18.38961939</v>
      </c>
      <c r="W20" s="757">
        <v>16.237704560000001</v>
      </c>
      <c r="X20" s="757">
        <v>15.03578652</v>
      </c>
      <c r="Y20" s="757">
        <v>14.016287930000001</v>
      </c>
      <c r="Z20" s="757">
        <v>15.363498160000001</v>
      </c>
      <c r="AA20" s="757">
        <v>15.361471420000001</v>
      </c>
      <c r="AB20" s="757">
        <v>13.684257150000001</v>
      </c>
      <c r="AC20" s="757">
        <v>14.907016410000001</v>
      </c>
      <c r="AD20" s="757">
        <v>13.505247949999999</v>
      </c>
      <c r="AE20" s="757">
        <v>14.67334965</v>
      </c>
      <c r="AF20" s="757">
        <v>16.036270290000001</v>
      </c>
      <c r="AG20" s="757">
        <v>17.188845799999999</v>
      </c>
      <c r="AH20" s="757">
        <v>16.527026670000001</v>
      </c>
      <c r="AI20" s="757">
        <v>15.62557473</v>
      </c>
      <c r="AJ20" s="757">
        <v>15.00736311</v>
      </c>
      <c r="AK20" s="757">
        <v>14.21784729</v>
      </c>
      <c r="AL20" s="757">
        <v>15.03545254</v>
      </c>
      <c r="AM20" s="757">
        <v>15.91177255</v>
      </c>
      <c r="AN20" s="757">
        <v>13.98489936</v>
      </c>
      <c r="AO20" s="757">
        <v>14.73044123</v>
      </c>
      <c r="AP20" s="757">
        <v>13.80083155</v>
      </c>
      <c r="AQ20" s="757">
        <v>15.504315979999999</v>
      </c>
      <c r="AR20" s="757">
        <v>16.143065969999999</v>
      </c>
      <c r="AS20" s="757">
        <v>17.37400804</v>
      </c>
      <c r="AT20" s="757">
        <v>17.758289009999999</v>
      </c>
      <c r="AU20" s="757">
        <v>15.784618800000001</v>
      </c>
      <c r="AV20" s="757">
        <v>15.28909165</v>
      </c>
      <c r="AW20" s="757">
        <v>14.11658617</v>
      </c>
      <c r="AX20" s="757">
        <v>14.88284677</v>
      </c>
      <c r="AY20" s="757">
        <v>15.526601339999999</v>
      </c>
      <c r="AZ20" s="757">
        <v>14.0236275</v>
      </c>
      <c r="BA20" s="757">
        <v>15.00243393</v>
      </c>
      <c r="BB20" s="757">
        <v>13.55861502</v>
      </c>
      <c r="BC20" s="757">
        <v>14.44599103</v>
      </c>
      <c r="BD20" s="757">
        <v>15.05909952</v>
      </c>
      <c r="BE20" s="757">
        <v>17.783167710000001</v>
      </c>
      <c r="BF20" s="757">
        <v>16.975936140000002</v>
      </c>
      <c r="BG20" s="757">
        <v>15.68061456</v>
      </c>
      <c r="BH20" s="757">
        <v>15.47837</v>
      </c>
      <c r="BI20" s="757">
        <v>14.111420000000001</v>
      </c>
      <c r="BJ20" s="758">
        <v>15.09624</v>
      </c>
      <c r="BK20" s="758">
        <v>15.465870000000001</v>
      </c>
      <c r="BL20" s="758">
        <v>14.4772</v>
      </c>
      <c r="BM20" s="758">
        <v>14.82546</v>
      </c>
      <c r="BN20" s="758">
        <v>13.54612</v>
      </c>
      <c r="BO20" s="758">
        <v>14.50107</v>
      </c>
      <c r="BP20" s="758">
        <v>15.355650000000001</v>
      </c>
      <c r="BQ20" s="758">
        <v>17.132200000000001</v>
      </c>
      <c r="BR20" s="758">
        <v>17.103529999999999</v>
      </c>
      <c r="BS20" s="758">
        <v>15.175850000000001</v>
      </c>
      <c r="BT20" s="758">
        <v>14.5253</v>
      </c>
      <c r="BU20" s="758">
        <v>13.701449999999999</v>
      </c>
      <c r="BV20" s="758">
        <v>15.06451</v>
      </c>
    </row>
    <row r="21" spans="1:74" ht="11.1" customHeight="1" x14ac:dyDescent="0.2">
      <c r="A21" s="111" t="s">
        <v>1229</v>
      </c>
      <c r="B21" s="204" t="s">
        <v>449</v>
      </c>
      <c r="C21" s="757">
        <v>8.8019509199999995</v>
      </c>
      <c r="D21" s="757">
        <v>8.2220192300000008</v>
      </c>
      <c r="E21" s="757">
        <v>8.1607774200000005</v>
      </c>
      <c r="F21" s="757">
        <v>7.6217392500000001</v>
      </c>
      <c r="G21" s="757">
        <v>8.0242078200000009</v>
      </c>
      <c r="H21" s="757">
        <v>8.7309650800000007</v>
      </c>
      <c r="I21" s="757">
        <v>9.6084349000000007</v>
      </c>
      <c r="J21" s="757">
        <v>9.3487581100000003</v>
      </c>
      <c r="K21" s="757">
        <v>8.9562773500000006</v>
      </c>
      <c r="L21" s="757">
        <v>8.1107680900000005</v>
      </c>
      <c r="M21" s="757">
        <v>7.9027947000000003</v>
      </c>
      <c r="N21" s="757">
        <v>8.2222239699999999</v>
      </c>
      <c r="O21" s="757">
        <v>8.6505685499999991</v>
      </c>
      <c r="P21" s="757">
        <v>8.0731808199999993</v>
      </c>
      <c r="Q21" s="757">
        <v>7.9652737399999998</v>
      </c>
      <c r="R21" s="757">
        <v>7.5731131500000002</v>
      </c>
      <c r="S21" s="757">
        <v>8.0521036299999995</v>
      </c>
      <c r="T21" s="757">
        <v>9.0914722399999999</v>
      </c>
      <c r="U21" s="757">
        <v>9.67766868</v>
      </c>
      <c r="V21" s="757">
        <v>9.9053411100000002</v>
      </c>
      <c r="W21" s="757">
        <v>8.8280982300000002</v>
      </c>
      <c r="X21" s="757">
        <v>8.3367423299999999</v>
      </c>
      <c r="Y21" s="757">
        <v>7.8943259399999999</v>
      </c>
      <c r="Z21" s="757">
        <v>8.7120926099999991</v>
      </c>
      <c r="AA21" s="757">
        <v>8.6806795300000008</v>
      </c>
      <c r="AB21" s="757">
        <v>7.6738547400000003</v>
      </c>
      <c r="AC21" s="757">
        <v>8.1505870100000006</v>
      </c>
      <c r="AD21" s="757">
        <v>7.6729063799999997</v>
      </c>
      <c r="AE21" s="757">
        <v>8.0575608899999995</v>
      </c>
      <c r="AF21" s="757">
        <v>8.8786938000000006</v>
      </c>
      <c r="AG21" s="757">
        <v>9.8510478399999997</v>
      </c>
      <c r="AH21" s="757">
        <v>9.2655830399999992</v>
      </c>
      <c r="AI21" s="757">
        <v>8.7765098399999992</v>
      </c>
      <c r="AJ21" s="757">
        <v>8.2331363700000004</v>
      </c>
      <c r="AK21" s="757">
        <v>7.98365291</v>
      </c>
      <c r="AL21" s="757">
        <v>8.6469516899999999</v>
      </c>
      <c r="AM21" s="757">
        <v>8.9194234300000002</v>
      </c>
      <c r="AN21" s="757">
        <v>8.1609447700000004</v>
      </c>
      <c r="AO21" s="757">
        <v>8.3255076300000006</v>
      </c>
      <c r="AP21" s="757">
        <v>7.8878476300000004</v>
      </c>
      <c r="AQ21" s="757">
        <v>8.6487505700000007</v>
      </c>
      <c r="AR21" s="757">
        <v>9.1952822800000007</v>
      </c>
      <c r="AS21" s="757">
        <v>9.7638755699999997</v>
      </c>
      <c r="AT21" s="757">
        <v>9.8568476399999998</v>
      </c>
      <c r="AU21" s="757">
        <v>8.7106751899999999</v>
      </c>
      <c r="AV21" s="757">
        <v>8.3051245599999994</v>
      </c>
      <c r="AW21" s="757">
        <v>8.1884793899999995</v>
      </c>
      <c r="AX21" s="757">
        <v>8.49735935</v>
      </c>
      <c r="AY21" s="757">
        <v>8.8270649700000003</v>
      </c>
      <c r="AZ21" s="757">
        <v>8.2769476199999996</v>
      </c>
      <c r="BA21" s="757">
        <v>8.4987222100000004</v>
      </c>
      <c r="BB21" s="757">
        <v>7.5948014700000002</v>
      </c>
      <c r="BC21" s="757">
        <v>8.0646206399999993</v>
      </c>
      <c r="BD21" s="757">
        <v>8.5144826800000004</v>
      </c>
      <c r="BE21" s="757">
        <v>9.5874995700000003</v>
      </c>
      <c r="BF21" s="757">
        <v>9.4335123200000002</v>
      </c>
      <c r="BG21" s="757">
        <v>8.8916094799999996</v>
      </c>
      <c r="BH21" s="757">
        <v>8.3904540000000001</v>
      </c>
      <c r="BI21" s="757">
        <v>8.0632940000000008</v>
      </c>
      <c r="BJ21" s="758">
        <v>8.5830319999999993</v>
      </c>
      <c r="BK21" s="758">
        <v>8.8219879999999993</v>
      </c>
      <c r="BL21" s="758">
        <v>8.4429239999999997</v>
      </c>
      <c r="BM21" s="758">
        <v>8.4509930000000004</v>
      </c>
      <c r="BN21" s="758">
        <v>7.6602589999999999</v>
      </c>
      <c r="BO21" s="758">
        <v>8.1829059999999991</v>
      </c>
      <c r="BP21" s="758">
        <v>8.6541139999999999</v>
      </c>
      <c r="BQ21" s="758">
        <v>9.5658449999999995</v>
      </c>
      <c r="BR21" s="758">
        <v>9.6857550000000003</v>
      </c>
      <c r="BS21" s="758">
        <v>8.5499510000000001</v>
      </c>
      <c r="BT21" s="758">
        <v>8.1619689999999991</v>
      </c>
      <c r="BU21" s="758">
        <v>7.9185889999999999</v>
      </c>
      <c r="BV21" s="758">
        <v>8.6136590000000002</v>
      </c>
    </row>
    <row r="22" spans="1:74" ht="11.1" customHeight="1" x14ac:dyDescent="0.2">
      <c r="A22" s="111" t="s">
        <v>1230</v>
      </c>
      <c r="B22" s="204" t="s">
        <v>450</v>
      </c>
      <c r="C22" s="757">
        <v>25.082151459999999</v>
      </c>
      <c r="D22" s="757">
        <v>23.964614340000001</v>
      </c>
      <c r="E22" s="757">
        <v>23.72962549</v>
      </c>
      <c r="F22" s="757">
        <v>23.918515169999999</v>
      </c>
      <c r="G22" s="757">
        <v>26.319883260000001</v>
      </c>
      <c r="H22" s="757">
        <v>28.260444440000001</v>
      </c>
      <c r="I22" s="757">
        <v>29.675203979999999</v>
      </c>
      <c r="J22" s="757">
        <v>29.561366849999999</v>
      </c>
      <c r="K22" s="757">
        <v>27.526031209999999</v>
      </c>
      <c r="L22" s="757">
        <v>25.501679249999999</v>
      </c>
      <c r="M22" s="757">
        <v>24.044818670000002</v>
      </c>
      <c r="N22" s="757">
        <v>24.124773909999998</v>
      </c>
      <c r="O22" s="757">
        <v>25.366231240000001</v>
      </c>
      <c r="P22" s="757">
        <v>23.090076190000001</v>
      </c>
      <c r="Q22" s="757">
        <v>23.82178064</v>
      </c>
      <c r="R22" s="757">
        <v>23.409458399999998</v>
      </c>
      <c r="S22" s="757">
        <v>25.564412699999998</v>
      </c>
      <c r="T22" s="757">
        <v>28.01751574</v>
      </c>
      <c r="U22" s="757">
        <v>30.84962487</v>
      </c>
      <c r="V22" s="757">
        <v>31.063875119999999</v>
      </c>
      <c r="W22" s="757">
        <v>28.282470440000001</v>
      </c>
      <c r="X22" s="757">
        <v>25.432640450000001</v>
      </c>
      <c r="Y22" s="757">
        <v>23.874583269999999</v>
      </c>
      <c r="Z22" s="757">
        <v>24.784715980000001</v>
      </c>
      <c r="AA22" s="757">
        <v>24.06894325</v>
      </c>
      <c r="AB22" s="757">
        <v>22.19923352</v>
      </c>
      <c r="AC22" s="757">
        <v>24.447172800000001</v>
      </c>
      <c r="AD22" s="757">
        <v>23.914073330000001</v>
      </c>
      <c r="AE22" s="757">
        <v>25.955357190000001</v>
      </c>
      <c r="AF22" s="757">
        <v>27.781530870000001</v>
      </c>
      <c r="AG22" s="757">
        <v>30.018586750000001</v>
      </c>
      <c r="AH22" s="757">
        <v>29.822229570000001</v>
      </c>
      <c r="AI22" s="757">
        <v>26.92881792</v>
      </c>
      <c r="AJ22" s="757">
        <v>25.74229455</v>
      </c>
      <c r="AK22" s="757">
        <v>24.148603489999999</v>
      </c>
      <c r="AL22" s="757">
        <v>24.72469577</v>
      </c>
      <c r="AM22" s="757">
        <v>25.817664969999999</v>
      </c>
      <c r="AN22" s="757">
        <v>22.585598130000001</v>
      </c>
      <c r="AO22" s="757">
        <v>24.736387570000002</v>
      </c>
      <c r="AP22" s="757">
        <v>23.326852590000001</v>
      </c>
      <c r="AQ22" s="757">
        <v>26.737275610000001</v>
      </c>
      <c r="AR22" s="757">
        <v>28.577165740000002</v>
      </c>
      <c r="AS22" s="757">
        <v>30.02570914</v>
      </c>
      <c r="AT22" s="757">
        <v>30.470196869999999</v>
      </c>
      <c r="AU22" s="757">
        <v>29.457500270000001</v>
      </c>
      <c r="AV22" s="757">
        <v>26.533281890000001</v>
      </c>
      <c r="AW22" s="757">
        <v>24.724470409999999</v>
      </c>
      <c r="AX22" s="757">
        <v>24.284805850000001</v>
      </c>
      <c r="AY22" s="757">
        <v>25.332720949999999</v>
      </c>
      <c r="AZ22" s="757">
        <v>22.401504389999999</v>
      </c>
      <c r="BA22" s="757">
        <v>24.353374559999999</v>
      </c>
      <c r="BB22" s="757">
        <v>23.918550620000001</v>
      </c>
      <c r="BC22" s="757">
        <v>27.44718675</v>
      </c>
      <c r="BD22" s="757">
        <v>27.997560369999999</v>
      </c>
      <c r="BE22" s="757">
        <v>30.641282870000001</v>
      </c>
      <c r="BF22" s="757">
        <v>30.651874129999999</v>
      </c>
      <c r="BG22" s="757">
        <v>28.90171909</v>
      </c>
      <c r="BH22" s="757">
        <v>27.088180000000001</v>
      </c>
      <c r="BI22" s="757">
        <v>24.687149999999999</v>
      </c>
      <c r="BJ22" s="758">
        <v>24.57676</v>
      </c>
      <c r="BK22" s="758">
        <v>25.480879999999999</v>
      </c>
      <c r="BL22" s="758">
        <v>23.37593</v>
      </c>
      <c r="BM22" s="758">
        <v>23.981010000000001</v>
      </c>
      <c r="BN22" s="758">
        <v>23.95964</v>
      </c>
      <c r="BO22" s="758">
        <v>26.384060000000002</v>
      </c>
      <c r="BP22" s="758">
        <v>27.806080000000001</v>
      </c>
      <c r="BQ22" s="758">
        <v>30.300339999999998</v>
      </c>
      <c r="BR22" s="758">
        <v>30.45046</v>
      </c>
      <c r="BS22" s="758">
        <v>27.556799999999999</v>
      </c>
      <c r="BT22" s="758">
        <v>25.075600000000001</v>
      </c>
      <c r="BU22" s="758">
        <v>23.515180000000001</v>
      </c>
      <c r="BV22" s="758">
        <v>24.711690000000001</v>
      </c>
    </row>
    <row r="23" spans="1:74" ht="11.1" customHeight="1" x14ac:dyDescent="0.2">
      <c r="A23" s="111" t="s">
        <v>1231</v>
      </c>
      <c r="B23" s="204" t="s">
        <v>451</v>
      </c>
      <c r="C23" s="757">
        <v>7.5537457100000003</v>
      </c>
      <c r="D23" s="757">
        <v>7.20886768</v>
      </c>
      <c r="E23" s="757">
        <v>7.1944236400000001</v>
      </c>
      <c r="F23" s="757">
        <v>6.9642425399999999</v>
      </c>
      <c r="G23" s="757">
        <v>7.4366681699999999</v>
      </c>
      <c r="H23" s="757">
        <v>8.2765728299999992</v>
      </c>
      <c r="I23" s="757">
        <v>9.0421455599999998</v>
      </c>
      <c r="J23" s="757">
        <v>9.0726335500000008</v>
      </c>
      <c r="K23" s="757">
        <v>8.4283736900000008</v>
      </c>
      <c r="L23" s="757">
        <v>7.4148085699999999</v>
      </c>
      <c r="M23" s="757">
        <v>6.8735080699999997</v>
      </c>
      <c r="N23" s="757">
        <v>6.9342839999999999</v>
      </c>
      <c r="O23" s="757">
        <v>7.4233682300000003</v>
      </c>
      <c r="P23" s="757">
        <v>7.1067316199999997</v>
      </c>
      <c r="Q23" s="757">
        <v>6.9687842199999999</v>
      </c>
      <c r="R23" s="757">
        <v>6.8354544700000002</v>
      </c>
      <c r="S23" s="757">
        <v>7.3356406300000003</v>
      </c>
      <c r="T23" s="757">
        <v>8.3239501899999997</v>
      </c>
      <c r="U23" s="757">
        <v>9.1782911400000007</v>
      </c>
      <c r="V23" s="757">
        <v>9.4709352800000008</v>
      </c>
      <c r="W23" s="757">
        <v>8.9683525799999995</v>
      </c>
      <c r="X23" s="757">
        <v>7.8078592000000002</v>
      </c>
      <c r="Y23" s="757">
        <v>7.0627528799999997</v>
      </c>
      <c r="Z23" s="757">
        <v>7.0949165799999996</v>
      </c>
      <c r="AA23" s="757">
        <v>7.19831822</v>
      </c>
      <c r="AB23" s="757">
        <v>6.5652577900000004</v>
      </c>
      <c r="AC23" s="757">
        <v>6.8169340199999997</v>
      </c>
      <c r="AD23" s="757">
        <v>6.89807915</v>
      </c>
      <c r="AE23" s="757">
        <v>7.3935821199999996</v>
      </c>
      <c r="AF23" s="757">
        <v>7.96767249</v>
      </c>
      <c r="AG23" s="757">
        <v>8.8114229000000002</v>
      </c>
      <c r="AH23" s="757">
        <v>8.8919083000000008</v>
      </c>
      <c r="AI23" s="757">
        <v>8.0356953200000003</v>
      </c>
      <c r="AJ23" s="757">
        <v>7.58240465</v>
      </c>
      <c r="AK23" s="757">
        <v>6.8746595800000003</v>
      </c>
      <c r="AL23" s="757">
        <v>6.9837614800000001</v>
      </c>
      <c r="AM23" s="757">
        <v>7.9500529999999996</v>
      </c>
      <c r="AN23" s="757">
        <v>7.0452148899999996</v>
      </c>
      <c r="AO23" s="757">
        <v>6.9629796400000004</v>
      </c>
      <c r="AP23" s="757">
        <v>6.8228877900000002</v>
      </c>
      <c r="AQ23" s="757">
        <v>7.7704869099999998</v>
      </c>
      <c r="AR23" s="757">
        <v>8.6877659600000001</v>
      </c>
      <c r="AS23" s="757">
        <v>9.2399506200000001</v>
      </c>
      <c r="AT23" s="757">
        <v>9.25262706</v>
      </c>
      <c r="AU23" s="757">
        <v>8.8947011899999993</v>
      </c>
      <c r="AV23" s="757">
        <v>8.0784599400000001</v>
      </c>
      <c r="AW23" s="757">
        <v>7.0494156700000001</v>
      </c>
      <c r="AX23" s="757">
        <v>7.16969134</v>
      </c>
      <c r="AY23" s="757">
        <v>7.3146905100000001</v>
      </c>
      <c r="AZ23" s="757">
        <v>6.7840790000000002</v>
      </c>
      <c r="BA23" s="757">
        <v>6.93008413</v>
      </c>
      <c r="BB23" s="757">
        <v>6.7532615199999997</v>
      </c>
      <c r="BC23" s="757">
        <v>7.5693747199999999</v>
      </c>
      <c r="BD23" s="757">
        <v>8.1864585499999993</v>
      </c>
      <c r="BE23" s="757">
        <v>9.0211691999999992</v>
      </c>
      <c r="BF23" s="757">
        <v>9.0093592400000002</v>
      </c>
      <c r="BG23" s="757">
        <v>8.9198195699999996</v>
      </c>
      <c r="BH23" s="757">
        <v>8.2035529999999994</v>
      </c>
      <c r="BI23" s="757">
        <v>6.8459029999999998</v>
      </c>
      <c r="BJ23" s="758">
        <v>7.0835929999999996</v>
      </c>
      <c r="BK23" s="758">
        <v>7.2996429999999997</v>
      </c>
      <c r="BL23" s="758">
        <v>7.0900020000000001</v>
      </c>
      <c r="BM23" s="758">
        <v>6.9108799999999997</v>
      </c>
      <c r="BN23" s="758">
        <v>6.7568169999999999</v>
      </c>
      <c r="BO23" s="758">
        <v>7.4388040000000002</v>
      </c>
      <c r="BP23" s="758">
        <v>8.2063489999999994</v>
      </c>
      <c r="BQ23" s="758">
        <v>9.0653089999999992</v>
      </c>
      <c r="BR23" s="758">
        <v>9.0032340000000008</v>
      </c>
      <c r="BS23" s="758">
        <v>8.3637090000000001</v>
      </c>
      <c r="BT23" s="758">
        <v>7.5181370000000003</v>
      </c>
      <c r="BU23" s="758">
        <v>6.7203619999999997</v>
      </c>
      <c r="BV23" s="758">
        <v>7.0664009999999999</v>
      </c>
    </row>
    <row r="24" spans="1:74" ht="11.1" customHeight="1" x14ac:dyDescent="0.2">
      <c r="A24" s="111" t="s">
        <v>1232</v>
      </c>
      <c r="B24" s="204" t="s">
        <v>452</v>
      </c>
      <c r="C24" s="757">
        <v>15.31786572</v>
      </c>
      <c r="D24" s="757">
        <v>14.22387056</v>
      </c>
      <c r="E24" s="757">
        <v>14.85776985</v>
      </c>
      <c r="F24" s="757">
        <v>14.898226040000001</v>
      </c>
      <c r="G24" s="757">
        <v>15.19596623</v>
      </c>
      <c r="H24" s="757">
        <v>17.378522289999999</v>
      </c>
      <c r="I24" s="757">
        <v>18.976698450000001</v>
      </c>
      <c r="J24" s="757">
        <v>19.32307235</v>
      </c>
      <c r="K24" s="757">
        <v>18.337017880000001</v>
      </c>
      <c r="L24" s="757">
        <v>16.90293114</v>
      </c>
      <c r="M24" s="757">
        <v>14.42615219</v>
      </c>
      <c r="N24" s="757">
        <v>14.32598836</v>
      </c>
      <c r="O24" s="757">
        <v>15.02817913</v>
      </c>
      <c r="P24" s="757">
        <v>14.048189450000001</v>
      </c>
      <c r="Q24" s="757">
        <v>14.4229602</v>
      </c>
      <c r="R24" s="757">
        <v>14.43211945</v>
      </c>
      <c r="S24" s="757">
        <v>15.54507113</v>
      </c>
      <c r="T24" s="757">
        <v>17.753296160000001</v>
      </c>
      <c r="U24" s="757">
        <v>19.166081729999998</v>
      </c>
      <c r="V24" s="757">
        <v>20.03808909</v>
      </c>
      <c r="W24" s="757">
        <v>18.887830910000002</v>
      </c>
      <c r="X24" s="757">
        <v>17.1823938</v>
      </c>
      <c r="Y24" s="757">
        <v>15.277916769999999</v>
      </c>
      <c r="Z24" s="757">
        <v>15.0911952</v>
      </c>
      <c r="AA24" s="757">
        <v>14.980576409999999</v>
      </c>
      <c r="AB24" s="757">
        <v>13.39486475</v>
      </c>
      <c r="AC24" s="757">
        <v>14.79312253</v>
      </c>
      <c r="AD24" s="757">
        <v>14.254238580000001</v>
      </c>
      <c r="AE24" s="757">
        <v>16.265668829999999</v>
      </c>
      <c r="AF24" s="757">
        <v>17.770954830000001</v>
      </c>
      <c r="AG24" s="757">
        <v>18.83414617</v>
      </c>
      <c r="AH24" s="757">
        <v>19.147350419999999</v>
      </c>
      <c r="AI24" s="757">
        <v>18.003682479999998</v>
      </c>
      <c r="AJ24" s="757">
        <v>17.282121140000001</v>
      </c>
      <c r="AK24" s="757">
        <v>14.71722658</v>
      </c>
      <c r="AL24" s="757">
        <v>14.95361529</v>
      </c>
      <c r="AM24" s="757">
        <v>16.633730700000001</v>
      </c>
      <c r="AN24" s="757">
        <v>14.18942775</v>
      </c>
      <c r="AO24" s="757">
        <v>14.653810099999999</v>
      </c>
      <c r="AP24" s="757">
        <v>14.59978059</v>
      </c>
      <c r="AQ24" s="757">
        <v>16.64157969</v>
      </c>
      <c r="AR24" s="757">
        <v>18.86105976</v>
      </c>
      <c r="AS24" s="757">
        <v>19.896487830000002</v>
      </c>
      <c r="AT24" s="757">
        <v>20.186072159999998</v>
      </c>
      <c r="AU24" s="757">
        <v>18.538759509999998</v>
      </c>
      <c r="AV24" s="757">
        <v>17.782602839999999</v>
      </c>
      <c r="AW24" s="757">
        <v>14.838218830000001</v>
      </c>
      <c r="AX24" s="757">
        <v>14.90142728</v>
      </c>
      <c r="AY24" s="757">
        <v>15.317584569999999</v>
      </c>
      <c r="AZ24" s="757">
        <v>14.094544190000001</v>
      </c>
      <c r="BA24" s="757">
        <v>14.38978781</v>
      </c>
      <c r="BB24" s="757">
        <v>14.24722553</v>
      </c>
      <c r="BC24" s="757">
        <v>15.913914520000001</v>
      </c>
      <c r="BD24" s="757">
        <v>17.2912991</v>
      </c>
      <c r="BE24" s="757">
        <v>19.071435579999999</v>
      </c>
      <c r="BF24" s="757">
        <v>19.688464740000001</v>
      </c>
      <c r="BG24" s="757">
        <v>19.02017421</v>
      </c>
      <c r="BH24" s="757">
        <v>18.930620000000001</v>
      </c>
      <c r="BI24" s="757">
        <v>15.258050000000001</v>
      </c>
      <c r="BJ24" s="758">
        <v>15.265549999999999</v>
      </c>
      <c r="BK24" s="758">
        <v>15.654640000000001</v>
      </c>
      <c r="BL24" s="758">
        <v>14.97672</v>
      </c>
      <c r="BM24" s="758">
        <v>14.65602</v>
      </c>
      <c r="BN24" s="758">
        <v>14.65624</v>
      </c>
      <c r="BO24" s="758">
        <v>16.372720000000001</v>
      </c>
      <c r="BP24" s="758">
        <v>17.890029999999999</v>
      </c>
      <c r="BQ24" s="758">
        <v>19.7273</v>
      </c>
      <c r="BR24" s="758">
        <v>19.67728</v>
      </c>
      <c r="BS24" s="758">
        <v>18.019680000000001</v>
      </c>
      <c r="BT24" s="758">
        <v>18.14894</v>
      </c>
      <c r="BU24" s="758">
        <v>15.19577</v>
      </c>
      <c r="BV24" s="758">
        <v>15.45852</v>
      </c>
    </row>
    <row r="25" spans="1:74" ht="11.1" customHeight="1" x14ac:dyDescent="0.2">
      <c r="A25" s="111" t="s">
        <v>1233</v>
      </c>
      <c r="B25" s="204" t="s">
        <v>453</v>
      </c>
      <c r="C25" s="757">
        <v>7.5008800500000001</v>
      </c>
      <c r="D25" s="757">
        <v>6.8948501100000001</v>
      </c>
      <c r="E25" s="757">
        <v>7.3828280399999997</v>
      </c>
      <c r="F25" s="757">
        <v>7.28963698</v>
      </c>
      <c r="G25" s="757">
        <v>7.6975144000000002</v>
      </c>
      <c r="H25" s="757">
        <v>8.4754744599999992</v>
      </c>
      <c r="I25" s="757">
        <v>8.9458187599999999</v>
      </c>
      <c r="J25" s="757">
        <v>9.3765229100000003</v>
      </c>
      <c r="K25" s="757">
        <v>8.5062488599999995</v>
      </c>
      <c r="L25" s="757">
        <v>7.9304708699999997</v>
      </c>
      <c r="M25" s="757">
        <v>7.2945079499999999</v>
      </c>
      <c r="N25" s="757">
        <v>7.5857256199999998</v>
      </c>
      <c r="O25" s="757">
        <v>7.5449290400000004</v>
      </c>
      <c r="P25" s="757">
        <v>7.0706147699999997</v>
      </c>
      <c r="Q25" s="757">
        <v>7.3915183999999998</v>
      </c>
      <c r="R25" s="757">
        <v>7.1793681500000002</v>
      </c>
      <c r="S25" s="757">
        <v>7.7055417000000004</v>
      </c>
      <c r="T25" s="757">
        <v>8.6900882799999994</v>
      </c>
      <c r="U25" s="757">
        <v>9.3943055700000002</v>
      </c>
      <c r="V25" s="757">
        <v>9.1884688000000008</v>
      </c>
      <c r="W25" s="757">
        <v>8.2595652600000005</v>
      </c>
      <c r="X25" s="757">
        <v>8.0608782800000007</v>
      </c>
      <c r="Y25" s="757">
        <v>7.2979953100000001</v>
      </c>
      <c r="Z25" s="757">
        <v>7.7543634800000003</v>
      </c>
      <c r="AA25" s="757">
        <v>7.6591937999999997</v>
      </c>
      <c r="AB25" s="757">
        <v>6.9884262799999997</v>
      </c>
      <c r="AC25" s="757">
        <v>7.5376764999999999</v>
      </c>
      <c r="AD25" s="757">
        <v>7.3350728700000003</v>
      </c>
      <c r="AE25" s="757">
        <v>7.93551976</v>
      </c>
      <c r="AF25" s="757">
        <v>8.9121308900000002</v>
      </c>
      <c r="AG25" s="757">
        <v>9.6237003600000008</v>
      </c>
      <c r="AH25" s="757">
        <v>9.5439914600000009</v>
      </c>
      <c r="AI25" s="757">
        <v>8.5802183000000003</v>
      </c>
      <c r="AJ25" s="757">
        <v>7.9544245499999997</v>
      </c>
      <c r="AK25" s="757">
        <v>7.3534474000000003</v>
      </c>
      <c r="AL25" s="757">
        <v>7.69782586</v>
      </c>
      <c r="AM25" s="757">
        <v>7.6512700499999999</v>
      </c>
      <c r="AN25" s="757">
        <v>7.1642359600000001</v>
      </c>
      <c r="AO25" s="757">
        <v>7.6676332699999996</v>
      </c>
      <c r="AP25" s="757">
        <v>7.5771324599999996</v>
      </c>
      <c r="AQ25" s="757">
        <v>8.22690126</v>
      </c>
      <c r="AR25" s="757">
        <v>8.8810298499999991</v>
      </c>
      <c r="AS25" s="757">
        <v>9.8426672600000007</v>
      </c>
      <c r="AT25" s="757">
        <v>9.8933584099999994</v>
      </c>
      <c r="AU25" s="757">
        <v>8.8695493400000007</v>
      </c>
      <c r="AV25" s="757">
        <v>8.0387098699999999</v>
      </c>
      <c r="AW25" s="757">
        <v>7.4649058400000001</v>
      </c>
      <c r="AX25" s="757">
        <v>7.7877924299999997</v>
      </c>
      <c r="AY25" s="757">
        <v>7.7794125799999998</v>
      </c>
      <c r="AZ25" s="757">
        <v>7.2556221900000004</v>
      </c>
      <c r="BA25" s="757">
        <v>7.5969798600000003</v>
      </c>
      <c r="BB25" s="757">
        <v>7.5759186500000002</v>
      </c>
      <c r="BC25" s="757">
        <v>7.8552908199999996</v>
      </c>
      <c r="BD25" s="757">
        <v>8.4632849199999995</v>
      </c>
      <c r="BE25" s="757">
        <v>9.62222197</v>
      </c>
      <c r="BF25" s="757">
        <v>9.9325377100000001</v>
      </c>
      <c r="BG25" s="757">
        <v>8.7481052600000009</v>
      </c>
      <c r="BH25" s="757">
        <v>8.1445089999999993</v>
      </c>
      <c r="BI25" s="757">
        <v>7.5166779999999997</v>
      </c>
      <c r="BJ25" s="758">
        <v>7.8728160000000003</v>
      </c>
      <c r="BK25" s="758">
        <v>7.8363430000000003</v>
      </c>
      <c r="BL25" s="758">
        <v>7.5015390000000002</v>
      </c>
      <c r="BM25" s="758">
        <v>7.6781360000000003</v>
      </c>
      <c r="BN25" s="758">
        <v>7.6246479999999996</v>
      </c>
      <c r="BO25" s="758">
        <v>8.2156210000000005</v>
      </c>
      <c r="BP25" s="758">
        <v>8.8004529999999992</v>
      </c>
      <c r="BQ25" s="758">
        <v>9.7131989999999995</v>
      </c>
      <c r="BR25" s="758">
        <v>9.7395890000000005</v>
      </c>
      <c r="BS25" s="758">
        <v>8.7760890000000007</v>
      </c>
      <c r="BT25" s="758">
        <v>8.1861960000000007</v>
      </c>
      <c r="BU25" s="758">
        <v>7.2459300000000004</v>
      </c>
      <c r="BV25" s="758">
        <v>7.9293529999999999</v>
      </c>
    </row>
    <row r="26" spans="1:74" ht="11.1" customHeight="1" x14ac:dyDescent="0.2">
      <c r="A26" s="111" t="s">
        <v>1234</v>
      </c>
      <c r="B26" s="204" t="s">
        <v>251</v>
      </c>
      <c r="C26" s="757">
        <v>13.01617817</v>
      </c>
      <c r="D26" s="757">
        <v>11.999522819999999</v>
      </c>
      <c r="E26" s="757">
        <v>13.197846589999999</v>
      </c>
      <c r="F26" s="757">
        <v>13.09319994</v>
      </c>
      <c r="G26" s="757">
        <v>12.54904584</v>
      </c>
      <c r="H26" s="757">
        <v>13.98337409</v>
      </c>
      <c r="I26" s="757">
        <v>14.9194064</v>
      </c>
      <c r="J26" s="757">
        <v>14.573235439999999</v>
      </c>
      <c r="K26" s="757">
        <v>14.81479053</v>
      </c>
      <c r="L26" s="757">
        <v>14.74723423</v>
      </c>
      <c r="M26" s="757">
        <v>13.07840562</v>
      </c>
      <c r="N26" s="757">
        <v>13.69943129</v>
      </c>
      <c r="O26" s="757">
        <v>12.77516434</v>
      </c>
      <c r="P26" s="757">
        <v>12.27678214</v>
      </c>
      <c r="Q26" s="757">
        <v>13.18187434</v>
      </c>
      <c r="R26" s="757">
        <v>12.56368612</v>
      </c>
      <c r="S26" s="757">
        <v>12.79303024</v>
      </c>
      <c r="T26" s="757">
        <v>13.83978003</v>
      </c>
      <c r="U26" s="757">
        <v>13.958710999999999</v>
      </c>
      <c r="V26" s="757">
        <v>15.68144017</v>
      </c>
      <c r="W26" s="757">
        <v>14.306458749999999</v>
      </c>
      <c r="X26" s="757">
        <v>13.62206939</v>
      </c>
      <c r="Y26" s="757">
        <v>13.05633475</v>
      </c>
      <c r="Z26" s="757">
        <v>13.76889276</v>
      </c>
      <c r="AA26" s="757">
        <v>13.319707129999999</v>
      </c>
      <c r="AB26" s="757">
        <v>12.164699049999999</v>
      </c>
      <c r="AC26" s="757">
        <v>13.255182</v>
      </c>
      <c r="AD26" s="757">
        <v>12.739421979999999</v>
      </c>
      <c r="AE26" s="757">
        <v>13.13757069</v>
      </c>
      <c r="AF26" s="757">
        <v>14.49851312</v>
      </c>
      <c r="AG26" s="757">
        <v>14.813715050000001</v>
      </c>
      <c r="AH26" s="757">
        <v>15.505326220000001</v>
      </c>
      <c r="AI26" s="757">
        <v>14.36573551</v>
      </c>
      <c r="AJ26" s="757">
        <v>13.9741128</v>
      </c>
      <c r="AK26" s="757">
        <v>12.855771710000001</v>
      </c>
      <c r="AL26" s="757">
        <v>13.422883779999999</v>
      </c>
      <c r="AM26" s="757">
        <v>13.147461979999999</v>
      </c>
      <c r="AN26" s="757">
        <v>12.33787609</v>
      </c>
      <c r="AO26" s="757">
        <v>13.87806048</v>
      </c>
      <c r="AP26" s="757">
        <v>12.8591391</v>
      </c>
      <c r="AQ26" s="757">
        <v>12.744241580000001</v>
      </c>
      <c r="AR26" s="757">
        <v>13.46661385</v>
      </c>
      <c r="AS26" s="757">
        <v>15.01439768</v>
      </c>
      <c r="AT26" s="757">
        <v>16.4098142</v>
      </c>
      <c r="AU26" s="757">
        <v>12.590876039999999</v>
      </c>
      <c r="AV26" s="757">
        <v>14.28737827</v>
      </c>
      <c r="AW26" s="757">
        <v>11.99054057</v>
      </c>
      <c r="AX26" s="757">
        <v>12.92652318</v>
      </c>
      <c r="AY26" s="757">
        <v>13.158631310000001</v>
      </c>
      <c r="AZ26" s="757">
        <v>11.816391189999999</v>
      </c>
      <c r="BA26" s="757">
        <v>13.062158</v>
      </c>
      <c r="BB26" s="757">
        <v>12.53475411</v>
      </c>
      <c r="BC26" s="757">
        <v>12.91200922</v>
      </c>
      <c r="BD26" s="757">
        <v>12.47634335</v>
      </c>
      <c r="BE26" s="757">
        <v>14.71380901</v>
      </c>
      <c r="BF26" s="757">
        <v>14.80376025</v>
      </c>
      <c r="BG26" s="757">
        <v>13.394631800000001</v>
      </c>
      <c r="BH26" s="757">
        <v>13.952299999999999</v>
      </c>
      <c r="BI26" s="757">
        <v>12.09694</v>
      </c>
      <c r="BJ26" s="758">
        <v>13.058260000000001</v>
      </c>
      <c r="BK26" s="758">
        <v>13.165380000000001</v>
      </c>
      <c r="BL26" s="758">
        <v>12.14913</v>
      </c>
      <c r="BM26" s="758">
        <v>13.215540000000001</v>
      </c>
      <c r="BN26" s="758">
        <v>12.630319999999999</v>
      </c>
      <c r="BO26" s="758">
        <v>12.90507</v>
      </c>
      <c r="BP26" s="758">
        <v>12.60613</v>
      </c>
      <c r="BQ26" s="758">
        <v>14.79482</v>
      </c>
      <c r="BR26" s="758">
        <v>14.8521</v>
      </c>
      <c r="BS26" s="758">
        <v>13.33892</v>
      </c>
      <c r="BT26" s="758">
        <v>13.902839999999999</v>
      </c>
      <c r="BU26" s="758">
        <v>11.805429999999999</v>
      </c>
      <c r="BV26" s="758">
        <v>13.038169999999999</v>
      </c>
    </row>
    <row r="27" spans="1:74" ht="11.1" customHeight="1" x14ac:dyDescent="0.2">
      <c r="A27" s="111" t="s">
        <v>1235</v>
      </c>
      <c r="B27" s="204" t="s">
        <v>252</v>
      </c>
      <c r="C27" s="757">
        <v>0.48852424999999999</v>
      </c>
      <c r="D27" s="757">
        <v>0.48041138999999999</v>
      </c>
      <c r="E27" s="757">
        <v>0.48667356000000001</v>
      </c>
      <c r="F27" s="757">
        <v>0.48376006999999999</v>
      </c>
      <c r="G27" s="757">
        <v>0.47956747999999999</v>
      </c>
      <c r="H27" s="757">
        <v>0.47758758000000001</v>
      </c>
      <c r="I27" s="757">
        <v>0.50834798000000003</v>
      </c>
      <c r="J27" s="757">
        <v>0.50969092999999999</v>
      </c>
      <c r="K27" s="757">
        <v>0.50707294999999997</v>
      </c>
      <c r="L27" s="757">
        <v>0.50164284999999997</v>
      </c>
      <c r="M27" s="757">
        <v>0.50817756000000003</v>
      </c>
      <c r="N27" s="757">
        <v>0.50649641000000001</v>
      </c>
      <c r="O27" s="757">
        <v>0.48692554999999998</v>
      </c>
      <c r="P27" s="757">
        <v>0.47982015</v>
      </c>
      <c r="Q27" s="757">
        <v>0.48654069</v>
      </c>
      <c r="R27" s="757">
        <v>0.46954847</v>
      </c>
      <c r="S27" s="757">
        <v>0.48101980999999999</v>
      </c>
      <c r="T27" s="757">
        <v>0.46761132</v>
      </c>
      <c r="U27" s="757">
        <v>0.49378344000000002</v>
      </c>
      <c r="V27" s="757">
        <v>0.50696052999999996</v>
      </c>
      <c r="W27" s="757">
        <v>0.48959893999999998</v>
      </c>
      <c r="X27" s="757">
        <v>0.49528682000000002</v>
      </c>
      <c r="Y27" s="757">
        <v>0.48395305</v>
      </c>
      <c r="Z27" s="757">
        <v>0.50173226000000004</v>
      </c>
      <c r="AA27" s="757">
        <v>0.48792282999999997</v>
      </c>
      <c r="AB27" s="757">
        <v>0.46428624000000002</v>
      </c>
      <c r="AC27" s="757">
        <v>0.49276002000000002</v>
      </c>
      <c r="AD27" s="757">
        <v>0.47759699999999999</v>
      </c>
      <c r="AE27" s="757">
        <v>0.47282148000000002</v>
      </c>
      <c r="AF27" s="757">
        <v>0.46497922000000003</v>
      </c>
      <c r="AG27" s="757">
        <v>0.4873016</v>
      </c>
      <c r="AH27" s="757">
        <v>0.50525061999999998</v>
      </c>
      <c r="AI27" s="757">
        <v>0.48409593000000001</v>
      </c>
      <c r="AJ27" s="757">
        <v>0.49157507</v>
      </c>
      <c r="AK27" s="757">
        <v>0.47828953000000002</v>
      </c>
      <c r="AL27" s="757">
        <v>0.47964245</v>
      </c>
      <c r="AM27" s="757">
        <v>0.48640008000000001</v>
      </c>
      <c r="AN27" s="757">
        <v>0.46183650999999998</v>
      </c>
      <c r="AO27" s="757">
        <v>0.46886464999999999</v>
      </c>
      <c r="AP27" s="757">
        <v>0.46689483999999998</v>
      </c>
      <c r="AQ27" s="757">
        <v>0.46332676</v>
      </c>
      <c r="AR27" s="757">
        <v>0.46062157999999997</v>
      </c>
      <c r="AS27" s="757">
        <v>0.48620303999999998</v>
      </c>
      <c r="AT27" s="757">
        <v>0.49194241</v>
      </c>
      <c r="AU27" s="757">
        <v>0.46803676999999999</v>
      </c>
      <c r="AV27" s="757">
        <v>0.48588360000000003</v>
      </c>
      <c r="AW27" s="757">
        <v>0.47007567</v>
      </c>
      <c r="AX27" s="757">
        <v>0.46898107999999999</v>
      </c>
      <c r="AY27" s="757">
        <v>0.48472193000000002</v>
      </c>
      <c r="AZ27" s="757">
        <v>0.43482731000000002</v>
      </c>
      <c r="BA27" s="757">
        <v>0.45313525999999998</v>
      </c>
      <c r="BB27" s="757">
        <v>0.45243519999999998</v>
      </c>
      <c r="BC27" s="757">
        <v>0.46267827</v>
      </c>
      <c r="BD27" s="757">
        <v>0.46510984</v>
      </c>
      <c r="BE27" s="757">
        <v>0.48802626999999998</v>
      </c>
      <c r="BF27" s="757">
        <v>0.50118556999999997</v>
      </c>
      <c r="BG27" s="757">
        <v>0.48283272999999999</v>
      </c>
      <c r="BH27" s="757">
        <v>0.48865239999999999</v>
      </c>
      <c r="BI27" s="757">
        <v>0.46615309999999999</v>
      </c>
      <c r="BJ27" s="758">
        <v>0.46511859999999999</v>
      </c>
      <c r="BK27" s="758">
        <v>0.48062110000000002</v>
      </c>
      <c r="BL27" s="758">
        <v>0.44648759999999998</v>
      </c>
      <c r="BM27" s="758">
        <v>0.44923170000000001</v>
      </c>
      <c r="BN27" s="758">
        <v>0.4485923</v>
      </c>
      <c r="BO27" s="758">
        <v>0.4588158</v>
      </c>
      <c r="BP27" s="758">
        <v>0.46129039999999999</v>
      </c>
      <c r="BQ27" s="758">
        <v>0.48403030000000002</v>
      </c>
      <c r="BR27" s="758">
        <v>0.49711280000000002</v>
      </c>
      <c r="BS27" s="758">
        <v>0.4789641</v>
      </c>
      <c r="BT27" s="758">
        <v>0.4781958</v>
      </c>
      <c r="BU27" s="758">
        <v>0.46259030000000001</v>
      </c>
      <c r="BV27" s="758">
        <v>0.4613852</v>
      </c>
    </row>
    <row r="28" spans="1:74" ht="11.1" customHeight="1" x14ac:dyDescent="0.2">
      <c r="A28" s="111" t="s">
        <v>1236</v>
      </c>
      <c r="B28" s="204" t="s">
        <v>455</v>
      </c>
      <c r="C28" s="757">
        <v>111.61965742</v>
      </c>
      <c r="D28" s="757">
        <v>105.48247634000001</v>
      </c>
      <c r="E28" s="757">
        <v>107.79608361</v>
      </c>
      <c r="F28" s="757">
        <v>104.16779785999999</v>
      </c>
      <c r="G28" s="757">
        <v>109.40565373</v>
      </c>
      <c r="H28" s="757">
        <v>119.27012121999999</v>
      </c>
      <c r="I28" s="757">
        <v>128.50425333000001</v>
      </c>
      <c r="J28" s="757">
        <v>128.5189225</v>
      </c>
      <c r="K28" s="757">
        <v>122.19540637</v>
      </c>
      <c r="L28" s="757">
        <v>112.82148755</v>
      </c>
      <c r="M28" s="757">
        <v>104.14023955</v>
      </c>
      <c r="N28" s="757">
        <v>106.82942745</v>
      </c>
      <c r="O28" s="757">
        <v>110.41047644</v>
      </c>
      <c r="P28" s="757">
        <v>103.45168962</v>
      </c>
      <c r="Q28" s="757">
        <v>105.73917845</v>
      </c>
      <c r="R28" s="757">
        <v>102.04512867</v>
      </c>
      <c r="S28" s="757">
        <v>108.4368922</v>
      </c>
      <c r="T28" s="757">
        <v>120.36327305</v>
      </c>
      <c r="U28" s="757">
        <v>130.03831815999999</v>
      </c>
      <c r="V28" s="757">
        <v>135.01884086000001</v>
      </c>
      <c r="W28" s="757">
        <v>123.4928238</v>
      </c>
      <c r="X28" s="757">
        <v>112.96281664999999</v>
      </c>
      <c r="Y28" s="757">
        <v>105.05986756</v>
      </c>
      <c r="Z28" s="757">
        <v>110.17208073</v>
      </c>
      <c r="AA28" s="757">
        <v>109.48838655</v>
      </c>
      <c r="AB28" s="757">
        <v>99.639935519999995</v>
      </c>
      <c r="AC28" s="757">
        <v>107.17286437</v>
      </c>
      <c r="AD28" s="757">
        <v>102.58904968</v>
      </c>
      <c r="AE28" s="757">
        <v>109.87209982</v>
      </c>
      <c r="AF28" s="757">
        <v>120.01315532</v>
      </c>
      <c r="AG28" s="757">
        <v>129.27662307</v>
      </c>
      <c r="AH28" s="757">
        <v>128.48100787999999</v>
      </c>
      <c r="AI28" s="757">
        <v>118.78875909</v>
      </c>
      <c r="AJ28" s="757">
        <v>113.28719169999999</v>
      </c>
      <c r="AK28" s="757">
        <v>104.97310007</v>
      </c>
      <c r="AL28" s="757">
        <v>109.30552114</v>
      </c>
      <c r="AM28" s="757">
        <v>114.92576905999999</v>
      </c>
      <c r="AN28" s="757">
        <v>102.68594254</v>
      </c>
      <c r="AO28" s="757">
        <v>108.10883081999999</v>
      </c>
      <c r="AP28" s="757">
        <v>103.33193974</v>
      </c>
      <c r="AQ28" s="757">
        <v>113.17595856</v>
      </c>
      <c r="AR28" s="757">
        <v>122.01165625</v>
      </c>
      <c r="AS28" s="757">
        <v>131.52208174</v>
      </c>
      <c r="AT28" s="757">
        <v>134.84857769000001</v>
      </c>
      <c r="AU28" s="757">
        <v>122.03395455</v>
      </c>
      <c r="AV28" s="757">
        <v>116.1337967</v>
      </c>
      <c r="AW28" s="757">
        <v>104.98357901</v>
      </c>
      <c r="AX28" s="757">
        <v>107.99857366000001</v>
      </c>
      <c r="AY28" s="757">
        <v>111.64524729999999</v>
      </c>
      <c r="AZ28" s="757">
        <v>101.74019217999999</v>
      </c>
      <c r="BA28" s="757">
        <v>107.08573778</v>
      </c>
      <c r="BB28" s="757">
        <v>102.07593794</v>
      </c>
      <c r="BC28" s="757">
        <v>110.75858934</v>
      </c>
      <c r="BD28" s="757">
        <v>115.24298431</v>
      </c>
      <c r="BE28" s="757">
        <v>130.25251929999999</v>
      </c>
      <c r="BF28" s="757">
        <v>130.13600187</v>
      </c>
      <c r="BG28" s="757">
        <v>121.37891787</v>
      </c>
      <c r="BH28" s="757">
        <v>117.68089999999999</v>
      </c>
      <c r="BI28" s="757">
        <v>104.8283</v>
      </c>
      <c r="BJ28" s="758">
        <v>108.8724</v>
      </c>
      <c r="BK28" s="758">
        <v>111.947</v>
      </c>
      <c r="BL28" s="758">
        <v>105.5192</v>
      </c>
      <c r="BM28" s="758">
        <v>106.7475</v>
      </c>
      <c r="BN28" s="758">
        <v>102.5367</v>
      </c>
      <c r="BO28" s="758">
        <v>110.3708</v>
      </c>
      <c r="BP28" s="758">
        <v>116.5157</v>
      </c>
      <c r="BQ28" s="758">
        <v>129.26509999999999</v>
      </c>
      <c r="BR28" s="758">
        <v>129.90700000000001</v>
      </c>
      <c r="BS28" s="758">
        <v>117.2436</v>
      </c>
      <c r="BT28" s="758">
        <v>112.185</v>
      </c>
      <c r="BU28" s="758">
        <v>102.0521</v>
      </c>
      <c r="BV28" s="758">
        <v>108.9537</v>
      </c>
    </row>
    <row r="29" spans="1:74" ht="11.1" customHeight="1" x14ac:dyDescent="0.2">
      <c r="A29" s="111"/>
      <c r="B29" s="113" t="s">
        <v>31</v>
      </c>
      <c r="C29" s="759"/>
      <c r="D29" s="759"/>
      <c r="E29" s="759"/>
      <c r="F29" s="759"/>
      <c r="G29" s="759"/>
      <c r="H29" s="759"/>
      <c r="I29" s="759"/>
      <c r="J29" s="759"/>
      <c r="K29" s="759"/>
      <c r="L29" s="759"/>
      <c r="M29" s="759"/>
      <c r="N29" s="759"/>
      <c r="O29" s="759"/>
      <c r="P29" s="759"/>
      <c r="Q29" s="759"/>
      <c r="R29" s="759"/>
      <c r="S29" s="759"/>
      <c r="T29" s="759"/>
      <c r="U29" s="759"/>
      <c r="V29" s="759"/>
      <c r="W29" s="759"/>
      <c r="X29" s="759"/>
      <c r="Y29" s="759"/>
      <c r="Z29" s="759"/>
      <c r="AA29" s="759"/>
      <c r="AB29" s="759"/>
      <c r="AC29" s="759"/>
      <c r="AD29" s="759"/>
      <c r="AE29" s="759"/>
      <c r="AF29" s="759"/>
      <c r="AG29" s="759"/>
      <c r="AH29" s="759"/>
      <c r="AI29" s="759"/>
      <c r="AJ29" s="759"/>
      <c r="AK29" s="759"/>
      <c r="AL29" s="759"/>
      <c r="AM29" s="759"/>
      <c r="AN29" s="759"/>
      <c r="AO29" s="759"/>
      <c r="AP29" s="759"/>
      <c r="AQ29" s="759"/>
      <c r="AR29" s="759"/>
      <c r="AS29" s="759"/>
      <c r="AT29" s="759"/>
      <c r="AU29" s="759"/>
      <c r="AV29" s="759"/>
      <c r="AW29" s="759"/>
      <c r="AX29" s="759"/>
      <c r="AY29" s="759"/>
      <c r="AZ29" s="759"/>
      <c r="BA29" s="759"/>
      <c r="BB29" s="759"/>
      <c r="BC29" s="759"/>
      <c r="BD29" s="759"/>
      <c r="BE29" s="759"/>
      <c r="BF29" s="759"/>
      <c r="BG29" s="759"/>
      <c r="BH29" s="759"/>
      <c r="BI29" s="759"/>
      <c r="BJ29" s="760"/>
      <c r="BK29" s="760"/>
      <c r="BL29" s="760"/>
      <c r="BM29" s="760"/>
      <c r="BN29" s="760"/>
      <c r="BO29" s="760"/>
      <c r="BP29" s="760"/>
      <c r="BQ29" s="760"/>
      <c r="BR29" s="760"/>
      <c r="BS29" s="760"/>
      <c r="BT29" s="760"/>
      <c r="BU29" s="760"/>
      <c r="BV29" s="760"/>
    </row>
    <row r="30" spans="1:74" ht="11.1" customHeight="1" x14ac:dyDescent="0.2">
      <c r="A30" s="111" t="s">
        <v>1237</v>
      </c>
      <c r="B30" s="204" t="s">
        <v>447</v>
      </c>
      <c r="C30" s="757">
        <v>1.48459538</v>
      </c>
      <c r="D30" s="757">
        <v>1.4622005300000001</v>
      </c>
      <c r="E30" s="757">
        <v>1.4614292200000001</v>
      </c>
      <c r="F30" s="757">
        <v>1.5197424500000001</v>
      </c>
      <c r="G30" s="757">
        <v>1.5642765300000001</v>
      </c>
      <c r="H30" s="757">
        <v>1.6533401000000001</v>
      </c>
      <c r="I30" s="757">
        <v>1.64832399</v>
      </c>
      <c r="J30" s="757">
        <v>1.7030171000000001</v>
      </c>
      <c r="K30" s="757">
        <v>1.6208558900000001</v>
      </c>
      <c r="L30" s="757">
        <v>1.6546484699999999</v>
      </c>
      <c r="M30" s="757">
        <v>1.4760218300000001</v>
      </c>
      <c r="N30" s="757">
        <v>1.4849215600000001</v>
      </c>
      <c r="O30" s="757">
        <v>1.4622661699999999</v>
      </c>
      <c r="P30" s="757">
        <v>1.4280127300000001</v>
      </c>
      <c r="Q30" s="757">
        <v>1.45321291</v>
      </c>
      <c r="R30" s="757">
        <v>1.4430212899999999</v>
      </c>
      <c r="S30" s="757">
        <v>1.48428132</v>
      </c>
      <c r="T30" s="757">
        <v>1.52718943</v>
      </c>
      <c r="U30" s="757">
        <v>1.58042616</v>
      </c>
      <c r="V30" s="757">
        <v>1.6642822100000001</v>
      </c>
      <c r="W30" s="757">
        <v>1.54625243</v>
      </c>
      <c r="X30" s="757">
        <v>1.47460312</v>
      </c>
      <c r="Y30" s="757">
        <v>1.44910563</v>
      </c>
      <c r="Z30" s="757">
        <v>1.45208764</v>
      </c>
      <c r="AA30" s="757">
        <v>1.3720656899999999</v>
      </c>
      <c r="AB30" s="757">
        <v>1.2911259100000001</v>
      </c>
      <c r="AC30" s="757">
        <v>1.3965459899999999</v>
      </c>
      <c r="AD30" s="757">
        <v>1.31282426</v>
      </c>
      <c r="AE30" s="757">
        <v>1.3794679599999999</v>
      </c>
      <c r="AF30" s="757">
        <v>1.4397555099999999</v>
      </c>
      <c r="AG30" s="757">
        <v>1.5120038499999999</v>
      </c>
      <c r="AH30" s="757">
        <v>1.5011249200000001</v>
      </c>
      <c r="AI30" s="757">
        <v>1.47620996</v>
      </c>
      <c r="AJ30" s="757">
        <v>1.4647189</v>
      </c>
      <c r="AK30" s="757">
        <v>1.3622853100000001</v>
      </c>
      <c r="AL30" s="757">
        <v>1.35839175</v>
      </c>
      <c r="AM30" s="757">
        <v>1.43380653</v>
      </c>
      <c r="AN30" s="757">
        <v>1.26232473</v>
      </c>
      <c r="AO30" s="757">
        <v>1.39446588</v>
      </c>
      <c r="AP30" s="757">
        <v>1.3446336000000001</v>
      </c>
      <c r="AQ30" s="757">
        <v>1.4792108799999999</v>
      </c>
      <c r="AR30" s="757">
        <v>1.4055655600000001</v>
      </c>
      <c r="AS30" s="757">
        <v>1.4656609700000001</v>
      </c>
      <c r="AT30" s="757">
        <v>1.62379531</v>
      </c>
      <c r="AU30" s="757">
        <v>1.43252449</v>
      </c>
      <c r="AV30" s="757">
        <v>1.4844427499999999</v>
      </c>
      <c r="AW30" s="757">
        <v>1.4133998400000001</v>
      </c>
      <c r="AX30" s="757">
        <v>1.31375346</v>
      </c>
      <c r="AY30" s="757">
        <v>1.3673784099999999</v>
      </c>
      <c r="AZ30" s="757">
        <v>1.1123675500000001</v>
      </c>
      <c r="BA30" s="757">
        <v>1.3347647</v>
      </c>
      <c r="BB30" s="757">
        <v>1.2318424100000001</v>
      </c>
      <c r="BC30" s="757">
        <v>1.3213295700000001</v>
      </c>
      <c r="BD30" s="757">
        <v>1.2101388399999999</v>
      </c>
      <c r="BE30" s="757">
        <v>1.48185678</v>
      </c>
      <c r="BF30" s="757">
        <v>1.35328475</v>
      </c>
      <c r="BG30" s="757">
        <v>1.20947757</v>
      </c>
      <c r="BH30" s="757">
        <v>1.3742810000000001</v>
      </c>
      <c r="BI30" s="757">
        <v>1.3796759999999999</v>
      </c>
      <c r="BJ30" s="758">
        <v>1.333037</v>
      </c>
      <c r="BK30" s="758">
        <v>1.3863160000000001</v>
      </c>
      <c r="BL30" s="758">
        <v>1.168315</v>
      </c>
      <c r="BM30" s="758">
        <v>1.357167</v>
      </c>
      <c r="BN30" s="758">
        <v>1.247458</v>
      </c>
      <c r="BO30" s="758">
        <v>1.332954</v>
      </c>
      <c r="BP30" s="758">
        <v>1.217635</v>
      </c>
      <c r="BQ30" s="758">
        <v>1.4762839999999999</v>
      </c>
      <c r="BR30" s="758">
        <v>1.365666</v>
      </c>
      <c r="BS30" s="758">
        <v>1.202172</v>
      </c>
      <c r="BT30" s="758">
        <v>1.378728</v>
      </c>
      <c r="BU30" s="758">
        <v>1.3829560000000001</v>
      </c>
      <c r="BV30" s="758">
        <v>1.32403</v>
      </c>
    </row>
    <row r="31" spans="1:74" ht="11.1" customHeight="1" x14ac:dyDescent="0.2">
      <c r="A31" s="111" t="s">
        <v>1238</v>
      </c>
      <c r="B31" s="187" t="s">
        <v>480</v>
      </c>
      <c r="C31" s="757">
        <v>5.9630269</v>
      </c>
      <c r="D31" s="757">
        <v>5.9607566399999996</v>
      </c>
      <c r="E31" s="757">
        <v>6.18181213</v>
      </c>
      <c r="F31" s="757">
        <v>5.9167662200000004</v>
      </c>
      <c r="G31" s="757">
        <v>5.5600879299999999</v>
      </c>
      <c r="H31" s="757">
        <v>6.6174533999999996</v>
      </c>
      <c r="I31" s="757">
        <v>6.5275027999999997</v>
      </c>
      <c r="J31" s="757">
        <v>6.2433182800000004</v>
      </c>
      <c r="K31" s="757">
        <v>6.2618847899999999</v>
      </c>
      <c r="L31" s="757">
        <v>6.0890338899999996</v>
      </c>
      <c r="M31" s="757">
        <v>5.7298137799999997</v>
      </c>
      <c r="N31" s="757">
        <v>5.7524133099999997</v>
      </c>
      <c r="O31" s="757">
        <v>6.0247998000000003</v>
      </c>
      <c r="P31" s="757">
        <v>5.8689799200000001</v>
      </c>
      <c r="Q31" s="757">
        <v>5.87979114</v>
      </c>
      <c r="R31" s="757">
        <v>5.7212954700000003</v>
      </c>
      <c r="S31" s="757">
        <v>5.8718473900000001</v>
      </c>
      <c r="T31" s="757">
        <v>6.0812015600000002</v>
      </c>
      <c r="U31" s="757">
        <v>6.3572990999999996</v>
      </c>
      <c r="V31" s="757">
        <v>6.4024962399999996</v>
      </c>
      <c r="W31" s="757">
        <v>6.21909504</v>
      </c>
      <c r="X31" s="757">
        <v>6.0033118700000001</v>
      </c>
      <c r="Y31" s="757">
        <v>5.6905067799999998</v>
      </c>
      <c r="Z31" s="757">
        <v>6.0095957000000002</v>
      </c>
      <c r="AA31" s="757">
        <v>5.8968059799999999</v>
      </c>
      <c r="AB31" s="757">
        <v>5.8271900499999996</v>
      </c>
      <c r="AC31" s="757">
        <v>5.9061408699999998</v>
      </c>
      <c r="AD31" s="757">
        <v>5.9738081300000001</v>
      </c>
      <c r="AE31" s="757">
        <v>5.9540126300000003</v>
      </c>
      <c r="AF31" s="757">
        <v>6.1068235800000004</v>
      </c>
      <c r="AG31" s="757">
        <v>6.4060363000000002</v>
      </c>
      <c r="AH31" s="757">
        <v>6.5737110200000002</v>
      </c>
      <c r="AI31" s="757">
        <v>6.16912664</v>
      </c>
      <c r="AJ31" s="757">
        <v>6.1213327099999999</v>
      </c>
      <c r="AK31" s="757">
        <v>6.0497850599999996</v>
      </c>
      <c r="AL31" s="757">
        <v>6.05881106</v>
      </c>
      <c r="AM31" s="757">
        <v>6.0599675099999999</v>
      </c>
      <c r="AN31" s="757">
        <v>6.0269585599999997</v>
      </c>
      <c r="AO31" s="757">
        <v>5.9662214499999999</v>
      </c>
      <c r="AP31" s="757">
        <v>5.9677148799999999</v>
      </c>
      <c r="AQ31" s="757">
        <v>6.1550004899999999</v>
      </c>
      <c r="AR31" s="757">
        <v>5.9653147799999999</v>
      </c>
      <c r="AS31" s="757">
        <v>6.5849572199999997</v>
      </c>
      <c r="AT31" s="757">
        <v>6.8358359499999999</v>
      </c>
      <c r="AU31" s="757">
        <v>6.6388560500000002</v>
      </c>
      <c r="AV31" s="757">
        <v>6.0551787099999999</v>
      </c>
      <c r="AW31" s="757">
        <v>5.8768999600000003</v>
      </c>
      <c r="AX31" s="757">
        <v>6.4684914500000001</v>
      </c>
      <c r="AY31" s="757">
        <v>6.03542939</v>
      </c>
      <c r="AZ31" s="757">
        <v>5.7362423199999997</v>
      </c>
      <c r="BA31" s="757">
        <v>5.8939522599999998</v>
      </c>
      <c r="BB31" s="757">
        <v>5.69776112</v>
      </c>
      <c r="BC31" s="757">
        <v>5.7652887499999999</v>
      </c>
      <c r="BD31" s="757">
        <v>6.0486449699999998</v>
      </c>
      <c r="BE31" s="757">
        <v>6.7433670699999997</v>
      </c>
      <c r="BF31" s="757">
        <v>6.70427208</v>
      </c>
      <c r="BG31" s="757">
        <v>6.3918031500000003</v>
      </c>
      <c r="BH31" s="757">
        <v>5.908455</v>
      </c>
      <c r="BI31" s="757">
        <v>5.680574</v>
      </c>
      <c r="BJ31" s="758">
        <v>6.2588330000000001</v>
      </c>
      <c r="BK31" s="758">
        <v>5.8749089999999997</v>
      </c>
      <c r="BL31" s="758">
        <v>5.8238770000000004</v>
      </c>
      <c r="BM31" s="758">
        <v>5.7911650000000003</v>
      </c>
      <c r="BN31" s="758">
        <v>5.6015940000000004</v>
      </c>
      <c r="BO31" s="758">
        <v>5.6786149999999997</v>
      </c>
      <c r="BP31" s="758">
        <v>5.9579810000000002</v>
      </c>
      <c r="BQ31" s="758">
        <v>6.6488829999999997</v>
      </c>
      <c r="BR31" s="758">
        <v>6.5816850000000002</v>
      </c>
      <c r="BS31" s="758">
        <v>6.2817610000000004</v>
      </c>
      <c r="BT31" s="758">
        <v>5.6447390000000004</v>
      </c>
      <c r="BU31" s="758">
        <v>5.5942460000000001</v>
      </c>
      <c r="BV31" s="758">
        <v>6.1840089999999996</v>
      </c>
    </row>
    <row r="32" spans="1:74" ht="11.1" customHeight="1" x14ac:dyDescent="0.2">
      <c r="A32" s="111" t="s">
        <v>1239</v>
      </c>
      <c r="B32" s="204" t="s">
        <v>448</v>
      </c>
      <c r="C32" s="757">
        <v>16.338887289999999</v>
      </c>
      <c r="D32" s="757">
        <v>15.781003460000001</v>
      </c>
      <c r="E32" s="757">
        <v>16.65913544</v>
      </c>
      <c r="F32" s="757">
        <v>15.897000390000001</v>
      </c>
      <c r="G32" s="757">
        <v>16.932831620000002</v>
      </c>
      <c r="H32" s="757">
        <v>16.922124090000001</v>
      </c>
      <c r="I32" s="757">
        <v>16.83767009</v>
      </c>
      <c r="J32" s="757">
        <v>17.128729539999998</v>
      </c>
      <c r="K32" s="757">
        <v>16.658320530000001</v>
      </c>
      <c r="L32" s="757">
        <v>16.29762938</v>
      </c>
      <c r="M32" s="757">
        <v>15.3761739</v>
      </c>
      <c r="N32" s="757">
        <v>15.534830250000001</v>
      </c>
      <c r="O32" s="757">
        <v>15.84884308</v>
      </c>
      <c r="P32" s="757">
        <v>15.761667539999999</v>
      </c>
      <c r="Q32" s="757">
        <v>16.41098289</v>
      </c>
      <c r="R32" s="757">
        <v>15.66151148</v>
      </c>
      <c r="S32" s="757">
        <v>16.399960069999999</v>
      </c>
      <c r="T32" s="757">
        <v>16.459288690000001</v>
      </c>
      <c r="U32" s="757">
        <v>17.32991123</v>
      </c>
      <c r="V32" s="757">
        <v>17.77046103</v>
      </c>
      <c r="W32" s="757">
        <v>16.393893089999999</v>
      </c>
      <c r="X32" s="757">
        <v>16.032540229999999</v>
      </c>
      <c r="Y32" s="757">
        <v>15.491617160000001</v>
      </c>
      <c r="Z32" s="757">
        <v>15.76317759</v>
      </c>
      <c r="AA32" s="757">
        <v>15.688043479999999</v>
      </c>
      <c r="AB32" s="757">
        <v>14.7684718</v>
      </c>
      <c r="AC32" s="757">
        <v>16.216938389999999</v>
      </c>
      <c r="AD32" s="757">
        <v>15.36724832</v>
      </c>
      <c r="AE32" s="757">
        <v>16.217552860000001</v>
      </c>
      <c r="AF32" s="757">
        <v>16.478947229999999</v>
      </c>
      <c r="AG32" s="757">
        <v>16.858697320000001</v>
      </c>
      <c r="AH32" s="757">
        <v>17.138016310000001</v>
      </c>
      <c r="AI32" s="757">
        <v>16.357799910000001</v>
      </c>
      <c r="AJ32" s="757">
        <v>16.081934539999999</v>
      </c>
      <c r="AK32" s="757">
        <v>15.4173986</v>
      </c>
      <c r="AL32" s="757">
        <v>15.562905260000001</v>
      </c>
      <c r="AM32" s="757">
        <v>15.82669503</v>
      </c>
      <c r="AN32" s="757">
        <v>15.1867936</v>
      </c>
      <c r="AO32" s="757">
        <v>16.404365169999998</v>
      </c>
      <c r="AP32" s="757">
        <v>15.5102723</v>
      </c>
      <c r="AQ32" s="757">
        <v>16.991577320000001</v>
      </c>
      <c r="AR32" s="757">
        <v>16.833176850000001</v>
      </c>
      <c r="AS32" s="757">
        <v>17.060406279999999</v>
      </c>
      <c r="AT32" s="757">
        <v>17.76499518</v>
      </c>
      <c r="AU32" s="757">
        <v>16.322226929999999</v>
      </c>
      <c r="AV32" s="757">
        <v>16.47257638</v>
      </c>
      <c r="AW32" s="757">
        <v>15.807693309999999</v>
      </c>
      <c r="AX32" s="757">
        <v>15.71648471</v>
      </c>
      <c r="AY32" s="757">
        <v>15.328335490000001</v>
      </c>
      <c r="AZ32" s="757">
        <v>14.20291052</v>
      </c>
      <c r="BA32" s="757">
        <v>15.30760594</v>
      </c>
      <c r="BB32" s="757">
        <v>14.70725431</v>
      </c>
      <c r="BC32" s="757">
        <v>15.452380509999999</v>
      </c>
      <c r="BD32" s="757">
        <v>15.213433970000001</v>
      </c>
      <c r="BE32" s="757">
        <v>16.159954110000001</v>
      </c>
      <c r="BF32" s="757">
        <v>16.165747880000001</v>
      </c>
      <c r="BG32" s="757">
        <v>15.339022160000001</v>
      </c>
      <c r="BH32" s="757">
        <v>15.717449999999999</v>
      </c>
      <c r="BI32" s="757">
        <v>14.96359</v>
      </c>
      <c r="BJ32" s="758">
        <v>15.0571</v>
      </c>
      <c r="BK32" s="758">
        <v>14.83855</v>
      </c>
      <c r="BL32" s="758">
        <v>14.341670000000001</v>
      </c>
      <c r="BM32" s="758">
        <v>14.947699999999999</v>
      </c>
      <c r="BN32" s="758">
        <v>14.38012</v>
      </c>
      <c r="BO32" s="758">
        <v>15.152749999999999</v>
      </c>
      <c r="BP32" s="758">
        <v>14.84463</v>
      </c>
      <c r="BQ32" s="758">
        <v>15.758279999999999</v>
      </c>
      <c r="BR32" s="758">
        <v>15.74126</v>
      </c>
      <c r="BS32" s="758">
        <v>14.95021</v>
      </c>
      <c r="BT32" s="758">
        <v>14.991210000000001</v>
      </c>
      <c r="BU32" s="758">
        <v>14.879440000000001</v>
      </c>
      <c r="BV32" s="758">
        <v>14.77078</v>
      </c>
    </row>
    <row r="33" spans="1:74" ht="11.1" customHeight="1" x14ac:dyDescent="0.2">
      <c r="A33" s="111" t="s">
        <v>1240</v>
      </c>
      <c r="B33" s="204" t="s">
        <v>449</v>
      </c>
      <c r="C33" s="757">
        <v>7.4593953800000001</v>
      </c>
      <c r="D33" s="757">
        <v>7.2799445800000004</v>
      </c>
      <c r="E33" s="757">
        <v>7.5256752999999996</v>
      </c>
      <c r="F33" s="757">
        <v>7.4769374199999996</v>
      </c>
      <c r="G33" s="757">
        <v>7.5765811300000001</v>
      </c>
      <c r="H33" s="757">
        <v>7.7542691399999999</v>
      </c>
      <c r="I33" s="757">
        <v>8.0997906999999998</v>
      </c>
      <c r="J33" s="757">
        <v>8.4203259300000006</v>
      </c>
      <c r="K33" s="757">
        <v>7.6516265600000004</v>
      </c>
      <c r="L33" s="757">
        <v>7.5667211400000003</v>
      </c>
      <c r="M33" s="757">
        <v>7.3963696700000003</v>
      </c>
      <c r="N33" s="757">
        <v>7.2226110300000004</v>
      </c>
      <c r="O33" s="757">
        <v>7.1824263699999999</v>
      </c>
      <c r="P33" s="757">
        <v>7.1063642600000003</v>
      </c>
      <c r="Q33" s="757">
        <v>7.1703194200000002</v>
      </c>
      <c r="R33" s="757">
        <v>6.9736442600000004</v>
      </c>
      <c r="S33" s="757">
        <v>7.3786920699999996</v>
      </c>
      <c r="T33" s="757">
        <v>7.6118949899999997</v>
      </c>
      <c r="U33" s="757">
        <v>7.9620644399999998</v>
      </c>
      <c r="V33" s="757">
        <v>8.2889730400000001</v>
      </c>
      <c r="W33" s="757">
        <v>7.66755297</v>
      </c>
      <c r="X33" s="757">
        <v>7.4508329599999996</v>
      </c>
      <c r="Y33" s="757">
        <v>7.4846025200000001</v>
      </c>
      <c r="Z33" s="757">
        <v>7.3120667199999998</v>
      </c>
      <c r="AA33" s="757">
        <v>7.3290124600000004</v>
      </c>
      <c r="AB33" s="757">
        <v>7.0217547400000004</v>
      </c>
      <c r="AC33" s="757">
        <v>7.6306822099999998</v>
      </c>
      <c r="AD33" s="757">
        <v>7.4062924499999996</v>
      </c>
      <c r="AE33" s="757">
        <v>7.7888926100000004</v>
      </c>
      <c r="AF33" s="757">
        <v>8.0427459300000006</v>
      </c>
      <c r="AG33" s="757">
        <v>8.5665089900000009</v>
      </c>
      <c r="AH33" s="757">
        <v>8.35363495</v>
      </c>
      <c r="AI33" s="757">
        <v>7.9477852699999998</v>
      </c>
      <c r="AJ33" s="757">
        <v>7.7898382699999997</v>
      </c>
      <c r="AK33" s="757">
        <v>7.6628978600000002</v>
      </c>
      <c r="AL33" s="757">
        <v>7.6495193099999996</v>
      </c>
      <c r="AM33" s="757">
        <v>7.5072788499999996</v>
      </c>
      <c r="AN33" s="757">
        <v>7.1705491700000001</v>
      </c>
      <c r="AO33" s="757">
        <v>7.5915308599999998</v>
      </c>
      <c r="AP33" s="757">
        <v>7.4596525299999996</v>
      </c>
      <c r="AQ33" s="757">
        <v>7.9874084300000003</v>
      </c>
      <c r="AR33" s="757">
        <v>7.9375315000000004</v>
      </c>
      <c r="AS33" s="757">
        <v>8.4246848300000003</v>
      </c>
      <c r="AT33" s="757">
        <v>8.6574121900000005</v>
      </c>
      <c r="AU33" s="757">
        <v>7.9813220200000004</v>
      </c>
      <c r="AV33" s="757">
        <v>7.9288456099999998</v>
      </c>
      <c r="AW33" s="757">
        <v>7.8136729100000002</v>
      </c>
      <c r="AX33" s="757">
        <v>7.6589861499999996</v>
      </c>
      <c r="AY33" s="757">
        <v>7.2903605200000001</v>
      </c>
      <c r="AZ33" s="757">
        <v>6.7027670199999996</v>
      </c>
      <c r="BA33" s="757">
        <v>7.1237210400000004</v>
      </c>
      <c r="BB33" s="757">
        <v>7.2405232699999997</v>
      </c>
      <c r="BC33" s="757">
        <v>7.4082396900000003</v>
      </c>
      <c r="BD33" s="757">
        <v>7.3101182600000003</v>
      </c>
      <c r="BE33" s="757">
        <v>7.8907649500000003</v>
      </c>
      <c r="BF33" s="757">
        <v>7.9381383899999998</v>
      </c>
      <c r="BG33" s="757">
        <v>7.6078462900000003</v>
      </c>
      <c r="BH33" s="757">
        <v>7.6764089999999996</v>
      </c>
      <c r="BI33" s="757">
        <v>7.619923</v>
      </c>
      <c r="BJ33" s="758">
        <v>7.4373959999999997</v>
      </c>
      <c r="BK33" s="758">
        <v>7.1470840000000004</v>
      </c>
      <c r="BL33" s="758">
        <v>6.8804809999999996</v>
      </c>
      <c r="BM33" s="758">
        <v>7.1014679999999997</v>
      </c>
      <c r="BN33" s="758">
        <v>7.2294090000000004</v>
      </c>
      <c r="BO33" s="758">
        <v>7.4136499999999996</v>
      </c>
      <c r="BP33" s="758">
        <v>7.3227609999999999</v>
      </c>
      <c r="BQ33" s="758">
        <v>7.9311220000000002</v>
      </c>
      <c r="BR33" s="758">
        <v>7.9385130000000004</v>
      </c>
      <c r="BS33" s="758">
        <v>7.63042</v>
      </c>
      <c r="BT33" s="758">
        <v>7.7242800000000003</v>
      </c>
      <c r="BU33" s="758">
        <v>7.5805860000000003</v>
      </c>
      <c r="BV33" s="758">
        <v>7.468299</v>
      </c>
    </row>
    <row r="34" spans="1:74" ht="11.1" customHeight="1" x14ac:dyDescent="0.2">
      <c r="A34" s="111" t="s">
        <v>1241</v>
      </c>
      <c r="B34" s="204" t="s">
        <v>450</v>
      </c>
      <c r="C34" s="757">
        <v>11.362289069999999</v>
      </c>
      <c r="D34" s="757">
        <v>11.363436180000001</v>
      </c>
      <c r="E34" s="757">
        <v>11.02633479</v>
      </c>
      <c r="F34" s="757">
        <v>11.78675497</v>
      </c>
      <c r="G34" s="757">
        <v>12.61805667</v>
      </c>
      <c r="H34" s="757">
        <v>12.54212126</v>
      </c>
      <c r="I34" s="757">
        <v>12.49125632</v>
      </c>
      <c r="J34" s="757">
        <v>12.79282139</v>
      </c>
      <c r="K34" s="757">
        <v>12.117782</v>
      </c>
      <c r="L34" s="757">
        <v>12.05261544</v>
      </c>
      <c r="M34" s="757">
        <v>11.71192304</v>
      </c>
      <c r="N34" s="757">
        <v>11.36330791</v>
      </c>
      <c r="O34" s="757">
        <v>11.35072211</v>
      </c>
      <c r="P34" s="757">
        <v>10.962514199999999</v>
      </c>
      <c r="Q34" s="757">
        <v>11.22712295</v>
      </c>
      <c r="R34" s="757">
        <v>11.61546414</v>
      </c>
      <c r="S34" s="757">
        <v>12.098829820000001</v>
      </c>
      <c r="T34" s="757">
        <v>11.90244828</v>
      </c>
      <c r="U34" s="757">
        <v>12.37798405</v>
      </c>
      <c r="V34" s="757">
        <v>12.7443534</v>
      </c>
      <c r="W34" s="757">
        <v>11.67985275</v>
      </c>
      <c r="X34" s="757">
        <v>11.6096252</v>
      </c>
      <c r="Y34" s="757">
        <v>11.31554833</v>
      </c>
      <c r="Z34" s="757">
        <v>10.9852998</v>
      </c>
      <c r="AA34" s="757">
        <v>11.020074599999999</v>
      </c>
      <c r="AB34" s="757">
        <v>10.489604310000001</v>
      </c>
      <c r="AC34" s="757">
        <v>11.68553226</v>
      </c>
      <c r="AD34" s="757">
        <v>11.471786099999999</v>
      </c>
      <c r="AE34" s="757">
        <v>12.330334179999999</v>
      </c>
      <c r="AF34" s="757">
        <v>11.970772480000001</v>
      </c>
      <c r="AG34" s="757">
        <v>12.27054891</v>
      </c>
      <c r="AH34" s="757">
        <v>12.644857699999999</v>
      </c>
      <c r="AI34" s="757">
        <v>11.58408944</v>
      </c>
      <c r="AJ34" s="757">
        <v>11.974748630000001</v>
      </c>
      <c r="AK34" s="757">
        <v>11.451260680000001</v>
      </c>
      <c r="AL34" s="757">
        <v>11.48037882</v>
      </c>
      <c r="AM34" s="757">
        <v>11.37214299</v>
      </c>
      <c r="AN34" s="757">
        <v>10.577228079999999</v>
      </c>
      <c r="AO34" s="757">
        <v>11.92513941</v>
      </c>
      <c r="AP34" s="757">
        <v>11.35271741</v>
      </c>
      <c r="AQ34" s="757">
        <v>12.62935568</v>
      </c>
      <c r="AR34" s="757">
        <v>12.29147708</v>
      </c>
      <c r="AS34" s="757">
        <v>12.86941668</v>
      </c>
      <c r="AT34" s="757">
        <v>13.0608948</v>
      </c>
      <c r="AU34" s="757">
        <v>12.22749475</v>
      </c>
      <c r="AV34" s="757">
        <v>12.29341084</v>
      </c>
      <c r="AW34" s="757">
        <v>11.57604718</v>
      </c>
      <c r="AX34" s="757">
        <v>11.07299218</v>
      </c>
      <c r="AY34" s="757">
        <v>11.425403859999999</v>
      </c>
      <c r="AZ34" s="757">
        <v>10.253984519999999</v>
      </c>
      <c r="BA34" s="757">
        <v>11.3118015</v>
      </c>
      <c r="BB34" s="757">
        <v>11.20203955</v>
      </c>
      <c r="BC34" s="757">
        <v>11.9796567</v>
      </c>
      <c r="BD34" s="757">
        <v>11.567598630000001</v>
      </c>
      <c r="BE34" s="757">
        <v>12.23324221</v>
      </c>
      <c r="BF34" s="757">
        <v>12.241375570000001</v>
      </c>
      <c r="BG34" s="757">
        <v>11.77230335</v>
      </c>
      <c r="BH34" s="757">
        <v>11.829190000000001</v>
      </c>
      <c r="BI34" s="757">
        <v>11.077059999999999</v>
      </c>
      <c r="BJ34" s="758">
        <v>10.51469</v>
      </c>
      <c r="BK34" s="758">
        <v>10.89329</v>
      </c>
      <c r="BL34" s="758">
        <v>10.196949999999999</v>
      </c>
      <c r="BM34" s="758">
        <v>10.88335</v>
      </c>
      <c r="BN34" s="758">
        <v>10.78023</v>
      </c>
      <c r="BO34" s="758">
        <v>11.56382</v>
      </c>
      <c r="BP34" s="758">
        <v>11.15785</v>
      </c>
      <c r="BQ34" s="758">
        <v>11.82174</v>
      </c>
      <c r="BR34" s="758">
        <v>11.751200000000001</v>
      </c>
      <c r="BS34" s="758">
        <v>11.319430000000001</v>
      </c>
      <c r="BT34" s="758">
        <v>10.984360000000001</v>
      </c>
      <c r="BU34" s="758">
        <v>10.43988</v>
      </c>
      <c r="BV34" s="758">
        <v>10.171469999999999</v>
      </c>
    </row>
    <row r="35" spans="1:74" ht="11.1" customHeight="1" x14ac:dyDescent="0.2">
      <c r="A35" s="111" t="s">
        <v>1242</v>
      </c>
      <c r="B35" s="204" t="s">
        <v>451</v>
      </c>
      <c r="C35" s="757">
        <v>8.6528630300000007</v>
      </c>
      <c r="D35" s="757">
        <v>8.0551846099999995</v>
      </c>
      <c r="E35" s="757">
        <v>8.5725194800000004</v>
      </c>
      <c r="F35" s="757">
        <v>8.5595106199999993</v>
      </c>
      <c r="G35" s="757">
        <v>8.7816038200000008</v>
      </c>
      <c r="H35" s="757">
        <v>8.9026843499999995</v>
      </c>
      <c r="I35" s="757">
        <v>9.0144463300000002</v>
      </c>
      <c r="J35" s="757">
        <v>9.0366850900000006</v>
      </c>
      <c r="K35" s="757">
        <v>8.6400953600000001</v>
      </c>
      <c r="L35" s="757">
        <v>8.4849415300000004</v>
      </c>
      <c r="M35" s="757">
        <v>7.9017125300000002</v>
      </c>
      <c r="N35" s="757">
        <v>7.9001542899999997</v>
      </c>
      <c r="O35" s="757">
        <v>8.1521227199999995</v>
      </c>
      <c r="P35" s="757">
        <v>7.9886568200000001</v>
      </c>
      <c r="Q35" s="757">
        <v>8.1193667299999994</v>
      </c>
      <c r="R35" s="757">
        <v>8.1821707900000007</v>
      </c>
      <c r="S35" s="757">
        <v>8.5118273900000005</v>
      </c>
      <c r="T35" s="757">
        <v>8.5485665999999991</v>
      </c>
      <c r="U35" s="757">
        <v>8.6720531399999992</v>
      </c>
      <c r="V35" s="757">
        <v>8.9954105099999992</v>
      </c>
      <c r="W35" s="757">
        <v>8.4207031000000008</v>
      </c>
      <c r="X35" s="757">
        <v>8.4304909899999991</v>
      </c>
      <c r="Y35" s="757">
        <v>8.1729489100000006</v>
      </c>
      <c r="Z35" s="757">
        <v>8.1891653400000006</v>
      </c>
      <c r="AA35" s="757">
        <v>8.4156215700000008</v>
      </c>
      <c r="AB35" s="757">
        <v>7.8636734800000001</v>
      </c>
      <c r="AC35" s="757">
        <v>8.5342688300000002</v>
      </c>
      <c r="AD35" s="757">
        <v>8.3378099199999998</v>
      </c>
      <c r="AE35" s="757">
        <v>8.8025611300000008</v>
      </c>
      <c r="AF35" s="757">
        <v>8.7073225599999997</v>
      </c>
      <c r="AG35" s="757">
        <v>8.9560623499999998</v>
      </c>
      <c r="AH35" s="757">
        <v>9.1786784499999996</v>
      </c>
      <c r="AI35" s="757">
        <v>8.5077814299999996</v>
      </c>
      <c r="AJ35" s="757">
        <v>8.3748715100000002</v>
      </c>
      <c r="AK35" s="757">
        <v>8.2095789000000003</v>
      </c>
      <c r="AL35" s="757">
        <v>8.2366918800000004</v>
      </c>
      <c r="AM35" s="757">
        <v>8.2004286000000004</v>
      </c>
      <c r="AN35" s="757">
        <v>7.6796390900000002</v>
      </c>
      <c r="AO35" s="757">
        <v>8.4220725099999996</v>
      </c>
      <c r="AP35" s="757">
        <v>8.0935931500000002</v>
      </c>
      <c r="AQ35" s="757">
        <v>8.4464471999999997</v>
      </c>
      <c r="AR35" s="757">
        <v>8.3809501799999992</v>
      </c>
      <c r="AS35" s="757">
        <v>8.6983141600000007</v>
      </c>
      <c r="AT35" s="757">
        <v>9.0465711399999993</v>
      </c>
      <c r="AU35" s="757">
        <v>8.5705538000000008</v>
      </c>
      <c r="AV35" s="757">
        <v>8.7255303899999994</v>
      </c>
      <c r="AW35" s="757">
        <v>8.2895843500000002</v>
      </c>
      <c r="AX35" s="757">
        <v>8.2339274400000004</v>
      </c>
      <c r="AY35" s="757">
        <v>8.0314901299999999</v>
      </c>
      <c r="AZ35" s="757">
        <v>7.4955067900000003</v>
      </c>
      <c r="BA35" s="757">
        <v>7.9162132200000004</v>
      </c>
      <c r="BB35" s="757">
        <v>7.79023456</v>
      </c>
      <c r="BC35" s="757">
        <v>8.1599550799999996</v>
      </c>
      <c r="BD35" s="757">
        <v>7.9233314100000003</v>
      </c>
      <c r="BE35" s="757">
        <v>8.1958425800000008</v>
      </c>
      <c r="BF35" s="757">
        <v>8.3608882500000004</v>
      </c>
      <c r="BG35" s="757">
        <v>7.9111382700000004</v>
      </c>
      <c r="BH35" s="757">
        <v>8.0901060000000005</v>
      </c>
      <c r="BI35" s="757">
        <v>7.6250869999999997</v>
      </c>
      <c r="BJ35" s="758">
        <v>7.635249</v>
      </c>
      <c r="BK35" s="758">
        <v>7.504499</v>
      </c>
      <c r="BL35" s="758">
        <v>7.3276450000000004</v>
      </c>
      <c r="BM35" s="758">
        <v>7.5059149999999999</v>
      </c>
      <c r="BN35" s="758">
        <v>7.4148560000000003</v>
      </c>
      <c r="BO35" s="758">
        <v>7.7922500000000001</v>
      </c>
      <c r="BP35" s="758">
        <v>7.577807</v>
      </c>
      <c r="BQ35" s="758">
        <v>7.8585219999999998</v>
      </c>
      <c r="BR35" s="758">
        <v>7.9700309999999996</v>
      </c>
      <c r="BS35" s="758">
        <v>7.5680519999999998</v>
      </c>
      <c r="BT35" s="758">
        <v>7.6805089999999998</v>
      </c>
      <c r="BU35" s="758">
        <v>7.4080159999999999</v>
      </c>
      <c r="BV35" s="758">
        <v>7.3737329999999996</v>
      </c>
    </row>
    <row r="36" spans="1:74" ht="11.1" customHeight="1" x14ac:dyDescent="0.2">
      <c r="A36" s="111" t="s">
        <v>1243</v>
      </c>
      <c r="B36" s="204" t="s">
        <v>452</v>
      </c>
      <c r="C36" s="757">
        <v>14.120202689999999</v>
      </c>
      <c r="D36" s="757">
        <v>13.509307489999999</v>
      </c>
      <c r="E36" s="757">
        <v>13.94848988</v>
      </c>
      <c r="F36" s="757">
        <v>14.369272029999999</v>
      </c>
      <c r="G36" s="757">
        <v>14.79182292</v>
      </c>
      <c r="H36" s="757">
        <v>15.58816854</v>
      </c>
      <c r="I36" s="757">
        <v>16.288636669999999</v>
      </c>
      <c r="J36" s="757">
        <v>16.066511800000001</v>
      </c>
      <c r="K36" s="757">
        <v>15.826315320000001</v>
      </c>
      <c r="L36" s="757">
        <v>15.57088089</v>
      </c>
      <c r="M36" s="757">
        <v>14.50784548</v>
      </c>
      <c r="N36" s="757">
        <v>14.785528319999999</v>
      </c>
      <c r="O36" s="757">
        <v>15.20104632</v>
      </c>
      <c r="P36" s="757">
        <v>14.29611673</v>
      </c>
      <c r="Q36" s="757">
        <v>14.735389209999999</v>
      </c>
      <c r="R36" s="757">
        <v>14.949041749999999</v>
      </c>
      <c r="S36" s="757">
        <v>15.05714306</v>
      </c>
      <c r="T36" s="757">
        <v>15.61669685</v>
      </c>
      <c r="U36" s="757">
        <v>16.09908579</v>
      </c>
      <c r="V36" s="757">
        <v>16.330826179999999</v>
      </c>
      <c r="W36" s="757">
        <v>15.69914369</v>
      </c>
      <c r="X36" s="757">
        <v>15.729279979999999</v>
      </c>
      <c r="Y36" s="757">
        <v>14.891486260000001</v>
      </c>
      <c r="Z36" s="757">
        <v>14.949392100000001</v>
      </c>
      <c r="AA36" s="757">
        <v>15.547849899999999</v>
      </c>
      <c r="AB36" s="757">
        <v>14.49044613</v>
      </c>
      <c r="AC36" s="757">
        <v>15.448679970000001</v>
      </c>
      <c r="AD36" s="757">
        <v>15.308806710000001</v>
      </c>
      <c r="AE36" s="757">
        <v>16.161810769999999</v>
      </c>
      <c r="AF36" s="757">
        <v>16.922170359999999</v>
      </c>
      <c r="AG36" s="757">
        <v>16.88873152</v>
      </c>
      <c r="AH36" s="757">
        <v>17.13312449</v>
      </c>
      <c r="AI36" s="757">
        <v>16.179481540000001</v>
      </c>
      <c r="AJ36" s="757">
        <v>16.395395440000001</v>
      </c>
      <c r="AK36" s="757">
        <v>15.75838134</v>
      </c>
      <c r="AL36" s="757">
        <v>16.197886879999999</v>
      </c>
      <c r="AM36" s="757">
        <v>15.701484499999999</v>
      </c>
      <c r="AN36" s="757">
        <v>14.92565018</v>
      </c>
      <c r="AO36" s="757">
        <v>15.67583301</v>
      </c>
      <c r="AP36" s="757">
        <v>15.86898914</v>
      </c>
      <c r="AQ36" s="757">
        <v>17.05912713</v>
      </c>
      <c r="AR36" s="757">
        <v>17.11857595</v>
      </c>
      <c r="AS36" s="757">
        <v>17.418610229999999</v>
      </c>
      <c r="AT36" s="757">
        <v>17.94765095</v>
      </c>
      <c r="AU36" s="757">
        <v>17.223765610000001</v>
      </c>
      <c r="AV36" s="757">
        <v>17.224143519999998</v>
      </c>
      <c r="AW36" s="757">
        <v>16.101065240000001</v>
      </c>
      <c r="AX36" s="757">
        <v>15.994591529999999</v>
      </c>
      <c r="AY36" s="757">
        <v>15.068332310000001</v>
      </c>
      <c r="AZ36" s="757">
        <v>14.38906401</v>
      </c>
      <c r="BA36" s="757">
        <v>14.78981737</v>
      </c>
      <c r="BB36" s="757">
        <v>15.22278455</v>
      </c>
      <c r="BC36" s="757">
        <v>15.996594229999999</v>
      </c>
      <c r="BD36" s="757">
        <v>16.183768199999999</v>
      </c>
      <c r="BE36" s="757">
        <v>17.12908908</v>
      </c>
      <c r="BF36" s="757">
        <v>17.176766829999998</v>
      </c>
      <c r="BG36" s="757">
        <v>16.45395169</v>
      </c>
      <c r="BH36" s="757">
        <v>16.727209999999999</v>
      </c>
      <c r="BI36" s="757">
        <v>15.79439</v>
      </c>
      <c r="BJ36" s="758">
        <v>15.755100000000001</v>
      </c>
      <c r="BK36" s="758">
        <v>14.939170000000001</v>
      </c>
      <c r="BL36" s="758">
        <v>14.894399999999999</v>
      </c>
      <c r="BM36" s="758">
        <v>14.816990000000001</v>
      </c>
      <c r="BN36" s="758">
        <v>15.23925</v>
      </c>
      <c r="BO36" s="758">
        <v>16.043130000000001</v>
      </c>
      <c r="BP36" s="758">
        <v>16.231470000000002</v>
      </c>
      <c r="BQ36" s="758">
        <v>17.248419999999999</v>
      </c>
      <c r="BR36" s="758">
        <v>17.288160000000001</v>
      </c>
      <c r="BS36" s="758">
        <v>16.527159999999999</v>
      </c>
      <c r="BT36" s="758">
        <v>17.01343</v>
      </c>
      <c r="BU36" s="758">
        <v>16.089289999999998</v>
      </c>
      <c r="BV36" s="758">
        <v>15.852320000000001</v>
      </c>
    </row>
    <row r="37" spans="1:74" s="116" customFormat="1" ht="11.1" customHeight="1" x14ac:dyDescent="0.2">
      <c r="A37" s="111" t="s">
        <v>1244</v>
      </c>
      <c r="B37" s="204" t="s">
        <v>453</v>
      </c>
      <c r="C37" s="757">
        <v>6.7935787400000001</v>
      </c>
      <c r="D37" s="757">
        <v>6.1985299700000001</v>
      </c>
      <c r="E37" s="757">
        <v>6.5442555100000002</v>
      </c>
      <c r="F37" s="757">
        <v>6.7480764100000004</v>
      </c>
      <c r="G37" s="757">
        <v>7.0485623799999999</v>
      </c>
      <c r="H37" s="757">
        <v>7.6747800399999999</v>
      </c>
      <c r="I37" s="757">
        <v>7.8530182000000002</v>
      </c>
      <c r="J37" s="757">
        <v>7.9758862700000002</v>
      </c>
      <c r="K37" s="757">
        <v>7.3152031600000003</v>
      </c>
      <c r="L37" s="757">
        <v>7.0423547500000003</v>
      </c>
      <c r="M37" s="757">
        <v>6.8444835700000004</v>
      </c>
      <c r="N37" s="757">
        <v>6.7017260199999997</v>
      </c>
      <c r="O37" s="757">
        <v>6.6253804699999996</v>
      </c>
      <c r="P37" s="757">
        <v>6.4406005400000002</v>
      </c>
      <c r="Q37" s="757">
        <v>6.4772189200000003</v>
      </c>
      <c r="R37" s="757">
        <v>6.6041723899999996</v>
      </c>
      <c r="S37" s="757">
        <v>6.9615540300000003</v>
      </c>
      <c r="T37" s="757">
        <v>7.5897683499999999</v>
      </c>
      <c r="U37" s="757">
        <v>8.0208064199999995</v>
      </c>
      <c r="V37" s="757">
        <v>7.7915610600000003</v>
      </c>
      <c r="W37" s="757">
        <v>7.0329844799999996</v>
      </c>
      <c r="X37" s="757">
        <v>6.9137462599999999</v>
      </c>
      <c r="Y37" s="757">
        <v>6.4047321400000001</v>
      </c>
      <c r="Z37" s="757">
        <v>6.5796600600000001</v>
      </c>
      <c r="AA37" s="757">
        <v>6.5020816899999998</v>
      </c>
      <c r="AB37" s="757">
        <v>6.0384317100000002</v>
      </c>
      <c r="AC37" s="757">
        <v>6.5018914399999996</v>
      </c>
      <c r="AD37" s="757">
        <v>6.4371505100000004</v>
      </c>
      <c r="AE37" s="757">
        <v>6.9837495799999996</v>
      </c>
      <c r="AF37" s="757">
        <v>7.4554851700000002</v>
      </c>
      <c r="AG37" s="757">
        <v>7.8504457099999998</v>
      </c>
      <c r="AH37" s="757">
        <v>7.7106805700000001</v>
      </c>
      <c r="AI37" s="757">
        <v>7.1896537599999997</v>
      </c>
      <c r="AJ37" s="757">
        <v>6.6577775499999996</v>
      </c>
      <c r="AK37" s="757">
        <v>6.3170563499999997</v>
      </c>
      <c r="AL37" s="757">
        <v>6.5669719899999999</v>
      </c>
      <c r="AM37" s="757">
        <v>6.5548621300000001</v>
      </c>
      <c r="AN37" s="757">
        <v>5.9862575099999997</v>
      </c>
      <c r="AO37" s="757">
        <v>6.4334887500000004</v>
      </c>
      <c r="AP37" s="757">
        <v>6.5269424699999998</v>
      </c>
      <c r="AQ37" s="757">
        <v>7.0792841400000004</v>
      </c>
      <c r="AR37" s="757">
        <v>7.4344015800000003</v>
      </c>
      <c r="AS37" s="757">
        <v>8.0787343000000007</v>
      </c>
      <c r="AT37" s="757">
        <v>7.9742498800000003</v>
      </c>
      <c r="AU37" s="757">
        <v>7.3145258499999999</v>
      </c>
      <c r="AV37" s="757">
        <v>6.8550134199999997</v>
      </c>
      <c r="AW37" s="757">
        <v>6.7710160100000003</v>
      </c>
      <c r="AX37" s="757">
        <v>6.7788780300000004</v>
      </c>
      <c r="AY37" s="757">
        <v>6.5906864399999998</v>
      </c>
      <c r="AZ37" s="757">
        <v>6.0596744200000003</v>
      </c>
      <c r="BA37" s="757">
        <v>6.5791823799999998</v>
      </c>
      <c r="BB37" s="757">
        <v>6.5383119299999999</v>
      </c>
      <c r="BC37" s="757">
        <v>6.9631774599999998</v>
      </c>
      <c r="BD37" s="757">
        <v>7.62757138</v>
      </c>
      <c r="BE37" s="757">
        <v>8.07327656</v>
      </c>
      <c r="BF37" s="757">
        <v>8.0488521500000001</v>
      </c>
      <c r="BG37" s="757">
        <v>7.4077799799999999</v>
      </c>
      <c r="BH37" s="757">
        <v>6.8424199999999997</v>
      </c>
      <c r="BI37" s="757">
        <v>6.747134</v>
      </c>
      <c r="BJ37" s="758">
        <v>6.6131140000000004</v>
      </c>
      <c r="BK37" s="758">
        <v>6.4982290000000003</v>
      </c>
      <c r="BL37" s="758">
        <v>6.234623</v>
      </c>
      <c r="BM37" s="758">
        <v>6.5735210000000004</v>
      </c>
      <c r="BN37" s="758">
        <v>6.5556939999999999</v>
      </c>
      <c r="BO37" s="758">
        <v>6.9964589999999998</v>
      </c>
      <c r="BP37" s="758">
        <v>7.6710469999999997</v>
      </c>
      <c r="BQ37" s="758">
        <v>8.0994469999999996</v>
      </c>
      <c r="BR37" s="758">
        <v>8.0953389999999992</v>
      </c>
      <c r="BS37" s="758">
        <v>7.4432340000000003</v>
      </c>
      <c r="BT37" s="758">
        <v>6.8304169999999997</v>
      </c>
      <c r="BU37" s="758">
        <v>6.4908510000000001</v>
      </c>
      <c r="BV37" s="758">
        <v>6.6478479999999998</v>
      </c>
    </row>
    <row r="38" spans="1:74" s="116" customFormat="1" ht="11.1" customHeight="1" x14ac:dyDescent="0.2">
      <c r="A38" s="111" t="s">
        <v>1245</v>
      </c>
      <c r="B38" s="204" t="s">
        <v>251</v>
      </c>
      <c r="C38" s="757">
        <v>7.0404424399999996</v>
      </c>
      <c r="D38" s="757">
        <v>6.7598047399999999</v>
      </c>
      <c r="E38" s="757">
        <v>7.3849082399999997</v>
      </c>
      <c r="F38" s="757">
        <v>7.8090348699999996</v>
      </c>
      <c r="G38" s="757">
        <v>7.6353964200000002</v>
      </c>
      <c r="H38" s="757">
        <v>8.1540659000000009</v>
      </c>
      <c r="I38" s="757">
        <v>8.5476407099999996</v>
      </c>
      <c r="J38" s="757">
        <v>8.52713316</v>
      </c>
      <c r="K38" s="757">
        <v>8.2002541099999995</v>
      </c>
      <c r="L38" s="757">
        <v>8.0496677900000009</v>
      </c>
      <c r="M38" s="757">
        <v>7.1231217899999999</v>
      </c>
      <c r="N38" s="757">
        <v>7.0528148799999997</v>
      </c>
      <c r="O38" s="757">
        <v>6.5852307300000001</v>
      </c>
      <c r="P38" s="757">
        <v>6.49956069</v>
      </c>
      <c r="Q38" s="757">
        <v>7.3487922000000001</v>
      </c>
      <c r="R38" s="757">
        <v>7.0908582500000001</v>
      </c>
      <c r="S38" s="757">
        <v>7.3062144900000003</v>
      </c>
      <c r="T38" s="757">
        <v>7.9182232900000002</v>
      </c>
      <c r="U38" s="757">
        <v>8.2347230400000004</v>
      </c>
      <c r="V38" s="757">
        <v>8.6462224800000005</v>
      </c>
      <c r="W38" s="757">
        <v>8.1661965700000003</v>
      </c>
      <c r="X38" s="757">
        <v>7.4997230100000003</v>
      </c>
      <c r="Y38" s="757">
        <v>7.1027194099999997</v>
      </c>
      <c r="Z38" s="757">
        <v>6.9506958599999997</v>
      </c>
      <c r="AA38" s="757">
        <v>6.6334997500000004</v>
      </c>
      <c r="AB38" s="757">
        <v>6.3618521899999996</v>
      </c>
      <c r="AC38" s="757">
        <v>6.7888548599999998</v>
      </c>
      <c r="AD38" s="757">
        <v>6.8725482299999996</v>
      </c>
      <c r="AE38" s="757">
        <v>7.0943108800000001</v>
      </c>
      <c r="AF38" s="757">
        <v>7.8547998300000001</v>
      </c>
      <c r="AG38" s="757">
        <v>8.0530799999999996</v>
      </c>
      <c r="AH38" s="757">
        <v>8.4502237400000002</v>
      </c>
      <c r="AI38" s="757">
        <v>7.6907109199999999</v>
      </c>
      <c r="AJ38" s="757">
        <v>7.5145223400000001</v>
      </c>
      <c r="AK38" s="757">
        <v>6.81706769</v>
      </c>
      <c r="AL38" s="757">
        <v>6.7363505999999997</v>
      </c>
      <c r="AM38" s="757">
        <v>6.9106377600000002</v>
      </c>
      <c r="AN38" s="757">
        <v>6.5352056100000002</v>
      </c>
      <c r="AO38" s="757">
        <v>6.9178931300000004</v>
      </c>
      <c r="AP38" s="757">
        <v>6.6396845600000001</v>
      </c>
      <c r="AQ38" s="757">
        <v>7.4841818199999999</v>
      </c>
      <c r="AR38" s="757">
        <v>7.8337668499999999</v>
      </c>
      <c r="AS38" s="757">
        <v>8.3460471300000005</v>
      </c>
      <c r="AT38" s="757">
        <v>8.8362017599999998</v>
      </c>
      <c r="AU38" s="757">
        <v>7.6228311399999997</v>
      </c>
      <c r="AV38" s="757">
        <v>7.9015429499999996</v>
      </c>
      <c r="AW38" s="757">
        <v>7.1330221700000003</v>
      </c>
      <c r="AX38" s="757">
        <v>6.7367161199999996</v>
      </c>
      <c r="AY38" s="757">
        <v>6.65858784</v>
      </c>
      <c r="AZ38" s="757">
        <v>6.0842503199999998</v>
      </c>
      <c r="BA38" s="757">
        <v>6.3528228100000002</v>
      </c>
      <c r="BB38" s="757">
        <v>6.3776745300000002</v>
      </c>
      <c r="BC38" s="757">
        <v>7.0978686499999997</v>
      </c>
      <c r="BD38" s="757">
        <v>6.88548312</v>
      </c>
      <c r="BE38" s="757">
        <v>7.9331592799999999</v>
      </c>
      <c r="BF38" s="757">
        <v>8.01238648</v>
      </c>
      <c r="BG38" s="757">
        <v>7.4162790300000001</v>
      </c>
      <c r="BH38" s="757">
        <v>7.795147</v>
      </c>
      <c r="BI38" s="757">
        <v>6.9681009999999999</v>
      </c>
      <c r="BJ38" s="758">
        <v>6.5650310000000003</v>
      </c>
      <c r="BK38" s="758">
        <v>6.5331039999999998</v>
      </c>
      <c r="BL38" s="758">
        <v>6.195792</v>
      </c>
      <c r="BM38" s="758">
        <v>6.2513500000000004</v>
      </c>
      <c r="BN38" s="758">
        <v>6.3051909999999998</v>
      </c>
      <c r="BO38" s="758">
        <v>7.0499369999999999</v>
      </c>
      <c r="BP38" s="758">
        <v>6.8629300000000004</v>
      </c>
      <c r="BQ38" s="758">
        <v>7.9010109999999996</v>
      </c>
      <c r="BR38" s="758">
        <v>7.9643730000000001</v>
      </c>
      <c r="BS38" s="758">
        <v>7.3723859999999997</v>
      </c>
      <c r="BT38" s="758">
        <v>7.6370279999999999</v>
      </c>
      <c r="BU38" s="758">
        <v>6.9322540000000004</v>
      </c>
      <c r="BV38" s="758">
        <v>6.5621020000000003</v>
      </c>
    </row>
    <row r="39" spans="1:74" s="116" customFormat="1" ht="11.1" customHeight="1" x14ac:dyDescent="0.2">
      <c r="A39" s="111" t="s">
        <v>1246</v>
      </c>
      <c r="B39" s="204" t="s">
        <v>252</v>
      </c>
      <c r="C39" s="757">
        <v>0.39371874000000001</v>
      </c>
      <c r="D39" s="757">
        <v>0.37859714</v>
      </c>
      <c r="E39" s="757">
        <v>0.40454602000000001</v>
      </c>
      <c r="F39" s="757">
        <v>0.40553732999999997</v>
      </c>
      <c r="G39" s="757">
        <v>0.40651950999999997</v>
      </c>
      <c r="H39" s="757">
        <v>0.40869696999999999</v>
      </c>
      <c r="I39" s="757">
        <v>0.43906079999999997</v>
      </c>
      <c r="J39" s="757">
        <v>0.47864568000000002</v>
      </c>
      <c r="K39" s="757">
        <v>0.43814647000000001</v>
      </c>
      <c r="L39" s="757">
        <v>0.44033792999999999</v>
      </c>
      <c r="M39" s="757">
        <v>0.42720288000000001</v>
      </c>
      <c r="N39" s="757">
        <v>0.42607352999999998</v>
      </c>
      <c r="O39" s="757">
        <v>0.41502536000000001</v>
      </c>
      <c r="P39" s="757">
        <v>0.39598566000000002</v>
      </c>
      <c r="Q39" s="757">
        <v>0.41516491999999999</v>
      </c>
      <c r="R39" s="757">
        <v>0.40554702999999998</v>
      </c>
      <c r="S39" s="757">
        <v>0.42110639</v>
      </c>
      <c r="T39" s="757">
        <v>0.41675579000000001</v>
      </c>
      <c r="U39" s="757">
        <v>0.44204515999999999</v>
      </c>
      <c r="V39" s="757">
        <v>0.46595227</v>
      </c>
      <c r="W39" s="757">
        <v>0.43363334999999997</v>
      </c>
      <c r="X39" s="757">
        <v>0.45311856</v>
      </c>
      <c r="Y39" s="757">
        <v>0.41816481</v>
      </c>
      <c r="Z39" s="757">
        <v>0.42519168000000002</v>
      </c>
      <c r="AA39" s="757">
        <v>0.40405827</v>
      </c>
      <c r="AB39" s="757">
        <v>0.38124373</v>
      </c>
      <c r="AC39" s="757">
        <v>0.42068998000000002</v>
      </c>
      <c r="AD39" s="757">
        <v>0.41028313</v>
      </c>
      <c r="AE39" s="757">
        <v>0.42177770999999997</v>
      </c>
      <c r="AF39" s="757">
        <v>0.41971565999999999</v>
      </c>
      <c r="AG39" s="757">
        <v>0.44401694000000003</v>
      </c>
      <c r="AH39" s="757">
        <v>0.45039076</v>
      </c>
      <c r="AI39" s="757">
        <v>0.43750138999999999</v>
      </c>
      <c r="AJ39" s="757">
        <v>0.43999079000000002</v>
      </c>
      <c r="AK39" s="757">
        <v>0.40988005999999999</v>
      </c>
      <c r="AL39" s="757">
        <v>0.39390159000000002</v>
      </c>
      <c r="AM39" s="757">
        <v>0.39631044999999998</v>
      </c>
      <c r="AN39" s="757">
        <v>0.37984983</v>
      </c>
      <c r="AO39" s="757">
        <v>0.39621730999999999</v>
      </c>
      <c r="AP39" s="757">
        <v>0.39311647</v>
      </c>
      <c r="AQ39" s="757">
        <v>0.40519223999999998</v>
      </c>
      <c r="AR39" s="757">
        <v>0.41459072000000002</v>
      </c>
      <c r="AS39" s="757">
        <v>0.43695870999999997</v>
      </c>
      <c r="AT39" s="757">
        <v>0.44159314</v>
      </c>
      <c r="AU39" s="757">
        <v>0.42379575000000003</v>
      </c>
      <c r="AV39" s="757">
        <v>0.43966428000000002</v>
      </c>
      <c r="AW39" s="757">
        <v>0.41234912000000001</v>
      </c>
      <c r="AX39" s="757">
        <v>0.40531898</v>
      </c>
      <c r="AY39" s="757">
        <v>0.38329798999999998</v>
      </c>
      <c r="AZ39" s="757">
        <v>0.33861828999999999</v>
      </c>
      <c r="BA39" s="757">
        <v>0.37468779000000002</v>
      </c>
      <c r="BB39" s="757">
        <v>0.37445647999999998</v>
      </c>
      <c r="BC39" s="757">
        <v>0.40456666000000002</v>
      </c>
      <c r="BD39" s="757">
        <v>0.40813194000000003</v>
      </c>
      <c r="BE39" s="757">
        <v>0.42954426000000001</v>
      </c>
      <c r="BF39" s="757">
        <v>0.45529616000000001</v>
      </c>
      <c r="BG39" s="757">
        <v>0.43026845000000002</v>
      </c>
      <c r="BH39" s="757">
        <v>0.44244869999999997</v>
      </c>
      <c r="BI39" s="757">
        <v>0.4132711</v>
      </c>
      <c r="BJ39" s="758">
        <v>0.40599540000000001</v>
      </c>
      <c r="BK39" s="758">
        <v>0.38393719999999998</v>
      </c>
      <c r="BL39" s="758">
        <v>0.35147460000000003</v>
      </c>
      <c r="BM39" s="758">
        <v>0.3755869</v>
      </c>
      <c r="BN39" s="758">
        <v>0.37532949999999998</v>
      </c>
      <c r="BO39" s="758">
        <v>0.40553719999999999</v>
      </c>
      <c r="BP39" s="758">
        <v>0.40904679999999999</v>
      </c>
      <c r="BQ39" s="758">
        <v>0.43053989999999998</v>
      </c>
      <c r="BR39" s="758">
        <v>0.45627810000000002</v>
      </c>
      <c r="BS39" s="758">
        <v>0.4311449</v>
      </c>
      <c r="BT39" s="758">
        <v>0.44112980000000002</v>
      </c>
      <c r="BU39" s="758">
        <v>0.4137149</v>
      </c>
      <c r="BV39" s="758">
        <v>0.40683920000000001</v>
      </c>
    </row>
    <row r="40" spans="1:74" s="116" customFormat="1" ht="11.1" customHeight="1" x14ac:dyDescent="0.2">
      <c r="A40" s="111" t="s">
        <v>1247</v>
      </c>
      <c r="B40" s="204" t="s">
        <v>455</v>
      </c>
      <c r="C40" s="757">
        <v>79.608999659999995</v>
      </c>
      <c r="D40" s="757">
        <v>76.748765340000006</v>
      </c>
      <c r="E40" s="757">
        <v>79.709106009999999</v>
      </c>
      <c r="F40" s="757">
        <v>80.488632710000005</v>
      </c>
      <c r="G40" s="757">
        <v>82.915738930000003</v>
      </c>
      <c r="H40" s="757">
        <v>86.217703790000002</v>
      </c>
      <c r="I40" s="757">
        <v>87.747346609999994</v>
      </c>
      <c r="J40" s="757">
        <v>88.373074239999994</v>
      </c>
      <c r="K40" s="757">
        <v>84.730484189999999</v>
      </c>
      <c r="L40" s="757">
        <v>83.248831210000006</v>
      </c>
      <c r="M40" s="757">
        <v>78.494668469999993</v>
      </c>
      <c r="N40" s="757">
        <v>78.224381100000002</v>
      </c>
      <c r="O40" s="757">
        <v>78.847863129999993</v>
      </c>
      <c r="P40" s="757">
        <v>76.748459089999997</v>
      </c>
      <c r="Q40" s="757">
        <v>79.237361289999996</v>
      </c>
      <c r="R40" s="757">
        <v>78.646726849999993</v>
      </c>
      <c r="S40" s="757">
        <v>81.491456029999995</v>
      </c>
      <c r="T40" s="757">
        <v>83.672033830000004</v>
      </c>
      <c r="U40" s="757">
        <v>87.076398530000006</v>
      </c>
      <c r="V40" s="757">
        <v>89.100538420000007</v>
      </c>
      <c r="W40" s="757">
        <v>83.259307469999996</v>
      </c>
      <c r="X40" s="757">
        <v>81.597272180000004</v>
      </c>
      <c r="Y40" s="757">
        <v>78.421431949999999</v>
      </c>
      <c r="Z40" s="757">
        <v>78.616332490000005</v>
      </c>
      <c r="AA40" s="757">
        <v>78.809113389999993</v>
      </c>
      <c r="AB40" s="757">
        <v>74.533794049999997</v>
      </c>
      <c r="AC40" s="757">
        <v>80.530224799999999</v>
      </c>
      <c r="AD40" s="757">
        <v>78.898557760000003</v>
      </c>
      <c r="AE40" s="757">
        <v>83.134470309999998</v>
      </c>
      <c r="AF40" s="757">
        <v>85.398538310000006</v>
      </c>
      <c r="AG40" s="757">
        <v>87.806131890000003</v>
      </c>
      <c r="AH40" s="757">
        <v>89.134442910000004</v>
      </c>
      <c r="AI40" s="757">
        <v>83.540140260000001</v>
      </c>
      <c r="AJ40" s="757">
        <v>82.815130679999996</v>
      </c>
      <c r="AK40" s="757">
        <v>79.455591850000005</v>
      </c>
      <c r="AL40" s="757">
        <v>80.241809140000001</v>
      </c>
      <c r="AM40" s="757">
        <v>79.96361435</v>
      </c>
      <c r="AN40" s="757">
        <v>75.730456360000005</v>
      </c>
      <c r="AO40" s="757">
        <v>81.127227480000002</v>
      </c>
      <c r="AP40" s="757">
        <v>79.157316510000001</v>
      </c>
      <c r="AQ40" s="757">
        <v>85.716785329999993</v>
      </c>
      <c r="AR40" s="757">
        <v>85.615351050000001</v>
      </c>
      <c r="AS40" s="757">
        <v>89.383790509999997</v>
      </c>
      <c r="AT40" s="757">
        <v>92.189200299999996</v>
      </c>
      <c r="AU40" s="757">
        <v>85.757896389999999</v>
      </c>
      <c r="AV40" s="757">
        <v>85.380348850000004</v>
      </c>
      <c r="AW40" s="757">
        <v>81.194750089999999</v>
      </c>
      <c r="AX40" s="757">
        <v>80.380140049999994</v>
      </c>
      <c r="AY40" s="757">
        <v>78.179302379999996</v>
      </c>
      <c r="AZ40" s="757">
        <v>72.37538576</v>
      </c>
      <c r="BA40" s="757">
        <v>76.984569010000001</v>
      </c>
      <c r="BB40" s="757">
        <v>76.382882710000004</v>
      </c>
      <c r="BC40" s="757">
        <v>80.549057300000001</v>
      </c>
      <c r="BD40" s="757">
        <v>80.378220720000002</v>
      </c>
      <c r="BE40" s="757">
        <v>86.270096879999997</v>
      </c>
      <c r="BF40" s="757">
        <v>86.457008540000004</v>
      </c>
      <c r="BG40" s="757">
        <v>81.939869939999994</v>
      </c>
      <c r="BH40" s="757">
        <v>82.403120000000001</v>
      </c>
      <c r="BI40" s="757">
        <v>78.268810000000002</v>
      </c>
      <c r="BJ40" s="758">
        <v>77.575550000000007</v>
      </c>
      <c r="BK40" s="758">
        <v>75.999089999999995</v>
      </c>
      <c r="BL40" s="758">
        <v>73.415229999999994</v>
      </c>
      <c r="BM40" s="758">
        <v>75.604209999999995</v>
      </c>
      <c r="BN40" s="758">
        <v>75.129140000000007</v>
      </c>
      <c r="BO40" s="758">
        <v>79.429100000000005</v>
      </c>
      <c r="BP40" s="758">
        <v>79.253159999999994</v>
      </c>
      <c r="BQ40" s="758">
        <v>85.174250000000001</v>
      </c>
      <c r="BR40" s="758">
        <v>85.152510000000007</v>
      </c>
      <c r="BS40" s="758">
        <v>80.725970000000004</v>
      </c>
      <c r="BT40" s="758">
        <v>80.325839999999999</v>
      </c>
      <c r="BU40" s="758">
        <v>77.211240000000004</v>
      </c>
      <c r="BV40" s="758">
        <v>76.761439999999993</v>
      </c>
    </row>
    <row r="41" spans="1:74" s="116" customFormat="1" ht="11.1" customHeight="1" x14ac:dyDescent="0.2">
      <c r="A41" s="117"/>
      <c r="B41" s="118" t="s">
        <v>250</v>
      </c>
      <c r="C41" s="761"/>
      <c r="D41" s="761"/>
      <c r="E41" s="761"/>
      <c r="F41" s="761"/>
      <c r="G41" s="761"/>
      <c r="H41" s="761"/>
      <c r="I41" s="761"/>
      <c r="J41" s="761"/>
      <c r="K41" s="761"/>
      <c r="L41" s="761"/>
      <c r="M41" s="761"/>
      <c r="N41" s="761"/>
      <c r="O41" s="761"/>
      <c r="P41" s="761"/>
      <c r="Q41" s="761"/>
      <c r="R41" s="761"/>
      <c r="S41" s="761"/>
      <c r="T41" s="761"/>
      <c r="U41" s="761"/>
      <c r="V41" s="761"/>
      <c r="W41" s="761"/>
      <c r="X41" s="761"/>
      <c r="Y41" s="761"/>
      <c r="Z41" s="761"/>
      <c r="AA41" s="761"/>
      <c r="AB41" s="761"/>
      <c r="AC41" s="761"/>
      <c r="AD41" s="761"/>
      <c r="AE41" s="761"/>
      <c r="AF41" s="761"/>
      <c r="AG41" s="761"/>
      <c r="AH41" s="761"/>
      <c r="AI41" s="761"/>
      <c r="AJ41" s="761"/>
      <c r="AK41" s="761"/>
      <c r="AL41" s="761"/>
      <c r="AM41" s="761"/>
      <c r="AN41" s="761"/>
      <c r="AO41" s="761"/>
      <c r="AP41" s="761"/>
      <c r="AQ41" s="761"/>
      <c r="AR41" s="761"/>
      <c r="AS41" s="761"/>
      <c r="AT41" s="761"/>
      <c r="AU41" s="761"/>
      <c r="AV41" s="761"/>
      <c r="AW41" s="761"/>
      <c r="AX41" s="761"/>
      <c r="AY41" s="761"/>
      <c r="AZ41" s="761"/>
      <c r="BA41" s="761"/>
      <c r="BB41" s="761"/>
      <c r="BC41" s="761"/>
      <c r="BD41" s="761"/>
      <c r="BE41" s="761"/>
      <c r="BF41" s="761"/>
      <c r="BG41" s="761"/>
      <c r="BH41" s="761"/>
      <c r="BI41" s="761"/>
      <c r="BJ41" s="762"/>
      <c r="BK41" s="762"/>
      <c r="BL41" s="762"/>
      <c r="BM41" s="762"/>
      <c r="BN41" s="762"/>
      <c r="BO41" s="762"/>
      <c r="BP41" s="762"/>
      <c r="BQ41" s="762"/>
      <c r="BR41" s="762"/>
      <c r="BS41" s="762"/>
      <c r="BT41" s="762"/>
      <c r="BU41" s="762"/>
      <c r="BV41" s="762"/>
    </row>
    <row r="42" spans="1:74" s="116" customFormat="1" ht="11.1" customHeight="1" x14ac:dyDescent="0.2">
      <c r="A42" s="111" t="s">
        <v>1248</v>
      </c>
      <c r="B42" s="204" t="s">
        <v>447</v>
      </c>
      <c r="C42" s="763">
        <v>10.843357230000001</v>
      </c>
      <c r="D42" s="763">
        <v>10.598605900000001</v>
      </c>
      <c r="E42" s="763">
        <v>10.21232</v>
      </c>
      <c r="F42" s="763">
        <v>9.2741981399999993</v>
      </c>
      <c r="G42" s="763">
        <v>8.7646393000000007</v>
      </c>
      <c r="H42" s="763">
        <v>9.7148632999999993</v>
      </c>
      <c r="I42" s="763">
        <v>10.98607653</v>
      </c>
      <c r="J42" s="763">
        <v>11.41328448</v>
      </c>
      <c r="K42" s="763">
        <v>10.718643269999999</v>
      </c>
      <c r="L42" s="763">
        <v>9.3090400100000004</v>
      </c>
      <c r="M42" s="763">
        <v>8.7270611099999993</v>
      </c>
      <c r="N42" s="763">
        <v>9.6082988300000007</v>
      </c>
      <c r="O42" s="763">
        <v>10.31712454</v>
      </c>
      <c r="P42" s="763">
        <v>9.6355537400000006</v>
      </c>
      <c r="Q42" s="763">
        <v>9.5698014600000008</v>
      </c>
      <c r="R42" s="763">
        <v>8.8356478799999998</v>
      </c>
      <c r="S42" s="763">
        <v>8.5793976599999997</v>
      </c>
      <c r="T42" s="763">
        <v>9.6516085799999995</v>
      </c>
      <c r="U42" s="763">
        <v>11.02785478</v>
      </c>
      <c r="V42" s="763">
        <v>12.04648755</v>
      </c>
      <c r="W42" s="763">
        <v>10.646549690000001</v>
      </c>
      <c r="X42" s="763">
        <v>8.9685716200000005</v>
      </c>
      <c r="Y42" s="763">
        <v>8.7021571099999999</v>
      </c>
      <c r="Z42" s="763">
        <v>9.8208484299999999</v>
      </c>
      <c r="AA42" s="763">
        <v>10.289482810000001</v>
      </c>
      <c r="AB42" s="763">
        <v>9.0814820199999993</v>
      </c>
      <c r="AC42" s="763">
        <v>9.6992296200000006</v>
      </c>
      <c r="AD42" s="763">
        <v>8.77836645</v>
      </c>
      <c r="AE42" s="763">
        <v>8.5877208599999992</v>
      </c>
      <c r="AF42" s="763">
        <v>9.6746092299999997</v>
      </c>
      <c r="AG42" s="763">
        <v>10.97026617</v>
      </c>
      <c r="AH42" s="763">
        <v>10.75815515</v>
      </c>
      <c r="AI42" s="763">
        <v>9.5631617000000002</v>
      </c>
      <c r="AJ42" s="763">
        <v>8.88902663</v>
      </c>
      <c r="AK42" s="763">
        <v>8.9720248700000003</v>
      </c>
      <c r="AL42" s="763">
        <v>10.19459355</v>
      </c>
      <c r="AM42" s="763">
        <v>11.146066210000001</v>
      </c>
      <c r="AN42" s="763">
        <v>9.2728170100000007</v>
      </c>
      <c r="AO42" s="763">
        <v>9.2623340899999995</v>
      </c>
      <c r="AP42" s="763">
        <v>8.7895088799999996</v>
      </c>
      <c r="AQ42" s="763">
        <v>8.8021693200000009</v>
      </c>
      <c r="AR42" s="763">
        <v>9.4327578200000008</v>
      </c>
      <c r="AS42" s="763">
        <v>11.4754053</v>
      </c>
      <c r="AT42" s="763">
        <v>12.067728150000001</v>
      </c>
      <c r="AU42" s="763">
        <v>10.119674379999999</v>
      </c>
      <c r="AV42" s="763">
        <v>9.1795639300000005</v>
      </c>
      <c r="AW42" s="763">
        <v>9.1953083400000004</v>
      </c>
      <c r="AX42" s="763">
        <v>9.8910136899999994</v>
      </c>
      <c r="AY42" s="763">
        <v>10.507165110000001</v>
      </c>
      <c r="AZ42" s="763">
        <v>9.1517851199999996</v>
      </c>
      <c r="BA42" s="763">
        <v>9.4643097699999998</v>
      </c>
      <c r="BB42" s="763">
        <v>8.3844609800000001</v>
      </c>
      <c r="BC42" s="763">
        <v>8.4527196199999999</v>
      </c>
      <c r="BD42" s="763">
        <v>8.8070574399999995</v>
      </c>
      <c r="BE42" s="763">
        <v>11.47810919</v>
      </c>
      <c r="BF42" s="763">
        <v>10.86422932</v>
      </c>
      <c r="BG42" s="763">
        <v>8.9124480500000001</v>
      </c>
      <c r="BH42" s="763">
        <v>8.9505269999999992</v>
      </c>
      <c r="BI42" s="763">
        <v>9.0067520000000005</v>
      </c>
      <c r="BJ42" s="764">
        <v>9.8996420000000001</v>
      </c>
      <c r="BK42" s="764">
        <v>10.55805</v>
      </c>
      <c r="BL42" s="764">
        <v>9.5196439999999996</v>
      </c>
      <c r="BM42" s="764">
        <v>9.428998</v>
      </c>
      <c r="BN42" s="764">
        <v>8.3796250000000008</v>
      </c>
      <c r="BO42" s="764">
        <v>8.4592759999999991</v>
      </c>
      <c r="BP42" s="764">
        <v>8.8689339999999994</v>
      </c>
      <c r="BQ42" s="764">
        <v>10.832380000000001</v>
      </c>
      <c r="BR42" s="764">
        <v>10.90438</v>
      </c>
      <c r="BS42" s="764">
        <v>8.8737089999999998</v>
      </c>
      <c r="BT42" s="764">
        <v>8.4893549999999998</v>
      </c>
      <c r="BU42" s="764">
        <v>8.7509979999999992</v>
      </c>
      <c r="BV42" s="764">
        <v>9.7067820000000005</v>
      </c>
    </row>
    <row r="43" spans="1:74" s="116" customFormat="1" ht="11.1" customHeight="1" x14ac:dyDescent="0.2">
      <c r="A43" s="111" t="s">
        <v>1249</v>
      </c>
      <c r="B43" s="187" t="s">
        <v>480</v>
      </c>
      <c r="C43" s="763">
        <v>33.068436720000001</v>
      </c>
      <c r="D43" s="763">
        <v>32.177940270000001</v>
      </c>
      <c r="E43" s="763">
        <v>32.026711140000003</v>
      </c>
      <c r="F43" s="763">
        <v>27.563803849999999</v>
      </c>
      <c r="G43" s="763">
        <v>27.584871379999999</v>
      </c>
      <c r="H43" s="763">
        <v>31.162049159999999</v>
      </c>
      <c r="I43" s="763">
        <v>34.770980590000001</v>
      </c>
      <c r="J43" s="763">
        <v>35.214775549999999</v>
      </c>
      <c r="K43" s="763">
        <v>33.096890670000001</v>
      </c>
      <c r="L43" s="763">
        <v>28.202201710000001</v>
      </c>
      <c r="M43" s="763">
        <v>26.767329799999999</v>
      </c>
      <c r="N43" s="763">
        <v>29.111314279999998</v>
      </c>
      <c r="O43" s="763">
        <v>31.554993899999999</v>
      </c>
      <c r="P43" s="763">
        <v>30.353879809999999</v>
      </c>
      <c r="Q43" s="763">
        <v>28.958813689999999</v>
      </c>
      <c r="R43" s="763">
        <v>26.434758939999998</v>
      </c>
      <c r="S43" s="763">
        <v>27.091144740000001</v>
      </c>
      <c r="T43" s="763">
        <v>30.637870729999999</v>
      </c>
      <c r="U43" s="763">
        <v>36.052508789999997</v>
      </c>
      <c r="V43" s="763">
        <v>37.796255700000003</v>
      </c>
      <c r="W43" s="763">
        <v>33.709770650000003</v>
      </c>
      <c r="X43" s="763">
        <v>28.19927423</v>
      </c>
      <c r="Y43" s="763">
        <v>27.14493817</v>
      </c>
      <c r="Z43" s="763">
        <v>30.555883699999999</v>
      </c>
      <c r="AA43" s="763">
        <v>31.794167009999999</v>
      </c>
      <c r="AB43" s="763">
        <v>28.995578349999999</v>
      </c>
      <c r="AC43" s="763">
        <v>29.333413</v>
      </c>
      <c r="AD43" s="763">
        <v>26.843148530000001</v>
      </c>
      <c r="AE43" s="763">
        <v>26.709658480000002</v>
      </c>
      <c r="AF43" s="763">
        <v>30.353183049999998</v>
      </c>
      <c r="AG43" s="763">
        <v>35.252539810000002</v>
      </c>
      <c r="AH43" s="763">
        <v>34.159507820000002</v>
      </c>
      <c r="AI43" s="763">
        <v>30.556615959999998</v>
      </c>
      <c r="AJ43" s="763">
        <v>28.52289597</v>
      </c>
      <c r="AK43" s="763">
        <v>27.756166159999999</v>
      </c>
      <c r="AL43" s="763">
        <v>31.089394939999998</v>
      </c>
      <c r="AM43" s="763">
        <v>33.966854480000002</v>
      </c>
      <c r="AN43" s="763">
        <v>29.891264670000002</v>
      </c>
      <c r="AO43" s="763">
        <v>29.702020780000002</v>
      </c>
      <c r="AP43" s="763">
        <v>27.829738450000001</v>
      </c>
      <c r="AQ43" s="763">
        <v>27.85851882</v>
      </c>
      <c r="AR43" s="763">
        <v>30.353439959999999</v>
      </c>
      <c r="AS43" s="763">
        <v>36.034730809999999</v>
      </c>
      <c r="AT43" s="763">
        <v>37.073984760000002</v>
      </c>
      <c r="AU43" s="763">
        <v>33.895004749999998</v>
      </c>
      <c r="AV43" s="763">
        <v>29.065564890000001</v>
      </c>
      <c r="AW43" s="763">
        <v>27.920216199999999</v>
      </c>
      <c r="AX43" s="763">
        <v>31.332005460000001</v>
      </c>
      <c r="AY43" s="763">
        <v>32.377985000000002</v>
      </c>
      <c r="AZ43" s="763">
        <v>30.310731390000001</v>
      </c>
      <c r="BA43" s="763">
        <v>29.887213490000001</v>
      </c>
      <c r="BB43" s="763">
        <v>26.190977879999998</v>
      </c>
      <c r="BC43" s="763">
        <v>26.808806730000001</v>
      </c>
      <c r="BD43" s="763">
        <v>29.382491179999999</v>
      </c>
      <c r="BE43" s="763">
        <v>36.305021379999999</v>
      </c>
      <c r="BF43" s="763">
        <v>35.626863489999998</v>
      </c>
      <c r="BG43" s="763">
        <v>31.049454470000001</v>
      </c>
      <c r="BH43" s="763">
        <v>28.459990000000001</v>
      </c>
      <c r="BI43" s="763">
        <v>27.34985</v>
      </c>
      <c r="BJ43" s="764">
        <v>31.07104</v>
      </c>
      <c r="BK43" s="764">
        <v>32.202840000000002</v>
      </c>
      <c r="BL43" s="764">
        <v>31.179480000000002</v>
      </c>
      <c r="BM43" s="764">
        <v>29.54571</v>
      </c>
      <c r="BN43" s="764">
        <v>26.035710000000002</v>
      </c>
      <c r="BO43" s="764">
        <v>26.691790000000001</v>
      </c>
      <c r="BP43" s="764">
        <v>29.473400000000002</v>
      </c>
      <c r="BQ43" s="764">
        <v>34.712049999999998</v>
      </c>
      <c r="BR43" s="764">
        <v>34.834580000000003</v>
      </c>
      <c r="BS43" s="764">
        <v>30.369509999999998</v>
      </c>
      <c r="BT43" s="764">
        <v>27.235980000000001</v>
      </c>
      <c r="BU43" s="764">
        <v>26.76718</v>
      </c>
      <c r="BV43" s="764">
        <v>30.680530000000001</v>
      </c>
    </row>
    <row r="44" spans="1:74" s="116" customFormat="1" ht="11.1" customHeight="1" x14ac:dyDescent="0.2">
      <c r="A44" s="111" t="s">
        <v>1250</v>
      </c>
      <c r="B44" s="204" t="s">
        <v>448</v>
      </c>
      <c r="C44" s="763">
        <v>51.522713680000003</v>
      </c>
      <c r="D44" s="763">
        <v>48.300303409999998</v>
      </c>
      <c r="E44" s="763">
        <v>47.800472800000001</v>
      </c>
      <c r="F44" s="763">
        <v>41.399531209999999</v>
      </c>
      <c r="G44" s="763">
        <v>44.579956729999999</v>
      </c>
      <c r="H44" s="763">
        <v>47.475872330000001</v>
      </c>
      <c r="I44" s="763">
        <v>52.212607640000002</v>
      </c>
      <c r="J44" s="763">
        <v>51.856896579999997</v>
      </c>
      <c r="K44" s="763">
        <v>47.824099850000003</v>
      </c>
      <c r="L44" s="763">
        <v>42.857468050000001</v>
      </c>
      <c r="M44" s="763">
        <v>42.150347570000001</v>
      </c>
      <c r="N44" s="763">
        <v>45.54629602</v>
      </c>
      <c r="O44" s="763">
        <v>49.554996750000001</v>
      </c>
      <c r="P44" s="763">
        <v>45.914681620000003</v>
      </c>
      <c r="Q44" s="763">
        <v>44.658648069999998</v>
      </c>
      <c r="R44" s="763">
        <v>41.589549890000001</v>
      </c>
      <c r="S44" s="763">
        <v>43.512318030000003</v>
      </c>
      <c r="T44" s="763">
        <v>49.189733709999999</v>
      </c>
      <c r="U44" s="763">
        <v>55.232026650000002</v>
      </c>
      <c r="V44" s="763">
        <v>57.280449140000002</v>
      </c>
      <c r="W44" s="763">
        <v>48.376380879999999</v>
      </c>
      <c r="X44" s="763">
        <v>43.305193109999998</v>
      </c>
      <c r="Y44" s="763">
        <v>42.139049049999997</v>
      </c>
      <c r="Z44" s="763">
        <v>48.804154199999999</v>
      </c>
      <c r="AA44" s="763">
        <v>48.839681339999998</v>
      </c>
      <c r="AB44" s="763">
        <v>42.174223019999999</v>
      </c>
      <c r="AC44" s="763">
        <v>45.422706259999998</v>
      </c>
      <c r="AD44" s="763">
        <v>40.508462639999998</v>
      </c>
      <c r="AE44" s="763">
        <v>43.050650650000001</v>
      </c>
      <c r="AF44" s="763">
        <v>48.42419297</v>
      </c>
      <c r="AG44" s="763">
        <v>53.308580300000003</v>
      </c>
      <c r="AH44" s="763">
        <v>50.4878596</v>
      </c>
      <c r="AI44" s="763">
        <v>46.337154130000002</v>
      </c>
      <c r="AJ44" s="763">
        <v>43.467312909999997</v>
      </c>
      <c r="AK44" s="763">
        <v>43.42662163</v>
      </c>
      <c r="AL44" s="763">
        <v>48.33686866</v>
      </c>
      <c r="AM44" s="763">
        <v>51.395635499999997</v>
      </c>
      <c r="AN44" s="763">
        <v>44.621739480000002</v>
      </c>
      <c r="AO44" s="763">
        <v>45.960394710000003</v>
      </c>
      <c r="AP44" s="763">
        <v>42.552484579999998</v>
      </c>
      <c r="AQ44" s="763">
        <v>46.417298680000002</v>
      </c>
      <c r="AR44" s="763">
        <v>49.826599600000002</v>
      </c>
      <c r="AS44" s="763">
        <v>54.85787775</v>
      </c>
      <c r="AT44" s="763">
        <v>55.131777980000003</v>
      </c>
      <c r="AU44" s="763">
        <v>47.911268300000003</v>
      </c>
      <c r="AV44" s="763">
        <v>44.965155209999999</v>
      </c>
      <c r="AW44" s="763">
        <v>44.553426379999998</v>
      </c>
      <c r="AX44" s="763">
        <v>47.428279959999998</v>
      </c>
      <c r="AY44" s="763">
        <v>49.287515730000003</v>
      </c>
      <c r="AZ44" s="763">
        <v>44.225426460000001</v>
      </c>
      <c r="BA44" s="763">
        <v>46.120637979999998</v>
      </c>
      <c r="BB44" s="763">
        <v>40.149106060000001</v>
      </c>
      <c r="BC44" s="763">
        <v>41.92238631</v>
      </c>
      <c r="BD44" s="763">
        <v>44.637041009999997</v>
      </c>
      <c r="BE44" s="763">
        <v>55.184094530000003</v>
      </c>
      <c r="BF44" s="763">
        <v>51.201094910000002</v>
      </c>
      <c r="BG44" s="763">
        <v>46.187807909999997</v>
      </c>
      <c r="BH44" s="763">
        <v>44.8127</v>
      </c>
      <c r="BI44" s="763">
        <v>43.597769999999997</v>
      </c>
      <c r="BJ44" s="764">
        <v>47.617550000000001</v>
      </c>
      <c r="BK44" s="764">
        <v>48.941240000000001</v>
      </c>
      <c r="BL44" s="764">
        <v>45.310189999999999</v>
      </c>
      <c r="BM44" s="764">
        <v>45.121420000000001</v>
      </c>
      <c r="BN44" s="764">
        <v>39.723390000000002</v>
      </c>
      <c r="BO44" s="764">
        <v>41.840229999999998</v>
      </c>
      <c r="BP44" s="764">
        <v>45.301000000000002</v>
      </c>
      <c r="BQ44" s="764">
        <v>52.425229999999999</v>
      </c>
      <c r="BR44" s="764">
        <v>51.045459999999999</v>
      </c>
      <c r="BS44" s="764">
        <v>44.235810000000001</v>
      </c>
      <c r="BT44" s="764">
        <v>41.941009999999999</v>
      </c>
      <c r="BU44" s="764">
        <v>42.26314</v>
      </c>
      <c r="BV44" s="764">
        <v>46.970640000000003</v>
      </c>
    </row>
    <row r="45" spans="1:74" s="116" customFormat="1" ht="11.1" customHeight="1" x14ac:dyDescent="0.2">
      <c r="A45" s="111" t="s">
        <v>1251</v>
      </c>
      <c r="B45" s="204" t="s">
        <v>449</v>
      </c>
      <c r="C45" s="763">
        <v>27.24665353</v>
      </c>
      <c r="D45" s="763">
        <v>25.2618112</v>
      </c>
      <c r="E45" s="763">
        <v>24.340586760000001</v>
      </c>
      <c r="F45" s="763">
        <v>21.49161797</v>
      </c>
      <c r="G45" s="763">
        <v>22.063825139999999</v>
      </c>
      <c r="H45" s="763">
        <v>24.88692305</v>
      </c>
      <c r="I45" s="763">
        <v>28.15262194</v>
      </c>
      <c r="J45" s="763">
        <v>27.4763351</v>
      </c>
      <c r="K45" s="763">
        <v>24.957064219999999</v>
      </c>
      <c r="L45" s="763">
        <v>22.227777440000001</v>
      </c>
      <c r="M45" s="763">
        <v>22.113855359999999</v>
      </c>
      <c r="N45" s="763">
        <v>24.586660940000002</v>
      </c>
      <c r="O45" s="763">
        <v>26.476941190000002</v>
      </c>
      <c r="P45" s="763">
        <v>24.131102810000002</v>
      </c>
      <c r="Q45" s="763">
        <v>22.72876097</v>
      </c>
      <c r="R45" s="763">
        <v>20.939220259999999</v>
      </c>
      <c r="S45" s="763">
        <v>21.838181890000001</v>
      </c>
      <c r="T45" s="763">
        <v>26.10284936</v>
      </c>
      <c r="U45" s="763">
        <v>28.505057560000001</v>
      </c>
      <c r="V45" s="763">
        <v>28.800745509999999</v>
      </c>
      <c r="W45" s="763">
        <v>24.831086110000001</v>
      </c>
      <c r="X45" s="763">
        <v>22.580859830000001</v>
      </c>
      <c r="Y45" s="763">
        <v>22.097038380000001</v>
      </c>
      <c r="Z45" s="763">
        <v>26.22314527</v>
      </c>
      <c r="AA45" s="763">
        <v>26.7839788</v>
      </c>
      <c r="AB45" s="763">
        <v>22.750785059999998</v>
      </c>
      <c r="AC45" s="763">
        <v>23.648082389999999</v>
      </c>
      <c r="AD45" s="763">
        <v>21.61755028</v>
      </c>
      <c r="AE45" s="763">
        <v>22.500385600000001</v>
      </c>
      <c r="AF45" s="763">
        <v>25.643299079999998</v>
      </c>
      <c r="AG45" s="763">
        <v>29.309106480000001</v>
      </c>
      <c r="AH45" s="763">
        <v>26.67066118</v>
      </c>
      <c r="AI45" s="763">
        <v>24.66401248</v>
      </c>
      <c r="AJ45" s="763">
        <v>22.927537390000001</v>
      </c>
      <c r="AK45" s="763">
        <v>23.080961259999999</v>
      </c>
      <c r="AL45" s="763">
        <v>26.0405321</v>
      </c>
      <c r="AM45" s="763">
        <v>28.114991979999999</v>
      </c>
      <c r="AN45" s="763">
        <v>24.825814269999999</v>
      </c>
      <c r="AO45" s="763">
        <v>24.483197690000001</v>
      </c>
      <c r="AP45" s="763">
        <v>22.861552639999999</v>
      </c>
      <c r="AQ45" s="763">
        <v>24.422466499999999</v>
      </c>
      <c r="AR45" s="763">
        <v>27.06670536</v>
      </c>
      <c r="AS45" s="763">
        <v>29.090756809999998</v>
      </c>
      <c r="AT45" s="763">
        <v>28.87830512</v>
      </c>
      <c r="AU45" s="763">
        <v>25.052591530000001</v>
      </c>
      <c r="AV45" s="763">
        <v>23.424070789999998</v>
      </c>
      <c r="AW45" s="763">
        <v>24.222770350000001</v>
      </c>
      <c r="AX45" s="763">
        <v>26.076787100000001</v>
      </c>
      <c r="AY45" s="763">
        <v>26.88755514</v>
      </c>
      <c r="AZ45" s="763">
        <v>24.921962440000001</v>
      </c>
      <c r="BA45" s="763">
        <v>24.863929519999999</v>
      </c>
      <c r="BB45" s="763">
        <v>21.449091330000002</v>
      </c>
      <c r="BC45" s="763">
        <v>22.239117870000001</v>
      </c>
      <c r="BD45" s="763">
        <v>24.024951040000001</v>
      </c>
      <c r="BE45" s="763">
        <v>28.088710129999999</v>
      </c>
      <c r="BF45" s="763">
        <v>27.193712739999999</v>
      </c>
      <c r="BG45" s="763">
        <v>25.08392109</v>
      </c>
      <c r="BH45" s="763">
        <v>23.59299</v>
      </c>
      <c r="BI45" s="763">
        <v>23.724900000000002</v>
      </c>
      <c r="BJ45" s="764">
        <v>26.222670000000001</v>
      </c>
      <c r="BK45" s="764">
        <v>26.996739999999999</v>
      </c>
      <c r="BL45" s="764">
        <v>25.075310000000002</v>
      </c>
      <c r="BM45" s="764">
        <v>24.264669999999999</v>
      </c>
      <c r="BN45" s="764">
        <v>21.474489999999999</v>
      </c>
      <c r="BO45" s="764">
        <v>22.568709999999999</v>
      </c>
      <c r="BP45" s="764">
        <v>24.479520000000001</v>
      </c>
      <c r="BQ45" s="764">
        <v>28.071169999999999</v>
      </c>
      <c r="BR45" s="764">
        <v>28.008900000000001</v>
      </c>
      <c r="BS45" s="764">
        <v>24.06964</v>
      </c>
      <c r="BT45" s="764">
        <v>22.876919999999998</v>
      </c>
      <c r="BU45" s="764">
        <v>23.1038</v>
      </c>
      <c r="BV45" s="764">
        <v>26.22345</v>
      </c>
    </row>
    <row r="46" spans="1:74" s="116" customFormat="1" ht="11.1" customHeight="1" x14ac:dyDescent="0.2">
      <c r="A46" s="111" t="s">
        <v>1252</v>
      </c>
      <c r="B46" s="204" t="s">
        <v>450</v>
      </c>
      <c r="C46" s="763">
        <v>71.452936539999996</v>
      </c>
      <c r="D46" s="763">
        <v>67.954744529999999</v>
      </c>
      <c r="E46" s="763">
        <v>65.037294880000005</v>
      </c>
      <c r="F46" s="763">
        <v>58.549087319999998</v>
      </c>
      <c r="G46" s="763">
        <v>64.955529470000002</v>
      </c>
      <c r="H46" s="763">
        <v>73.588581669999996</v>
      </c>
      <c r="I46" s="763">
        <v>80.434394789999999</v>
      </c>
      <c r="J46" s="763">
        <v>78.762071250000005</v>
      </c>
      <c r="K46" s="763">
        <v>70.675767120000003</v>
      </c>
      <c r="L46" s="763">
        <v>62.256422960000002</v>
      </c>
      <c r="M46" s="763">
        <v>59.58092474</v>
      </c>
      <c r="N46" s="763">
        <v>62.288856819999999</v>
      </c>
      <c r="O46" s="763">
        <v>69.994825509999998</v>
      </c>
      <c r="P46" s="763">
        <v>64.516423090000004</v>
      </c>
      <c r="Q46" s="763">
        <v>60.420410789999998</v>
      </c>
      <c r="R46" s="763">
        <v>57.274413780000003</v>
      </c>
      <c r="S46" s="763">
        <v>62.876998229999998</v>
      </c>
      <c r="T46" s="763">
        <v>72.920872349999996</v>
      </c>
      <c r="U46" s="763">
        <v>83.737412070000005</v>
      </c>
      <c r="V46" s="763">
        <v>83.482258610000002</v>
      </c>
      <c r="W46" s="763">
        <v>73.698486930000001</v>
      </c>
      <c r="X46" s="763">
        <v>62.819172389999999</v>
      </c>
      <c r="Y46" s="763">
        <v>58.877316729999997</v>
      </c>
      <c r="Z46" s="763">
        <v>65.560498589999995</v>
      </c>
      <c r="AA46" s="763">
        <v>65.999011960000004</v>
      </c>
      <c r="AB46" s="763">
        <v>57.002439770000002</v>
      </c>
      <c r="AC46" s="763">
        <v>61.836904760000003</v>
      </c>
      <c r="AD46" s="763">
        <v>58.72575329</v>
      </c>
      <c r="AE46" s="763">
        <v>64.851503390000005</v>
      </c>
      <c r="AF46" s="763">
        <v>71.469608570000005</v>
      </c>
      <c r="AG46" s="763">
        <v>80.622778080000003</v>
      </c>
      <c r="AH46" s="763">
        <v>79.03380713</v>
      </c>
      <c r="AI46" s="763">
        <v>68.725599099999997</v>
      </c>
      <c r="AJ46" s="763">
        <v>64.875793160000001</v>
      </c>
      <c r="AK46" s="763">
        <v>60.653987129999997</v>
      </c>
      <c r="AL46" s="763">
        <v>66.919743870000005</v>
      </c>
      <c r="AM46" s="763">
        <v>76.795827320000001</v>
      </c>
      <c r="AN46" s="763">
        <v>60.895372399999999</v>
      </c>
      <c r="AO46" s="763">
        <v>63.460910910000003</v>
      </c>
      <c r="AP46" s="763">
        <v>58.785752940000002</v>
      </c>
      <c r="AQ46" s="763">
        <v>66.069471809999996</v>
      </c>
      <c r="AR46" s="763">
        <v>74.489634050000006</v>
      </c>
      <c r="AS46" s="763">
        <v>80.984574069999994</v>
      </c>
      <c r="AT46" s="763">
        <v>80.933479199999994</v>
      </c>
      <c r="AU46" s="763">
        <v>76.008878659999993</v>
      </c>
      <c r="AV46" s="763">
        <v>67.696263349999995</v>
      </c>
      <c r="AW46" s="763">
        <v>63.345117109999997</v>
      </c>
      <c r="AX46" s="763">
        <v>66.526000339999996</v>
      </c>
      <c r="AY46" s="763">
        <v>69.795475730000007</v>
      </c>
      <c r="AZ46" s="763">
        <v>60.901037680000002</v>
      </c>
      <c r="BA46" s="763">
        <v>62.971186099999997</v>
      </c>
      <c r="BB46" s="763">
        <v>58.452398539999997</v>
      </c>
      <c r="BC46" s="763">
        <v>67.846763600000003</v>
      </c>
      <c r="BD46" s="763">
        <v>72.633178139999998</v>
      </c>
      <c r="BE46" s="763">
        <v>82.249713380000003</v>
      </c>
      <c r="BF46" s="763">
        <v>80.653654720000006</v>
      </c>
      <c r="BG46" s="763">
        <v>75.487823059999997</v>
      </c>
      <c r="BH46" s="763">
        <v>68.77619</v>
      </c>
      <c r="BI46" s="763">
        <v>62.95917</v>
      </c>
      <c r="BJ46" s="764">
        <v>66.875680000000003</v>
      </c>
      <c r="BK46" s="764">
        <v>70.928190000000001</v>
      </c>
      <c r="BL46" s="764">
        <v>64.365620000000007</v>
      </c>
      <c r="BM46" s="764">
        <v>62.584960000000002</v>
      </c>
      <c r="BN46" s="764">
        <v>58.063490000000002</v>
      </c>
      <c r="BO46" s="764">
        <v>65.013570000000001</v>
      </c>
      <c r="BP46" s="764">
        <v>71.507909999999995</v>
      </c>
      <c r="BQ46" s="764">
        <v>81.047169999999994</v>
      </c>
      <c r="BR46" s="764">
        <v>79.55301</v>
      </c>
      <c r="BS46" s="764">
        <v>70.803759999999997</v>
      </c>
      <c r="BT46" s="764">
        <v>62.447850000000003</v>
      </c>
      <c r="BU46" s="764">
        <v>59.130409999999998</v>
      </c>
      <c r="BV46" s="764">
        <v>66.281710000000004</v>
      </c>
    </row>
    <row r="47" spans="1:74" s="116" customFormat="1" ht="11.1" customHeight="1" x14ac:dyDescent="0.2">
      <c r="A47" s="111" t="s">
        <v>1253</v>
      </c>
      <c r="B47" s="204" t="s">
        <v>451</v>
      </c>
      <c r="C47" s="763">
        <v>28.452035309999999</v>
      </c>
      <c r="D47" s="763">
        <v>27.321089390000001</v>
      </c>
      <c r="E47" s="763">
        <v>26.356056939999998</v>
      </c>
      <c r="F47" s="763">
        <v>22.71636586</v>
      </c>
      <c r="G47" s="763">
        <v>23.918049199999999</v>
      </c>
      <c r="H47" s="763">
        <v>27.310528340000001</v>
      </c>
      <c r="I47" s="763">
        <v>30.526794760000001</v>
      </c>
      <c r="J47" s="763">
        <v>30.522069699999999</v>
      </c>
      <c r="K47" s="763">
        <v>27.317313590000001</v>
      </c>
      <c r="L47" s="763">
        <v>23.56238102</v>
      </c>
      <c r="M47" s="763">
        <v>21.88757545</v>
      </c>
      <c r="N47" s="763">
        <v>23.31755051</v>
      </c>
      <c r="O47" s="763">
        <v>26.875670700000001</v>
      </c>
      <c r="P47" s="763">
        <v>25.933840459999999</v>
      </c>
      <c r="Q47" s="763">
        <v>23.459943679999999</v>
      </c>
      <c r="R47" s="763">
        <v>22.031277660000001</v>
      </c>
      <c r="S47" s="763">
        <v>23.370204749999999</v>
      </c>
      <c r="T47" s="763">
        <v>27.190823859999998</v>
      </c>
      <c r="U47" s="763">
        <v>30.81587553</v>
      </c>
      <c r="V47" s="763">
        <v>31.581361820000001</v>
      </c>
      <c r="W47" s="763">
        <v>29.033570059999999</v>
      </c>
      <c r="X47" s="763">
        <v>24.712503829999999</v>
      </c>
      <c r="Y47" s="763">
        <v>22.54533597</v>
      </c>
      <c r="Z47" s="763">
        <v>25.03691074</v>
      </c>
      <c r="AA47" s="763">
        <v>26.2991095</v>
      </c>
      <c r="AB47" s="763">
        <v>22.831425469999999</v>
      </c>
      <c r="AC47" s="763">
        <v>23.43051204</v>
      </c>
      <c r="AD47" s="763">
        <v>22.61241991</v>
      </c>
      <c r="AE47" s="763">
        <v>24.019231260000002</v>
      </c>
      <c r="AF47" s="763">
        <v>26.35436851</v>
      </c>
      <c r="AG47" s="763">
        <v>29.83817475</v>
      </c>
      <c r="AH47" s="763">
        <v>29.90777653</v>
      </c>
      <c r="AI47" s="763">
        <v>26.19192065</v>
      </c>
      <c r="AJ47" s="763">
        <v>24.26055362</v>
      </c>
      <c r="AK47" s="763">
        <v>22.843550459999999</v>
      </c>
      <c r="AL47" s="763">
        <v>25.355746379999999</v>
      </c>
      <c r="AM47" s="763">
        <v>30.379692169999998</v>
      </c>
      <c r="AN47" s="763">
        <v>25.00624706</v>
      </c>
      <c r="AO47" s="763">
        <v>23.712327630000001</v>
      </c>
      <c r="AP47" s="763">
        <v>22.618655629999999</v>
      </c>
      <c r="AQ47" s="763">
        <v>24.715475720000001</v>
      </c>
      <c r="AR47" s="763">
        <v>28.180820600000001</v>
      </c>
      <c r="AS47" s="763">
        <v>30.626183919999999</v>
      </c>
      <c r="AT47" s="763">
        <v>30.573962959999999</v>
      </c>
      <c r="AU47" s="763">
        <v>28.80070362</v>
      </c>
      <c r="AV47" s="763">
        <v>25.76136048</v>
      </c>
      <c r="AW47" s="763">
        <v>23.82602868</v>
      </c>
      <c r="AX47" s="763">
        <v>25.99597357</v>
      </c>
      <c r="AY47" s="763">
        <v>26.748117019999999</v>
      </c>
      <c r="AZ47" s="763">
        <v>24.24070085</v>
      </c>
      <c r="BA47" s="763">
        <v>24.036091119999998</v>
      </c>
      <c r="BB47" s="763">
        <v>21.903129379999999</v>
      </c>
      <c r="BC47" s="763">
        <v>23.942584870000001</v>
      </c>
      <c r="BD47" s="763">
        <v>26.458806490000001</v>
      </c>
      <c r="BE47" s="763">
        <v>29.709781929999998</v>
      </c>
      <c r="BF47" s="763">
        <v>29.84428999</v>
      </c>
      <c r="BG47" s="763">
        <v>28.775086680000001</v>
      </c>
      <c r="BH47" s="763">
        <v>25.88719</v>
      </c>
      <c r="BI47" s="763">
        <v>23.00329</v>
      </c>
      <c r="BJ47" s="764">
        <v>25.427879999999998</v>
      </c>
      <c r="BK47" s="764">
        <v>26.887799999999999</v>
      </c>
      <c r="BL47" s="764">
        <v>25.676570000000002</v>
      </c>
      <c r="BM47" s="764">
        <v>23.86749</v>
      </c>
      <c r="BN47" s="764">
        <v>21.430389999999999</v>
      </c>
      <c r="BO47" s="764">
        <v>23.376760000000001</v>
      </c>
      <c r="BP47" s="764">
        <v>26.129370000000002</v>
      </c>
      <c r="BQ47" s="764">
        <v>29.68271</v>
      </c>
      <c r="BR47" s="764">
        <v>29.47447</v>
      </c>
      <c r="BS47" s="764">
        <v>26.717220000000001</v>
      </c>
      <c r="BT47" s="764">
        <v>23.171430000000001</v>
      </c>
      <c r="BU47" s="764">
        <v>21.781289999999998</v>
      </c>
      <c r="BV47" s="764">
        <v>24.841760000000001</v>
      </c>
    </row>
    <row r="48" spans="1:74" s="116" customFormat="1" ht="11.1" customHeight="1" x14ac:dyDescent="0.2">
      <c r="A48" s="111" t="s">
        <v>1254</v>
      </c>
      <c r="B48" s="204" t="s">
        <v>452</v>
      </c>
      <c r="C48" s="763">
        <v>49.642553900000003</v>
      </c>
      <c r="D48" s="763">
        <v>44.951186589999999</v>
      </c>
      <c r="E48" s="763">
        <v>46.047681519999998</v>
      </c>
      <c r="F48" s="763">
        <v>41.981903260000003</v>
      </c>
      <c r="G48" s="763">
        <v>44.082389399999997</v>
      </c>
      <c r="H48" s="763">
        <v>52.392720529999998</v>
      </c>
      <c r="I48" s="763">
        <v>60.132910709999997</v>
      </c>
      <c r="J48" s="763">
        <v>61.226295569999998</v>
      </c>
      <c r="K48" s="763">
        <v>56.183510990000002</v>
      </c>
      <c r="L48" s="763">
        <v>49.286437040000003</v>
      </c>
      <c r="M48" s="763">
        <v>41.594920979999998</v>
      </c>
      <c r="N48" s="763">
        <v>44.292872590000002</v>
      </c>
      <c r="O48" s="763">
        <v>48.732571440000001</v>
      </c>
      <c r="P48" s="763">
        <v>44.374839729999998</v>
      </c>
      <c r="Q48" s="763">
        <v>42.54265444</v>
      </c>
      <c r="R48" s="763">
        <v>41.930012310000002</v>
      </c>
      <c r="S48" s="763">
        <v>45.060467709999998</v>
      </c>
      <c r="T48" s="763">
        <v>53.591898559999997</v>
      </c>
      <c r="U48" s="763">
        <v>61.454486680000002</v>
      </c>
      <c r="V48" s="763">
        <v>62.246458459999999</v>
      </c>
      <c r="W48" s="763">
        <v>57.134886440000002</v>
      </c>
      <c r="X48" s="763">
        <v>50.803936380000003</v>
      </c>
      <c r="Y48" s="763">
        <v>43.814361169999998</v>
      </c>
      <c r="Z48" s="763">
        <v>46.132887580000002</v>
      </c>
      <c r="AA48" s="763">
        <v>48.811700760000001</v>
      </c>
      <c r="AB48" s="763">
        <v>41.525760300000002</v>
      </c>
      <c r="AC48" s="763">
        <v>43.85547407</v>
      </c>
      <c r="AD48" s="763">
        <v>42.865706269999997</v>
      </c>
      <c r="AE48" s="763">
        <v>47.873687189999998</v>
      </c>
      <c r="AF48" s="763">
        <v>55.095452690000002</v>
      </c>
      <c r="AG48" s="763">
        <v>60.425381600000001</v>
      </c>
      <c r="AH48" s="763">
        <v>61.077228120000001</v>
      </c>
      <c r="AI48" s="763">
        <v>55.052626699999998</v>
      </c>
      <c r="AJ48" s="763">
        <v>51.586259400000003</v>
      </c>
      <c r="AK48" s="763">
        <v>44.171651869999998</v>
      </c>
      <c r="AL48" s="763">
        <v>47.323460130000001</v>
      </c>
      <c r="AM48" s="763">
        <v>55.715312390000001</v>
      </c>
      <c r="AN48" s="763">
        <v>46.853250019999997</v>
      </c>
      <c r="AO48" s="763">
        <v>44.431868399999999</v>
      </c>
      <c r="AP48" s="763">
        <v>43.692219000000001</v>
      </c>
      <c r="AQ48" s="763">
        <v>50.346539030000002</v>
      </c>
      <c r="AR48" s="763">
        <v>59.647937290000002</v>
      </c>
      <c r="AS48" s="763">
        <v>63.471310979999998</v>
      </c>
      <c r="AT48" s="763">
        <v>64.147545050000005</v>
      </c>
      <c r="AU48" s="763">
        <v>58.133376650000002</v>
      </c>
      <c r="AV48" s="763">
        <v>52.801806970000001</v>
      </c>
      <c r="AW48" s="763">
        <v>45.459474239999999</v>
      </c>
      <c r="AX48" s="763">
        <v>48.191875039999999</v>
      </c>
      <c r="AY48" s="763">
        <v>49.492350790000003</v>
      </c>
      <c r="AZ48" s="763">
        <v>45.149760469999997</v>
      </c>
      <c r="BA48" s="763">
        <v>45.107990469999997</v>
      </c>
      <c r="BB48" s="763">
        <v>42.350363299999998</v>
      </c>
      <c r="BC48" s="763">
        <v>47.458918390000001</v>
      </c>
      <c r="BD48" s="763">
        <v>54.080822470000001</v>
      </c>
      <c r="BE48" s="763">
        <v>61.015811939999999</v>
      </c>
      <c r="BF48" s="763">
        <v>63.244830280000002</v>
      </c>
      <c r="BG48" s="763">
        <v>60.053744049999999</v>
      </c>
      <c r="BH48" s="763">
        <v>56.574289999999998</v>
      </c>
      <c r="BI48" s="763">
        <v>46.237220000000001</v>
      </c>
      <c r="BJ48" s="764">
        <v>48.421599999999998</v>
      </c>
      <c r="BK48" s="764">
        <v>49.945990000000002</v>
      </c>
      <c r="BL48" s="764">
        <v>47.44003</v>
      </c>
      <c r="BM48" s="764">
        <v>45.352670000000003</v>
      </c>
      <c r="BN48" s="764">
        <v>42.972119999999997</v>
      </c>
      <c r="BO48" s="764">
        <v>48.511949999999999</v>
      </c>
      <c r="BP48" s="764">
        <v>55.678719999999998</v>
      </c>
      <c r="BQ48" s="764">
        <v>63.08</v>
      </c>
      <c r="BR48" s="764">
        <v>62.921190000000003</v>
      </c>
      <c r="BS48" s="764">
        <v>56.057589999999998</v>
      </c>
      <c r="BT48" s="764">
        <v>53.01858</v>
      </c>
      <c r="BU48" s="764">
        <v>45.471339999999998</v>
      </c>
      <c r="BV48" s="764">
        <v>48.695990000000002</v>
      </c>
    </row>
    <row r="49" spans="1:74" s="116" customFormat="1" ht="11.1" customHeight="1" x14ac:dyDescent="0.2">
      <c r="A49" s="111" t="s">
        <v>1255</v>
      </c>
      <c r="B49" s="204" t="s">
        <v>453</v>
      </c>
      <c r="C49" s="763">
        <v>22.550933749999999</v>
      </c>
      <c r="D49" s="763">
        <v>19.331033699999999</v>
      </c>
      <c r="E49" s="763">
        <v>20.521735400000001</v>
      </c>
      <c r="F49" s="763">
        <v>20.049934289999999</v>
      </c>
      <c r="G49" s="763">
        <v>21.181333209999998</v>
      </c>
      <c r="H49" s="763">
        <v>25.536843279999999</v>
      </c>
      <c r="I49" s="763">
        <v>27.553484489999999</v>
      </c>
      <c r="J49" s="763">
        <v>28.232871020000001</v>
      </c>
      <c r="K49" s="763">
        <v>24.788149239999999</v>
      </c>
      <c r="L49" s="763">
        <v>22.11218014</v>
      </c>
      <c r="M49" s="763">
        <v>20.50392385</v>
      </c>
      <c r="N49" s="763">
        <v>22.599120689999999</v>
      </c>
      <c r="O49" s="763">
        <v>22.743309270000001</v>
      </c>
      <c r="P49" s="763">
        <v>20.36035643</v>
      </c>
      <c r="Q49" s="763">
        <v>20.28295717</v>
      </c>
      <c r="R49" s="763">
        <v>19.828793520000001</v>
      </c>
      <c r="S49" s="763">
        <v>21.458032249999999</v>
      </c>
      <c r="T49" s="763">
        <v>26.357126010000002</v>
      </c>
      <c r="U49" s="763">
        <v>29.096432400000001</v>
      </c>
      <c r="V49" s="763">
        <v>28.01150019</v>
      </c>
      <c r="W49" s="763">
        <v>23.615139419999998</v>
      </c>
      <c r="X49" s="763">
        <v>21.80728204</v>
      </c>
      <c r="Y49" s="763">
        <v>20.029604429999999</v>
      </c>
      <c r="Z49" s="763">
        <v>22.531474129999999</v>
      </c>
      <c r="AA49" s="763">
        <v>22.759901630000002</v>
      </c>
      <c r="AB49" s="763">
        <v>19.692855309999999</v>
      </c>
      <c r="AC49" s="763">
        <v>20.762512869999998</v>
      </c>
      <c r="AD49" s="763">
        <v>20.094410360000001</v>
      </c>
      <c r="AE49" s="763">
        <v>22.195784889999999</v>
      </c>
      <c r="AF49" s="763">
        <v>26.32317252</v>
      </c>
      <c r="AG49" s="763">
        <v>29.547496859999999</v>
      </c>
      <c r="AH49" s="763">
        <v>28.297378040000002</v>
      </c>
      <c r="AI49" s="763">
        <v>24.481564880000001</v>
      </c>
      <c r="AJ49" s="763">
        <v>21.60152858</v>
      </c>
      <c r="AK49" s="763">
        <v>20.091942299999999</v>
      </c>
      <c r="AL49" s="763">
        <v>22.165805840000001</v>
      </c>
      <c r="AM49" s="763">
        <v>22.102834980000001</v>
      </c>
      <c r="AN49" s="763">
        <v>19.98837082</v>
      </c>
      <c r="AO49" s="763">
        <v>20.953775419999999</v>
      </c>
      <c r="AP49" s="763">
        <v>20.71857662</v>
      </c>
      <c r="AQ49" s="763">
        <v>22.89732463</v>
      </c>
      <c r="AR49" s="763">
        <v>26.165448439999999</v>
      </c>
      <c r="AS49" s="763">
        <v>30.09092369</v>
      </c>
      <c r="AT49" s="763">
        <v>29.526468470000001</v>
      </c>
      <c r="AU49" s="763">
        <v>25.524185760000002</v>
      </c>
      <c r="AV49" s="763">
        <v>21.631538339999999</v>
      </c>
      <c r="AW49" s="763">
        <v>20.954219299999998</v>
      </c>
      <c r="AX49" s="763">
        <v>22.771426680000001</v>
      </c>
      <c r="AY49" s="763">
        <v>22.824052340000001</v>
      </c>
      <c r="AZ49" s="763">
        <v>20.892354409999999</v>
      </c>
      <c r="BA49" s="763">
        <v>21.315858240000001</v>
      </c>
      <c r="BB49" s="763">
        <v>20.523914560000001</v>
      </c>
      <c r="BC49" s="763">
        <v>21.517608160000002</v>
      </c>
      <c r="BD49" s="763">
        <v>25.040602199999999</v>
      </c>
      <c r="BE49" s="763">
        <v>29.439933400000001</v>
      </c>
      <c r="BF49" s="763">
        <v>30.02435852</v>
      </c>
      <c r="BG49" s="763">
        <v>25.3800104</v>
      </c>
      <c r="BH49" s="763">
        <v>21.87979</v>
      </c>
      <c r="BI49" s="763">
        <v>21.067329999999998</v>
      </c>
      <c r="BJ49" s="764">
        <v>22.784549999999999</v>
      </c>
      <c r="BK49" s="764">
        <v>22.888100000000001</v>
      </c>
      <c r="BL49" s="764">
        <v>21.397600000000001</v>
      </c>
      <c r="BM49" s="764">
        <v>21.30856</v>
      </c>
      <c r="BN49" s="764">
        <v>20.609010000000001</v>
      </c>
      <c r="BO49" s="764">
        <v>22.41086</v>
      </c>
      <c r="BP49" s="764">
        <v>26.089739999999999</v>
      </c>
      <c r="BQ49" s="764">
        <v>29.807220000000001</v>
      </c>
      <c r="BR49" s="764">
        <v>29.3689</v>
      </c>
      <c r="BS49" s="764">
        <v>25.362179999999999</v>
      </c>
      <c r="BT49" s="764">
        <v>21.875019999999999</v>
      </c>
      <c r="BU49" s="764">
        <v>20.228670000000001</v>
      </c>
      <c r="BV49" s="764">
        <v>22.91893</v>
      </c>
    </row>
    <row r="50" spans="1:74" s="116" customFormat="1" ht="11.1" customHeight="1" x14ac:dyDescent="0.2">
      <c r="A50" s="111" t="s">
        <v>1256</v>
      </c>
      <c r="B50" s="204" t="s">
        <v>251</v>
      </c>
      <c r="C50" s="763">
        <v>33.56965873</v>
      </c>
      <c r="D50" s="763">
        <v>29.629683450000002</v>
      </c>
      <c r="E50" s="763">
        <v>31.733216370000001</v>
      </c>
      <c r="F50" s="763">
        <v>31.199232630000001</v>
      </c>
      <c r="G50" s="763">
        <v>29.731123409999999</v>
      </c>
      <c r="H50" s="763">
        <v>33.098605749999997</v>
      </c>
      <c r="I50" s="763">
        <v>36.835394479999998</v>
      </c>
      <c r="J50" s="763">
        <v>35.940291430000002</v>
      </c>
      <c r="K50" s="763">
        <v>36.048368490000001</v>
      </c>
      <c r="L50" s="763">
        <v>34.906398019999997</v>
      </c>
      <c r="M50" s="763">
        <v>31.246713639999999</v>
      </c>
      <c r="N50" s="763">
        <v>34.611811600000003</v>
      </c>
      <c r="O50" s="763">
        <v>33.300944880000003</v>
      </c>
      <c r="P50" s="763">
        <v>30.33471076</v>
      </c>
      <c r="Q50" s="763">
        <v>31.920715510000001</v>
      </c>
      <c r="R50" s="763">
        <v>29.43634089</v>
      </c>
      <c r="S50" s="763">
        <v>29.66958297</v>
      </c>
      <c r="T50" s="763">
        <v>32.998722149999999</v>
      </c>
      <c r="U50" s="763">
        <v>34.942700549999998</v>
      </c>
      <c r="V50" s="763">
        <v>38.578709859999996</v>
      </c>
      <c r="W50" s="763">
        <v>34.410571709999999</v>
      </c>
      <c r="X50" s="763">
        <v>32.141732920000003</v>
      </c>
      <c r="Y50" s="763">
        <v>30.673992519999999</v>
      </c>
      <c r="Z50" s="763">
        <v>34.672576319999997</v>
      </c>
      <c r="AA50" s="763">
        <v>35.251513289999998</v>
      </c>
      <c r="AB50" s="763">
        <v>30.49704908</v>
      </c>
      <c r="AC50" s="763">
        <v>32.129781209999997</v>
      </c>
      <c r="AD50" s="763">
        <v>29.503947700000001</v>
      </c>
      <c r="AE50" s="763">
        <v>30.826838070000001</v>
      </c>
      <c r="AF50" s="763">
        <v>34.007656140000002</v>
      </c>
      <c r="AG50" s="763">
        <v>37.026508579999998</v>
      </c>
      <c r="AH50" s="763">
        <v>38.5265901</v>
      </c>
      <c r="AI50" s="763">
        <v>34.857549740000003</v>
      </c>
      <c r="AJ50" s="763">
        <v>32.084724919999999</v>
      </c>
      <c r="AK50" s="763">
        <v>31.058537019999999</v>
      </c>
      <c r="AL50" s="763">
        <v>33.489227249999999</v>
      </c>
      <c r="AM50" s="763">
        <v>33.615001890000002</v>
      </c>
      <c r="AN50" s="763">
        <v>30.217524180000002</v>
      </c>
      <c r="AO50" s="763">
        <v>33.836924459999999</v>
      </c>
      <c r="AP50" s="763">
        <v>29.459594330000002</v>
      </c>
      <c r="AQ50" s="763">
        <v>30.571755840000002</v>
      </c>
      <c r="AR50" s="763">
        <v>31.7704725</v>
      </c>
      <c r="AS50" s="763">
        <v>37.171921449999999</v>
      </c>
      <c r="AT50" s="763">
        <v>41.555365479999999</v>
      </c>
      <c r="AU50" s="763">
        <v>30.62090937</v>
      </c>
      <c r="AV50" s="763">
        <v>33.347390009999998</v>
      </c>
      <c r="AW50" s="763">
        <v>29.82525038</v>
      </c>
      <c r="AX50" s="763">
        <v>32.711105099999997</v>
      </c>
      <c r="AY50" s="763">
        <v>34.271998910000001</v>
      </c>
      <c r="AZ50" s="763">
        <v>30.13928804</v>
      </c>
      <c r="BA50" s="763">
        <v>31.92945602</v>
      </c>
      <c r="BB50" s="763">
        <v>28.361230719999998</v>
      </c>
      <c r="BC50" s="763">
        <v>30.309053909999999</v>
      </c>
      <c r="BD50" s="763">
        <v>29.44914897</v>
      </c>
      <c r="BE50" s="763">
        <v>35.514191570000001</v>
      </c>
      <c r="BF50" s="763">
        <v>36.895462260000002</v>
      </c>
      <c r="BG50" s="763">
        <v>32.801733609999999</v>
      </c>
      <c r="BH50" s="763">
        <v>32.861609999999999</v>
      </c>
      <c r="BI50" s="763">
        <v>29.696670000000001</v>
      </c>
      <c r="BJ50" s="764">
        <v>32.765920000000001</v>
      </c>
      <c r="BK50" s="764">
        <v>34.488280000000003</v>
      </c>
      <c r="BL50" s="764">
        <v>30.446850000000001</v>
      </c>
      <c r="BM50" s="764">
        <v>31.478529999999999</v>
      </c>
      <c r="BN50" s="764">
        <v>28.41084</v>
      </c>
      <c r="BO50" s="764">
        <v>30.290209999999998</v>
      </c>
      <c r="BP50" s="764">
        <v>29.575559999999999</v>
      </c>
      <c r="BQ50" s="764">
        <v>35.789250000000003</v>
      </c>
      <c r="BR50" s="764">
        <v>36.959960000000002</v>
      </c>
      <c r="BS50" s="764">
        <v>32.56955</v>
      </c>
      <c r="BT50" s="764">
        <v>32.36788</v>
      </c>
      <c r="BU50" s="764">
        <v>29.39753</v>
      </c>
      <c r="BV50" s="764">
        <v>32.912170000000003</v>
      </c>
    </row>
    <row r="51" spans="1:74" s="116" customFormat="1" ht="11.1" customHeight="1" x14ac:dyDescent="0.2">
      <c r="A51" s="111" t="s">
        <v>1257</v>
      </c>
      <c r="B51" s="204" t="s">
        <v>252</v>
      </c>
      <c r="C51" s="763">
        <v>1.3170404899999999</v>
      </c>
      <c r="D51" s="763">
        <v>1.24204184</v>
      </c>
      <c r="E51" s="763">
        <v>1.27569351</v>
      </c>
      <c r="F51" s="763">
        <v>1.24944641</v>
      </c>
      <c r="G51" s="763">
        <v>1.2289833100000001</v>
      </c>
      <c r="H51" s="763">
        <v>1.2299121500000001</v>
      </c>
      <c r="I51" s="763">
        <v>1.3328036000000001</v>
      </c>
      <c r="J51" s="763">
        <v>1.3868786799999999</v>
      </c>
      <c r="K51" s="763">
        <v>1.34806841</v>
      </c>
      <c r="L51" s="763">
        <v>1.33503975</v>
      </c>
      <c r="M51" s="763">
        <v>1.3438727500000001</v>
      </c>
      <c r="N51" s="763">
        <v>1.3807751399999999</v>
      </c>
      <c r="O51" s="763">
        <v>1.3387847100000001</v>
      </c>
      <c r="P51" s="763">
        <v>1.2503762899999999</v>
      </c>
      <c r="Q51" s="763">
        <v>1.2696544299999999</v>
      </c>
      <c r="R51" s="763">
        <v>1.23122376</v>
      </c>
      <c r="S51" s="763">
        <v>1.25131273</v>
      </c>
      <c r="T51" s="763">
        <v>1.23640003</v>
      </c>
      <c r="U51" s="763">
        <v>1.30791667</v>
      </c>
      <c r="V51" s="763">
        <v>1.3681010300000001</v>
      </c>
      <c r="W51" s="763">
        <v>1.295644</v>
      </c>
      <c r="X51" s="763">
        <v>1.3421443200000001</v>
      </c>
      <c r="Y51" s="763">
        <v>1.29318529</v>
      </c>
      <c r="Z51" s="763">
        <v>1.38384778</v>
      </c>
      <c r="AA51" s="763">
        <v>1.3486315099999999</v>
      </c>
      <c r="AB51" s="763">
        <v>1.22553691</v>
      </c>
      <c r="AC51" s="763">
        <v>1.3250202200000001</v>
      </c>
      <c r="AD51" s="763">
        <v>1.2513928999999999</v>
      </c>
      <c r="AE51" s="763">
        <v>1.25507956</v>
      </c>
      <c r="AF51" s="763">
        <v>1.23707298</v>
      </c>
      <c r="AG51" s="763">
        <v>1.31219215</v>
      </c>
      <c r="AH51" s="763">
        <v>1.3436526900000001</v>
      </c>
      <c r="AI51" s="763">
        <v>1.2956023699999999</v>
      </c>
      <c r="AJ51" s="763">
        <v>1.3238478300000001</v>
      </c>
      <c r="AK51" s="763">
        <v>1.2915607600000001</v>
      </c>
      <c r="AL51" s="763">
        <v>1.3004101699999999</v>
      </c>
      <c r="AM51" s="763">
        <v>1.32019335</v>
      </c>
      <c r="AN51" s="763">
        <v>1.2299827699999999</v>
      </c>
      <c r="AO51" s="763">
        <v>1.27066481</v>
      </c>
      <c r="AP51" s="763">
        <v>1.23453327</v>
      </c>
      <c r="AQ51" s="763">
        <v>1.2268341300000001</v>
      </c>
      <c r="AR51" s="763">
        <v>1.22900666</v>
      </c>
      <c r="AS51" s="763">
        <v>1.30296006</v>
      </c>
      <c r="AT51" s="763">
        <v>1.32623019</v>
      </c>
      <c r="AU51" s="763">
        <v>1.27555664</v>
      </c>
      <c r="AV51" s="763">
        <v>1.3211627699999999</v>
      </c>
      <c r="AW51" s="763">
        <v>1.2824230400000001</v>
      </c>
      <c r="AX51" s="763">
        <v>1.2900803300000001</v>
      </c>
      <c r="AY51" s="763">
        <v>1.3134777500000001</v>
      </c>
      <c r="AZ51" s="763">
        <v>1.13503781</v>
      </c>
      <c r="BA51" s="763">
        <v>1.2019251</v>
      </c>
      <c r="BB51" s="763">
        <v>1.17136402</v>
      </c>
      <c r="BC51" s="763">
        <v>1.22698923</v>
      </c>
      <c r="BD51" s="763">
        <v>1.2393005699999999</v>
      </c>
      <c r="BE51" s="763">
        <v>1.3209477199999999</v>
      </c>
      <c r="BF51" s="763">
        <v>1.36161618</v>
      </c>
      <c r="BG51" s="763">
        <v>1.30621067</v>
      </c>
      <c r="BH51" s="763">
        <v>1.3275729999999999</v>
      </c>
      <c r="BI51" s="763">
        <v>1.2759020000000001</v>
      </c>
      <c r="BJ51" s="764">
        <v>1.283112</v>
      </c>
      <c r="BK51" s="764">
        <v>1.3063039999999999</v>
      </c>
      <c r="BL51" s="764">
        <v>1.169217</v>
      </c>
      <c r="BM51" s="764">
        <v>1.195735</v>
      </c>
      <c r="BN51" s="764">
        <v>1.165335</v>
      </c>
      <c r="BO51" s="764">
        <v>1.2208889999999999</v>
      </c>
      <c r="BP51" s="764">
        <v>1.233007</v>
      </c>
      <c r="BQ51" s="764">
        <v>1.314252</v>
      </c>
      <c r="BR51" s="764">
        <v>1.354919</v>
      </c>
      <c r="BS51" s="764">
        <v>1.299755</v>
      </c>
      <c r="BT51" s="764">
        <v>1.307777</v>
      </c>
      <c r="BU51" s="764">
        <v>1.269161</v>
      </c>
      <c r="BV51" s="764">
        <v>1.2764139999999999</v>
      </c>
    </row>
    <row r="52" spans="1:74" s="116" customFormat="1" ht="11.1" customHeight="1" x14ac:dyDescent="0.2">
      <c r="A52" s="111" t="s">
        <v>1258</v>
      </c>
      <c r="B52" s="205" t="s">
        <v>455</v>
      </c>
      <c r="C52" s="765">
        <v>329.66631988</v>
      </c>
      <c r="D52" s="765">
        <v>306.76844027999999</v>
      </c>
      <c r="E52" s="765">
        <v>305.35176932000002</v>
      </c>
      <c r="F52" s="765">
        <v>275.47512094000001</v>
      </c>
      <c r="G52" s="765">
        <v>288.09070055000001</v>
      </c>
      <c r="H52" s="765">
        <v>326.39689956000001</v>
      </c>
      <c r="I52" s="765">
        <v>362.93806953000001</v>
      </c>
      <c r="J52" s="765">
        <v>362.03176936</v>
      </c>
      <c r="K52" s="765">
        <v>332.95787584999999</v>
      </c>
      <c r="L52" s="765">
        <v>296.05534613999998</v>
      </c>
      <c r="M52" s="765">
        <v>275.91652525000001</v>
      </c>
      <c r="N52" s="765">
        <v>297.34355742000002</v>
      </c>
      <c r="O52" s="765">
        <v>320.89016289</v>
      </c>
      <c r="P52" s="765">
        <v>296.80576473999997</v>
      </c>
      <c r="Q52" s="765">
        <v>285.81236021000001</v>
      </c>
      <c r="R52" s="765">
        <v>269.53123889</v>
      </c>
      <c r="S52" s="765">
        <v>284.70764095999999</v>
      </c>
      <c r="T52" s="765">
        <v>329.87790533999998</v>
      </c>
      <c r="U52" s="765">
        <v>372.17227167999999</v>
      </c>
      <c r="V52" s="765">
        <v>381.19232786999999</v>
      </c>
      <c r="W52" s="765">
        <v>336.75208588999999</v>
      </c>
      <c r="X52" s="765">
        <v>296.68067066999998</v>
      </c>
      <c r="Y52" s="765">
        <v>277.31697881999997</v>
      </c>
      <c r="Z52" s="765">
        <v>310.72222674</v>
      </c>
      <c r="AA52" s="765">
        <v>318.17717861</v>
      </c>
      <c r="AB52" s="765">
        <v>275.77713528999999</v>
      </c>
      <c r="AC52" s="765">
        <v>291.44363643999998</v>
      </c>
      <c r="AD52" s="765">
        <v>272.80115833000002</v>
      </c>
      <c r="AE52" s="765">
        <v>291.87053995000002</v>
      </c>
      <c r="AF52" s="765">
        <v>328.58261573999999</v>
      </c>
      <c r="AG52" s="765">
        <v>367.61302477999999</v>
      </c>
      <c r="AH52" s="765">
        <v>360.26261635999998</v>
      </c>
      <c r="AI52" s="765">
        <v>321.72580771000003</v>
      </c>
      <c r="AJ52" s="765">
        <v>299.53948041000001</v>
      </c>
      <c r="AK52" s="765">
        <v>283.34700346</v>
      </c>
      <c r="AL52" s="765">
        <v>312.21578289000001</v>
      </c>
      <c r="AM52" s="765">
        <v>344.55241027</v>
      </c>
      <c r="AN52" s="765">
        <v>292.80238267999999</v>
      </c>
      <c r="AO52" s="765">
        <v>297.07441890000001</v>
      </c>
      <c r="AP52" s="765">
        <v>278.54261634</v>
      </c>
      <c r="AQ52" s="765">
        <v>303.32785447999998</v>
      </c>
      <c r="AR52" s="765">
        <v>338.16282228</v>
      </c>
      <c r="AS52" s="765">
        <v>375.10664484</v>
      </c>
      <c r="AT52" s="765">
        <v>381.21484736000002</v>
      </c>
      <c r="AU52" s="765">
        <v>337.34214966000002</v>
      </c>
      <c r="AV52" s="765">
        <v>309.19387674000001</v>
      </c>
      <c r="AW52" s="765">
        <v>290.58423402</v>
      </c>
      <c r="AX52" s="765">
        <v>312.21454727000003</v>
      </c>
      <c r="AY52" s="765">
        <v>323.50569352000002</v>
      </c>
      <c r="AZ52" s="765">
        <v>291.06808467000002</v>
      </c>
      <c r="BA52" s="765">
        <v>296.89859781000001</v>
      </c>
      <c r="BB52" s="765">
        <v>268.93603676999999</v>
      </c>
      <c r="BC52" s="765">
        <v>291.72494869000002</v>
      </c>
      <c r="BD52" s="765">
        <v>315.75339951000001</v>
      </c>
      <c r="BE52" s="765">
        <v>370.30631517</v>
      </c>
      <c r="BF52" s="765">
        <v>366.91011241000001</v>
      </c>
      <c r="BG52" s="765">
        <v>335.03823999000002</v>
      </c>
      <c r="BH52" s="765">
        <v>313.12290000000002</v>
      </c>
      <c r="BI52" s="765">
        <v>287.91879999999998</v>
      </c>
      <c r="BJ52" s="766">
        <v>312.36959999999999</v>
      </c>
      <c r="BK52" s="766">
        <v>325.14350000000002</v>
      </c>
      <c r="BL52" s="766">
        <v>301.58049999999997</v>
      </c>
      <c r="BM52" s="766">
        <v>294.14879999999999</v>
      </c>
      <c r="BN52" s="766">
        <v>268.26440000000002</v>
      </c>
      <c r="BO52" s="766">
        <v>290.3843</v>
      </c>
      <c r="BP52" s="766">
        <v>318.3372</v>
      </c>
      <c r="BQ52" s="766">
        <v>366.76139999999998</v>
      </c>
      <c r="BR52" s="766">
        <v>364.42579999999998</v>
      </c>
      <c r="BS52" s="766">
        <v>320.3587</v>
      </c>
      <c r="BT52" s="766">
        <v>294.73180000000002</v>
      </c>
      <c r="BU52" s="766">
        <v>278.1635</v>
      </c>
      <c r="BV52" s="766">
        <v>310.50839999999999</v>
      </c>
    </row>
    <row r="53" spans="1:74" s="289" customFormat="1" ht="11.1" customHeight="1" x14ac:dyDescent="0.2">
      <c r="A53" s="117"/>
      <c r="C53" s="290"/>
      <c r="D53" s="290"/>
      <c r="E53" s="290"/>
      <c r="F53" s="290"/>
      <c r="G53" s="290"/>
      <c r="H53" s="290"/>
      <c r="I53" s="290"/>
      <c r="J53" s="290"/>
      <c r="K53" s="290"/>
      <c r="L53" s="290"/>
      <c r="M53" s="290"/>
      <c r="N53" s="290"/>
      <c r="O53" s="290"/>
      <c r="P53" s="290"/>
      <c r="Q53" s="290"/>
      <c r="R53" s="290"/>
      <c r="S53" s="290"/>
      <c r="T53" s="290"/>
      <c r="U53" s="290"/>
      <c r="V53" s="290"/>
      <c r="W53" s="290"/>
      <c r="X53" s="290"/>
      <c r="Y53" s="290"/>
      <c r="Z53" s="290"/>
      <c r="AA53" s="290"/>
      <c r="AB53" s="290"/>
      <c r="AC53" s="290"/>
      <c r="AD53" s="290"/>
      <c r="AE53" s="290"/>
      <c r="AF53" s="290"/>
      <c r="AG53" s="290"/>
      <c r="AH53" s="290"/>
      <c r="AI53" s="290"/>
      <c r="AJ53" s="290"/>
      <c r="AK53" s="290"/>
      <c r="AL53" s="290"/>
      <c r="AM53" s="290"/>
      <c r="AN53" s="290"/>
      <c r="AO53" s="290"/>
      <c r="AP53" s="290"/>
      <c r="AQ53" s="290"/>
      <c r="AR53" s="290"/>
      <c r="AS53" s="290"/>
      <c r="AT53" s="290"/>
      <c r="AU53" s="290"/>
      <c r="AV53" s="290"/>
      <c r="AW53" s="290"/>
      <c r="AX53" s="290"/>
      <c r="AY53" s="369"/>
      <c r="AZ53" s="369"/>
      <c r="BA53" s="369"/>
      <c r="BB53" s="369"/>
      <c r="BC53" s="369"/>
      <c r="BD53" s="666"/>
      <c r="BE53" s="666"/>
      <c r="BF53" s="666"/>
      <c r="BG53" s="369"/>
      <c r="BH53" s="235"/>
      <c r="BI53" s="369"/>
      <c r="BJ53" s="369"/>
      <c r="BK53" s="369"/>
      <c r="BL53" s="369"/>
      <c r="BM53" s="369"/>
      <c r="BN53" s="369"/>
      <c r="BO53" s="369"/>
      <c r="BP53" s="369"/>
      <c r="BQ53" s="369"/>
      <c r="BR53" s="369"/>
      <c r="BS53" s="369"/>
      <c r="BT53" s="369"/>
      <c r="BU53" s="369"/>
      <c r="BV53" s="369"/>
    </row>
    <row r="54" spans="1:74" s="289" customFormat="1" ht="12" customHeight="1" x14ac:dyDescent="0.2">
      <c r="A54" s="117"/>
      <c r="B54" s="802" t="s">
        <v>834</v>
      </c>
      <c r="C54" s="799"/>
      <c r="D54" s="799"/>
      <c r="E54" s="799"/>
      <c r="F54" s="799"/>
      <c r="G54" s="799"/>
      <c r="H54" s="799"/>
      <c r="I54" s="799"/>
      <c r="J54" s="799"/>
      <c r="K54" s="799"/>
      <c r="L54" s="799"/>
      <c r="M54" s="799"/>
      <c r="N54" s="799"/>
      <c r="O54" s="799"/>
      <c r="P54" s="799"/>
      <c r="Q54" s="799"/>
      <c r="AY54" s="509"/>
      <c r="AZ54" s="509"/>
      <c r="BA54" s="509"/>
      <c r="BB54" s="509"/>
      <c r="BC54" s="509"/>
      <c r="BD54" s="667"/>
      <c r="BE54" s="667"/>
      <c r="BF54" s="667"/>
      <c r="BG54" s="509"/>
      <c r="BH54" s="257"/>
      <c r="BI54" s="509"/>
      <c r="BJ54" s="509"/>
    </row>
    <row r="55" spans="1:74" s="456" customFormat="1" ht="12" customHeight="1" x14ac:dyDescent="0.2">
      <c r="A55" s="455"/>
      <c r="B55" s="847" t="s">
        <v>903</v>
      </c>
      <c r="C55" s="785"/>
      <c r="D55" s="785"/>
      <c r="E55" s="785"/>
      <c r="F55" s="785"/>
      <c r="G55" s="785"/>
      <c r="H55" s="785"/>
      <c r="I55" s="785"/>
      <c r="J55" s="785"/>
      <c r="K55" s="785"/>
      <c r="L55" s="785"/>
      <c r="M55" s="785"/>
      <c r="N55" s="785"/>
      <c r="O55" s="785"/>
      <c r="P55" s="785"/>
      <c r="Q55" s="785"/>
      <c r="AY55" s="510"/>
      <c r="AZ55" s="510"/>
      <c r="BA55" s="510"/>
      <c r="BB55" s="510"/>
      <c r="BC55" s="510"/>
      <c r="BD55" s="668"/>
      <c r="BE55" s="668"/>
      <c r="BF55" s="668"/>
      <c r="BG55" s="510"/>
      <c r="BH55" s="257"/>
      <c r="BI55" s="510"/>
      <c r="BJ55" s="510"/>
    </row>
    <row r="56" spans="1:74" s="456" customFormat="1" ht="12" customHeight="1" x14ac:dyDescent="0.2">
      <c r="A56" s="455"/>
      <c r="B56" s="788" t="s">
        <v>859</v>
      </c>
      <c r="C56" s="789"/>
      <c r="D56" s="789"/>
      <c r="E56" s="789"/>
      <c r="F56" s="789"/>
      <c r="G56" s="789"/>
      <c r="H56" s="789"/>
      <c r="I56" s="789"/>
      <c r="J56" s="789"/>
      <c r="K56" s="789"/>
      <c r="L56" s="789"/>
      <c r="M56" s="789"/>
      <c r="N56" s="789"/>
      <c r="O56" s="789"/>
      <c r="P56" s="789"/>
      <c r="Q56" s="785"/>
      <c r="AY56" s="510"/>
      <c r="AZ56" s="510"/>
      <c r="BA56" s="510"/>
      <c r="BB56" s="510"/>
      <c r="BC56" s="510"/>
      <c r="BD56" s="668"/>
      <c r="BE56" s="668"/>
      <c r="BF56" s="668"/>
      <c r="BG56" s="510"/>
      <c r="BH56" s="257"/>
      <c r="BI56" s="510"/>
      <c r="BJ56" s="510"/>
    </row>
    <row r="57" spans="1:74" s="456" customFormat="1" ht="12" customHeight="1" x14ac:dyDescent="0.2">
      <c r="A57" s="455"/>
      <c r="B57" s="783" t="s">
        <v>904</v>
      </c>
      <c r="C57" s="789"/>
      <c r="D57" s="789"/>
      <c r="E57" s="789"/>
      <c r="F57" s="789"/>
      <c r="G57" s="789"/>
      <c r="H57" s="789"/>
      <c r="I57" s="789"/>
      <c r="J57" s="789"/>
      <c r="K57" s="789"/>
      <c r="L57" s="789"/>
      <c r="M57" s="789"/>
      <c r="N57" s="789"/>
      <c r="O57" s="789"/>
      <c r="P57" s="789"/>
      <c r="Q57" s="785"/>
      <c r="AY57" s="510"/>
      <c r="AZ57" s="510"/>
      <c r="BA57" s="510"/>
      <c r="BB57" s="510"/>
      <c r="BC57" s="510"/>
      <c r="BD57" s="668"/>
      <c r="BE57" s="668"/>
      <c r="BF57" s="668"/>
      <c r="BG57" s="510"/>
      <c r="BH57" s="257"/>
      <c r="BI57" s="510"/>
      <c r="BJ57" s="510"/>
    </row>
    <row r="58" spans="1:74" s="456" customFormat="1" ht="12" customHeight="1" x14ac:dyDescent="0.2">
      <c r="A58" s="455"/>
      <c r="B58" s="783" t="s">
        <v>895</v>
      </c>
      <c r="C58" s="789"/>
      <c r="D58" s="789"/>
      <c r="E58" s="789"/>
      <c r="F58" s="789"/>
      <c r="G58" s="789"/>
      <c r="H58" s="789"/>
      <c r="I58" s="789"/>
      <c r="J58" s="789"/>
      <c r="K58" s="789"/>
      <c r="L58" s="789"/>
      <c r="M58" s="789"/>
      <c r="N58" s="789"/>
      <c r="O58" s="789"/>
      <c r="P58" s="789"/>
      <c r="Q58" s="785"/>
      <c r="AY58" s="510"/>
      <c r="AZ58" s="510"/>
      <c r="BA58" s="510"/>
      <c r="BB58" s="510"/>
      <c r="BC58" s="510"/>
      <c r="BD58" s="668"/>
      <c r="BE58" s="668"/>
      <c r="BF58" s="668"/>
      <c r="BG58" s="510"/>
      <c r="BH58" s="257"/>
      <c r="BI58" s="510"/>
      <c r="BJ58" s="510"/>
    </row>
    <row r="59" spans="1:74" s="456" customFormat="1" ht="12" customHeight="1" x14ac:dyDescent="0.2">
      <c r="A59" s="455"/>
      <c r="B59" s="832" t="s">
        <v>896</v>
      </c>
      <c r="C59" s="785"/>
      <c r="D59" s="785"/>
      <c r="E59" s="785"/>
      <c r="F59" s="785"/>
      <c r="G59" s="785"/>
      <c r="H59" s="785"/>
      <c r="I59" s="785"/>
      <c r="J59" s="785"/>
      <c r="K59" s="785"/>
      <c r="L59" s="785"/>
      <c r="M59" s="785"/>
      <c r="N59" s="785"/>
      <c r="O59" s="785"/>
      <c r="P59" s="785"/>
      <c r="Q59" s="785"/>
      <c r="AY59" s="510"/>
      <c r="AZ59" s="510"/>
      <c r="BA59" s="510"/>
      <c r="BB59" s="510"/>
      <c r="BC59" s="510"/>
      <c r="BD59" s="668"/>
      <c r="BE59" s="668"/>
      <c r="BF59" s="668"/>
      <c r="BG59" s="510"/>
      <c r="BH59" s="257"/>
      <c r="BI59" s="510"/>
      <c r="BJ59" s="510"/>
    </row>
    <row r="60" spans="1:74" s="456" customFormat="1" ht="22.35" customHeight="1" x14ac:dyDescent="0.2">
      <c r="A60" s="455"/>
      <c r="B60" s="788" t="s">
        <v>905</v>
      </c>
      <c r="C60" s="789"/>
      <c r="D60" s="789"/>
      <c r="E60" s="789"/>
      <c r="F60" s="789"/>
      <c r="G60" s="789"/>
      <c r="H60" s="789"/>
      <c r="I60" s="789"/>
      <c r="J60" s="789"/>
      <c r="K60" s="789"/>
      <c r="L60" s="789"/>
      <c r="M60" s="789"/>
      <c r="N60" s="789"/>
      <c r="O60" s="789"/>
      <c r="P60" s="789"/>
      <c r="Q60" s="785"/>
      <c r="AY60" s="510"/>
      <c r="AZ60" s="510"/>
      <c r="BA60" s="510"/>
      <c r="BB60" s="510"/>
      <c r="BC60" s="510"/>
      <c r="BD60" s="668"/>
      <c r="BE60" s="668"/>
      <c r="BF60" s="668"/>
      <c r="BG60" s="510"/>
      <c r="BH60" s="257"/>
      <c r="BI60" s="510"/>
      <c r="BJ60" s="510"/>
    </row>
    <row r="61" spans="1:74" s="456" customFormat="1" ht="12" customHeight="1" x14ac:dyDescent="0.2">
      <c r="A61" s="455"/>
      <c r="B61" s="783" t="s">
        <v>863</v>
      </c>
      <c r="C61" s="784"/>
      <c r="D61" s="784"/>
      <c r="E61" s="784"/>
      <c r="F61" s="784"/>
      <c r="G61" s="784"/>
      <c r="H61" s="784"/>
      <c r="I61" s="784"/>
      <c r="J61" s="784"/>
      <c r="K61" s="784"/>
      <c r="L61" s="784"/>
      <c r="M61" s="784"/>
      <c r="N61" s="784"/>
      <c r="O61" s="784"/>
      <c r="P61" s="784"/>
      <c r="Q61" s="785"/>
      <c r="AY61" s="510"/>
      <c r="AZ61" s="510"/>
      <c r="BA61" s="510"/>
      <c r="BB61" s="510"/>
      <c r="BC61" s="510"/>
      <c r="BD61" s="668"/>
      <c r="BE61" s="668"/>
      <c r="BF61" s="668"/>
      <c r="BG61" s="510"/>
      <c r="BH61" s="257"/>
      <c r="BI61" s="510"/>
      <c r="BJ61" s="510"/>
    </row>
    <row r="62" spans="1:74" s="454" customFormat="1" ht="12" customHeight="1" x14ac:dyDescent="0.2">
      <c r="A62" s="429"/>
      <c r="B62" s="805" t="s">
        <v>959</v>
      </c>
      <c r="C62" s="785"/>
      <c r="D62" s="785"/>
      <c r="E62" s="785"/>
      <c r="F62" s="785"/>
      <c r="G62" s="785"/>
      <c r="H62" s="785"/>
      <c r="I62" s="785"/>
      <c r="J62" s="785"/>
      <c r="K62" s="785"/>
      <c r="L62" s="785"/>
      <c r="M62" s="785"/>
      <c r="N62" s="785"/>
      <c r="O62" s="785"/>
      <c r="P62" s="785"/>
      <c r="Q62" s="785"/>
      <c r="AY62" s="506"/>
      <c r="AZ62" s="506"/>
      <c r="BA62" s="506"/>
      <c r="BB62" s="506"/>
      <c r="BC62" s="506"/>
      <c r="BD62" s="664"/>
      <c r="BE62" s="664"/>
      <c r="BF62" s="664"/>
      <c r="BG62" s="506"/>
      <c r="BH62" s="257"/>
      <c r="BI62" s="506"/>
      <c r="BJ62" s="506"/>
    </row>
    <row r="63" spans="1:74" x14ac:dyDescent="0.2">
      <c r="BH63" s="257"/>
      <c r="BK63" s="370"/>
      <c r="BL63" s="370"/>
      <c r="BM63" s="370"/>
      <c r="BN63" s="370"/>
      <c r="BO63" s="370"/>
      <c r="BP63" s="370"/>
      <c r="BQ63" s="370"/>
      <c r="BR63" s="370"/>
      <c r="BS63" s="370"/>
      <c r="BT63" s="370"/>
      <c r="BU63" s="370"/>
      <c r="BV63" s="370"/>
    </row>
    <row r="64" spans="1:74" x14ac:dyDescent="0.2">
      <c r="BH64" s="257"/>
      <c r="BK64" s="370"/>
      <c r="BL64" s="370"/>
      <c r="BM64" s="370"/>
      <c r="BN64" s="370"/>
      <c r="BO64" s="370"/>
      <c r="BP64" s="370"/>
      <c r="BQ64" s="370"/>
      <c r="BR64" s="370"/>
      <c r="BS64" s="370"/>
      <c r="BT64" s="370"/>
      <c r="BU64" s="370"/>
      <c r="BV64" s="370"/>
    </row>
    <row r="65" spans="60:74" x14ac:dyDescent="0.2">
      <c r="BH65" s="257"/>
      <c r="BK65" s="370"/>
      <c r="BL65" s="370"/>
      <c r="BM65" s="370"/>
      <c r="BN65" s="370"/>
      <c r="BO65" s="370"/>
      <c r="BP65" s="370"/>
      <c r="BQ65" s="370"/>
      <c r="BR65" s="370"/>
      <c r="BS65" s="370"/>
      <c r="BT65" s="370"/>
      <c r="BU65" s="370"/>
      <c r="BV65" s="370"/>
    </row>
    <row r="66" spans="60:74" x14ac:dyDescent="0.2">
      <c r="BH66" s="257"/>
      <c r="BK66" s="370"/>
      <c r="BL66" s="370"/>
      <c r="BM66" s="370"/>
      <c r="BN66" s="370"/>
      <c r="BO66" s="370"/>
      <c r="BP66" s="370"/>
      <c r="BQ66" s="370"/>
      <c r="BR66" s="370"/>
      <c r="BS66" s="370"/>
      <c r="BT66" s="370"/>
      <c r="BU66" s="370"/>
      <c r="BV66" s="370"/>
    </row>
    <row r="67" spans="60:74" x14ac:dyDescent="0.2">
      <c r="BH67" s="257"/>
      <c r="BK67" s="370"/>
      <c r="BL67" s="370"/>
      <c r="BM67" s="370"/>
      <c r="BN67" s="370"/>
      <c r="BO67" s="370"/>
      <c r="BP67" s="370"/>
      <c r="BQ67" s="370"/>
      <c r="BR67" s="370"/>
      <c r="BS67" s="370"/>
      <c r="BT67" s="370"/>
      <c r="BU67" s="370"/>
      <c r="BV67" s="370"/>
    </row>
    <row r="68" spans="60:74" x14ac:dyDescent="0.2">
      <c r="BK68" s="370"/>
      <c r="BL68" s="370"/>
      <c r="BM68" s="370"/>
      <c r="BN68" s="370"/>
      <c r="BO68" s="370"/>
      <c r="BP68" s="370"/>
      <c r="BQ68" s="370"/>
      <c r="BR68" s="370"/>
      <c r="BS68" s="370"/>
      <c r="BT68" s="370"/>
      <c r="BU68" s="370"/>
      <c r="BV68" s="370"/>
    </row>
    <row r="69" spans="60:74" x14ac:dyDescent="0.2">
      <c r="BK69" s="370"/>
      <c r="BL69" s="370"/>
      <c r="BM69" s="370"/>
      <c r="BN69" s="370"/>
      <c r="BO69" s="370"/>
      <c r="BP69" s="370"/>
      <c r="BQ69" s="370"/>
      <c r="BR69" s="370"/>
      <c r="BS69" s="370"/>
      <c r="BT69" s="370"/>
      <c r="BU69" s="370"/>
      <c r="BV69" s="370"/>
    </row>
    <row r="70" spans="60:74" x14ac:dyDescent="0.2">
      <c r="BK70" s="370"/>
      <c r="BL70" s="370"/>
      <c r="BM70" s="370"/>
      <c r="BN70" s="370"/>
      <c r="BO70" s="370"/>
      <c r="BP70" s="370"/>
      <c r="BQ70" s="370"/>
      <c r="BR70" s="370"/>
      <c r="BS70" s="370"/>
      <c r="BT70" s="370"/>
      <c r="BU70" s="370"/>
      <c r="BV70" s="370"/>
    </row>
    <row r="71" spans="60:74" x14ac:dyDescent="0.2">
      <c r="BK71" s="370"/>
      <c r="BL71" s="370"/>
      <c r="BM71" s="370"/>
      <c r="BN71" s="370"/>
      <c r="BO71" s="370"/>
      <c r="BP71" s="370"/>
      <c r="BQ71" s="370"/>
      <c r="BR71" s="370"/>
      <c r="BS71" s="370"/>
      <c r="BT71" s="370"/>
      <c r="BU71" s="370"/>
      <c r="BV71" s="370"/>
    </row>
    <row r="72" spans="60:74" x14ac:dyDescent="0.2">
      <c r="BK72" s="370"/>
      <c r="BL72" s="370"/>
      <c r="BM72" s="370"/>
      <c r="BN72" s="370"/>
      <c r="BO72" s="370"/>
      <c r="BP72" s="370"/>
      <c r="BQ72" s="370"/>
      <c r="BR72" s="370"/>
      <c r="BS72" s="370"/>
      <c r="BT72" s="370"/>
      <c r="BU72" s="370"/>
      <c r="BV72" s="370"/>
    </row>
    <row r="73" spans="60:74" x14ac:dyDescent="0.2">
      <c r="BK73" s="370"/>
      <c r="BL73" s="370"/>
      <c r="BM73" s="370"/>
      <c r="BN73" s="370"/>
      <c r="BO73" s="370"/>
      <c r="BP73" s="370"/>
      <c r="BQ73" s="370"/>
      <c r="BR73" s="370"/>
      <c r="BS73" s="370"/>
      <c r="BT73" s="370"/>
      <c r="BU73" s="370"/>
      <c r="BV73" s="370"/>
    </row>
    <row r="74" spans="60:74" x14ac:dyDescent="0.2">
      <c r="BK74" s="370"/>
      <c r="BL74" s="370"/>
      <c r="BM74" s="370"/>
      <c r="BN74" s="370"/>
      <c r="BO74" s="370"/>
      <c r="BP74" s="370"/>
      <c r="BQ74" s="370"/>
      <c r="BR74" s="370"/>
      <c r="BS74" s="370"/>
      <c r="BT74" s="370"/>
      <c r="BU74" s="370"/>
      <c r="BV74" s="370"/>
    </row>
    <row r="75" spans="60:74" x14ac:dyDescent="0.2">
      <c r="BK75" s="370"/>
      <c r="BL75" s="370"/>
      <c r="BM75" s="370"/>
      <c r="BN75" s="370"/>
      <c r="BO75" s="370"/>
      <c r="BP75" s="370"/>
      <c r="BQ75" s="370"/>
      <c r="BR75" s="370"/>
      <c r="BS75" s="370"/>
      <c r="BT75" s="370"/>
      <c r="BU75" s="370"/>
      <c r="BV75" s="370"/>
    </row>
    <row r="76" spans="60:74" x14ac:dyDescent="0.2">
      <c r="BK76" s="370"/>
      <c r="BL76" s="370"/>
      <c r="BM76" s="370"/>
      <c r="BN76" s="370"/>
      <c r="BO76" s="370"/>
      <c r="BP76" s="370"/>
      <c r="BQ76" s="370"/>
      <c r="BR76" s="370"/>
      <c r="BS76" s="370"/>
      <c r="BT76" s="370"/>
      <c r="BU76" s="370"/>
      <c r="BV76" s="370"/>
    </row>
    <row r="77" spans="60:74" x14ac:dyDescent="0.2">
      <c r="BK77" s="370"/>
      <c r="BL77" s="370"/>
      <c r="BM77" s="370"/>
      <c r="BN77" s="370"/>
      <c r="BO77" s="370"/>
      <c r="BP77" s="370"/>
      <c r="BQ77" s="370"/>
      <c r="BR77" s="370"/>
      <c r="BS77" s="370"/>
      <c r="BT77" s="370"/>
      <c r="BU77" s="370"/>
      <c r="BV77" s="370"/>
    </row>
    <row r="78" spans="60:74" x14ac:dyDescent="0.2">
      <c r="BK78" s="370"/>
      <c r="BL78" s="370"/>
      <c r="BM78" s="370"/>
      <c r="BN78" s="370"/>
      <c r="BO78" s="370"/>
      <c r="BP78" s="370"/>
      <c r="BQ78" s="370"/>
      <c r="BR78" s="370"/>
      <c r="BS78" s="370"/>
      <c r="BT78" s="370"/>
      <c r="BU78" s="370"/>
      <c r="BV78" s="370"/>
    </row>
    <row r="79" spans="60:74" x14ac:dyDescent="0.2">
      <c r="BK79" s="370"/>
      <c r="BL79" s="370"/>
      <c r="BM79" s="370"/>
      <c r="BN79" s="370"/>
      <c r="BO79" s="370"/>
      <c r="BP79" s="370"/>
      <c r="BQ79" s="370"/>
      <c r="BR79" s="370"/>
      <c r="BS79" s="370"/>
      <c r="BT79" s="370"/>
      <c r="BU79" s="370"/>
      <c r="BV79" s="370"/>
    </row>
    <row r="80" spans="60: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U5" activePane="bottomRight" state="frozen"/>
      <selection activeCell="BF63" sqref="BF63"/>
      <selection pane="topRight" activeCell="BF63" sqref="BF63"/>
      <selection pane="bottomLeft" activeCell="BF63" sqref="BF63"/>
      <selection pane="bottomRight" activeCell="BN10" sqref="BN10"/>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4" customWidth="1"/>
    <col min="56" max="58" width="6.5703125" style="669" customWidth="1"/>
    <col min="59" max="62" width="6.5703125" style="364" customWidth="1"/>
    <col min="63" max="74" width="6.5703125" style="121" customWidth="1"/>
    <col min="75" max="16384" width="9.5703125" style="121"/>
  </cols>
  <sheetData>
    <row r="1" spans="1:74" ht="13.35" customHeight="1" x14ac:dyDescent="0.2">
      <c r="A1" s="791" t="s">
        <v>817</v>
      </c>
      <c r="B1" s="851" t="s">
        <v>1056</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120"/>
    </row>
    <row r="2" spans="1:74" s="112" customFormat="1" ht="13.35" customHeight="1" x14ac:dyDescent="0.2">
      <c r="A2" s="792"/>
      <c r="B2" s="532" t="str">
        <f>"U.S. Energy Information Administration  |  Short-Term Energy Outlook  - "&amp;Dates!D1</f>
        <v>U.S. Energy Information Administration  |  Short-Term Energy Outlook  - December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c r="AY2" s="370"/>
      <c r="AZ2" s="370"/>
      <c r="BA2" s="370"/>
      <c r="BB2" s="370"/>
      <c r="BC2" s="370"/>
      <c r="BD2" s="665"/>
      <c r="BE2" s="665"/>
      <c r="BF2" s="665"/>
      <c r="BG2" s="370"/>
      <c r="BH2" s="370"/>
      <c r="BI2" s="370"/>
      <c r="BJ2" s="370"/>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19"/>
      <c r="B5" s="122" t="s">
        <v>9</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16"/>
      <c r="AZ5" s="416"/>
      <c r="BA5" s="416"/>
      <c r="BB5" s="416"/>
      <c r="BC5" s="416"/>
      <c r="BD5" s="123"/>
      <c r="BE5" s="123"/>
      <c r="BF5" s="123"/>
      <c r="BG5" s="123"/>
      <c r="BH5" s="123"/>
      <c r="BI5" s="123"/>
      <c r="BJ5" s="416"/>
      <c r="BK5" s="416"/>
      <c r="BL5" s="416"/>
      <c r="BM5" s="416"/>
      <c r="BN5" s="416"/>
      <c r="BO5" s="416"/>
      <c r="BP5" s="416"/>
      <c r="BQ5" s="416"/>
      <c r="BR5" s="416"/>
      <c r="BS5" s="416"/>
      <c r="BT5" s="416"/>
      <c r="BU5" s="416"/>
      <c r="BV5" s="416"/>
    </row>
    <row r="6" spans="1:74" ht="11.1" customHeight="1" x14ac:dyDescent="0.2">
      <c r="A6" s="119" t="s">
        <v>637</v>
      </c>
      <c r="B6" s="204" t="s">
        <v>447</v>
      </c>
      <c r="C6" s="213">
        <v>19.880236396000001</v>
      </c>
      <c r="D6" s="213">
        <v>20.735895609</v>
      </c>
      <c r="E6" s="213">
        <v>20.713721377999999</v>
      </c>
      <c r="F6" s="213">
        <v>20.693458545999999</v>
      </c>
      <c r="G6" s="213">
        <v>20.446963442000001</v>
      </c>
      <c r="H6" s="213">
        <v>19.738670357</v>
      </c>
      <c r="I6" s="213">
        <v>18.396860013000001</v>
      </c>
      <c r="J6" s="213">
        <v>18.080559694000002</v>
      </c>
      <c r="K6" s="213">
        <v>18.599246122</v>
      </c>
      <c r="L6" s="213">
        <v>18.584888133</v>
      </c>
      <c r="M6" s="213">
        <v>18.547978034</v>
      </c>
      <c r="N6" s="213">
        <v>18.802334642999998</v>
      </c>
      <c r="O6" s="213">
        <v>18.807804529999999</v>
      </c>
      <c r="P6" s="213">
        <v>19.247374450999999</v>
      </c>
      <c r="Q6" s="213">
        <v>19.228666128</v>
      </c>
      <c r="R6" s="213">
        <v>19.504827613</v>
      </c>
      <c r="S6" s="213">
        <v>19.148086628000001</v>
      </c>
      <c r="T6" s="213">
        <v>18.853991433000001</v>
      </c>
      <c r="U6" s="213">
        <v>18.216490304000001</v>
      </c>
      <c r="V6" s="213">
        <v>18.085193744000001</v>
      </c>
      <c r="W6" s="213">
        <v>19.013898357999999</v>
      </c>
      <c r="X6" s="213">
        <v>18.808374019999999</v>
      </c>
      <c r="Y6" s="213">
        <v>18.873722052000002</v>
      </c>
      <c r="Z6" s="213">
        <v>18.402742029999999</v>
      </c>
      <c r="AA6" s="213">
        <v>18.917408012999999</v>
      </c>
      <c r="AB6" s="213">
        <v>19.470641507</v>
      </c>
      <c r="AC6" s="213">
        <v>19.006101580999999</v>
      </c>
      <c r="AD6" s="213">
        <v>19.758353182</v>
      </c>
      <c r="AE6" s="213">
        <v>19.360352727999999</v>
      </c>
      <c r="AF6" s="213">
        <v>19.204122818999998</v>
      </c>
      <c r="AG6" s="213">
        <v>19.220074723</v>
      </c>
      <c r="AH6" s="213">
        <v>19.315411967999999</v>
      </c>
      <c r="AI6" s="213">
        <v>20.003748282</v>
      </c>
      <c r="AJ6" s="213">
        <v>19.993548484000002</v>
      </c>
      <c r="AK6" s="213">
        <v>19.803592323</v>
      </c>
      <c r="AL6" s="213">
        <v>19.182564920000001</v>
      </c>
      <c r="AM6" s="213">
        <v>20.62429908</v>
      </c>
      <c r="AN6" s="213">
        <v>20.947113925</v>
      </c>
      <c r="AO6" s="213">
        <v>20.850739989000001</v>
      </c>
      <c r="AP6" s="213">
        <v>20.898145418999999</v>
      </c>
      <c r="AQ6" s="213">
        <v>20.692355491000001</v>
      </c>
      <c r="AR6" s="213">
        <v>20.391738363000002</v>
      </c>
      <c r="AS6" s="213">
        <v>19.973441384000001</v>
      </c>
      <c r="AT6" s="213">
        <v>20.194161646000001</v>
      </c>
      <c r="AU6" s="213">
        <v>21.227719736000001</v>
      </c>
      <c r="AV6" s="213">
        <v>20.76077583</v>
      </c>
      <c r="AW6" s="213">
        <v>20.532238446000001</v>
      </c>
      <c r="AX6" s="213">
        <v>20.515424097</v>
      </c>
      <c r="AY6" s="213">
        <v>21.144556826999999</v>
      </c>
      <c r="AZ6" s="213">
        <v>21.876140745000001</v>
      </c>
      <c r="BA6" s="213">
        <v>21.633908904999998</v>
      </c>
      <c r="BB6" s="213">
        <v>21.882393213</v>
      </c>
      <c r="BC6" s="213">
        <v>21.629091353</v>
      </c>
      <c r="BD6" s="213">
        <v>21.192936658000001</v>
      </c>
      <c r="BE6" s="213">
        <v>20.290516802999999</v>
      </c>
      <c r="BF6" s="213">
        <v>20.770060823000001</v>
      </c>
      <c r="BG6" s="213">
        <v>21.844339999999999</v>
      </c>
      <c r="BH6" s="213">
        <v>21.072790000000001</v>
      </c>
      <c r="BI6" s="213">
        <v>20.73546</v>
      </c>
      <c r="BJ6" s="351">
        <v>20.635819999999999</v>
      </c>
      <c r="BK6" s="351">
        <v>21.240480000000002</v>
      </c>
      <c r="BL6" s="351">
        <v>21.932849999999998</v>
      </c>
      <c r="BM6" s="351">
        <v>21.66208</v>
      </c>
      <c r="BN6" s="351">
        <v>21.837520000000001</v>
      </c>
      <c r="BO6" s="351">
        <v>21.51221</v>
      </c>
      <c r="BP6" s="351">
        <v>20.99596</v>
      </c>
      <c r="BQ6" s="351">
        <v>20.2775</v>
      </c>
      <c r="BR6" s="351">
        <v>20.584420000000001</v>
      </c>
      <c r="BS6" s="351">
        <v>21.641210000000001</v>
      </c>
      <c r="BT6" s="351">
        <v>20.886130000000001</v>
      </c>
      <c r="BU6" s="351">
        <v>20.645109999999999</v>
      </c>
      <c r="BV6" s="351">
        <v>20.60501</v>
      </c>
    </row>
    <row r="7" spans="1:74" ht="11.1" customHeight="1" x14ac:dyDescent="0.2">
      <c r="A7" s="119" t="s">
        <v>638</v>
      </c>
      <c r="B7" s="187" t="s">
        <v>480</v>
      </c>
      <c r="C7" s="213">
        <v>15.599646316999999</v>
      </c>
      <c r="D7" s="213">
        <v>15.778976775</v>
      </c>
      <c r="E7" s="213">
        <v>15.62223303</v>
      </c>
      <c r="F7" s="213">
        <v>15.555923867000001</v>
      </c>
      <c r="G7" s="213">
        <v>15.870111075000001</v>
      </c>
      <c r="H7" s="213">
        <v>16.448312136999999</v>
      </c>
      <c r="I7" s="213">
        <v>16.387138663999998</v>
      </c>
      <c r="J7" s="213">
        <v>16.297322753</v>
      </c>
      <c r="K7" s="213">
        <v>16.189825437</v>
      </c>
      <c r="L7" s="213">
        <v>16.137051339999999</v>
      </c>
      <c r="M7" s="213">
        <v>16.005125708000001</v>
      </c>
      <c r="N7" s="213">
        <v>15.618914926</v>
      </c>
      <c r="O7" s="213">
        <v>15.090541764999999</v>
      </c>
      <c r="P7" s="213">
        <v>15.207471103</v>
      </c>
      <c r="Q7" s="213">
        <v>15.270940854999999</v>
      </c>
      <c r="R7" s="213">
        <v>15.629332677000001</v>
      </c>
      <c r="S7" s="213">
        <v>15.809435689000001</v>
      </c>
      <c r="T7" s="213">
        <v>15.872982717999999</v>
      </c>
      <c r="U7" s="213">
        <v>15.878029557</v>
      </c>
      <c r="V7" s="213">
        <v>15.943075353999999</v>
      </c>
      <c r="W7" s="213">
        <v>16.200264473000001</v>
      </c>
      <c r="X7" s="213">
        <v>16.116018617000002</v>
      </c>
      <c r="Y7" s="213">
        <v>15.77011821</v>
      </c>
      <c r="Z7" s="213">
        <v>15.262683143</v>
      </c>
      <c r="AA7" s="213">
        <v>15.397926798</v>
      </c>
      <c r="AB7" s="213">
        <v>15.699854754</v>
      </c>
      <c r="AC7" s="213">
        <v>15.407346688000001</v>
      </c>
      <c r="AD7" s="213">
        <v>15.752510771000001</v>
      </c>
      <c r="AE7" s="213">
        <v>16.467176936000001</v>
      </c>
      <c r="AF7" s="213">
        <v>16.439065743</v>
      </c>
      <c r="AG7" s="213">
        <v>16.405255880999999</v>
      </c>
      <c r="AH7" s="213">
        <v>16.334816443000001</v>
      </c>
      <c r="AI7" s="213">
        <v>16.388417959000002</v>
      </c>
      <c r="AJ7" s="213">
        <v>16.264444566000002</v>
      </c>
      <c r="AK7" s="213">
        <v>15.916445011</v>
      </c>
      <c r="AL7" s="213">
        <v>15.391206723</v>
      </c>
      <c r="AM7" s="213">
        <v>15.3845841</v>
      </c>
      <c r="AN7" s="213">
        <v>15.816797524</v>
      </c>
      <c r="AO7" s="213">
        <v>15.463889956999999</v>
      </c>
      <c r="AP7" s="213">
        <v>15.75629958</v>
      </c>
      <c r="AQ7" s="213">
        <v>16.255349742</v>
      </c>
      <c r="AR7" s="213">
        <v>16.450116023</v>
      </c>
      <c r="AS7" s="213">
        <v>16.421715890000002</v>
      </c>
      <c r="AT7" s="213">
        <v>16.243315877000001</v>
      </c>
      <c r="AU7" s="213">
        <v>16.359096694000002</v>
      </c>
      <c r="AV7" s="213">
        <v>16.383841100000001</v>
      </c>
      <c r="AW7" s="213">
        <v>15.779682512000001</v>
      </c>
      <c r="AX7" s="213">
        <v>15.323661923</v>
      </c>
      <c r="AY7" s="213">
        <v>14.844854649</v>
      </c>
      <c r="AZ7" s="213">
        <v>15.523507572</v>
      </c>
      <c r="BA7" s="213">
        <v>15.259372526</v>
      </c>
      <c r="BB7" s="213">
        <v>15.914277868999999</v>
      </c>
      <c r="BC7" s="213">
        <v>16.026391685</v>
      </c>
      <c r="BD7" s="213">
        <v>16.216859935999999</v>
      </c>
      <c r="BE7" s="213">
        <v>16.213142011999999</v>
      </c>
      <c r="BF7" s="213">
        <v>16.085992009000002</v>
      </c>
      <c r="BG7" s="213">
        <v>16.213550000000001</v>
      </c>
      <c r="BH7" s="213">
        <v>16.077660000000002</v>
      </c>
      <c r="BI7" s="213">
        <v>15.405189999999999</v>
      </c>
      <c r="BJ7" s="351">
        <v>14.938610000000001</v>
      </c>
      <c r="BK7" s="351">
        <v>14.534380000000001</v>
      </c>
      <c r="BL7" s="351">
        <v>15.122350000000001</v>
      </c>
      <c r="BM7" s="351">
        <v>14.887549999999999</v>
      </c>
      <c r="BN7" s="351">
        <v>15.59333</v>
      </c>
      <c r="BO7" s="351">
        <v>15.76404</v>
      </c>
      <c r="BP7" s="351">
        <v>16.030169999999998</v>
      </c>
      <c r="BQ7" s="351">
        <v>16.17614</v>
      </c>
      <c r="BR7" s="351">
        <v>16.101410000000001</v>
      </c>
      <c r="BS7" s="351">
        <v>16.281199999999998</v>
      </c>
      <c r="BT7" s="351">
        <v>16.231660000000002</v>
      </c>
      <c r="BU7" s="351">
        <v>15.59662</v>
      </c>
      <c r="BV7" s="351">
        <v>15.12846</v>
      </c>
    </row>
    <row r="8" spans="1:74" ht="11.1" customHeight="1" x14ac:dyDescent="0.2">
      <c r="A8" s="119" t="s">
        <v>639</v>
      </c>
      <c r="B8" s="204" t="s">
        <v>448</v>
      </c>
      <c r="C8" s="213">
        <v>12.1874135</v>
      </c>
      <c r="D8" s="213">
        <v>12.294616148999999</v>
      </c>
      <c r="E8" s="213">
        <v>12.418251897999999</v>
      </c>
      <c r="F8" s="213">
        <v>13.233386611</v>
      </c>
      <c r="G8" s="213">
        <v>13.308079917000001</v>
      </c>
      <c r="H8" s="213">
        <v>13.229620147</v>
      </c>
      <c r="I8" s="213">
        <v>13.309223563</v>
      </c>
      <c r="J8" s="213">
        <v>13.271961248</v>
      </c>
      <c r="K8" s="213">
        <v>13.131082507</v>
      </c>
      <c r="L8" s="213">
        <v>13.555682868</v>
      </c>
      <c r="M8" s="213">
        <v>13.372906842000001</v>
      </c>
      <c r="N8" s="213">
        <v>12.729385969000001</v>
      </c>
      <c r="O8" s="213">
        <v>12.389736957</v>
      </c>
      <c r="P8" s="213">
        <v>12.591232412</v>
      </c>
      <c r="Q8" s="213">
        <v>13.066615573</v>
      </c>
      <c r="R8" s="213">
        <v>13.380480373999999</v>
      </c>
      <c r="S8" s="213">
        <v>13.701709281999999</v>
      </c>
      <c r="T8" s="213">
        <v>13.161483191</v>
      </c>
      <c r="U8" s="213">
        <v>13.034499414000001</v>
      </c>
      <c r="V8" s="213">
        <v>13.05704201</v>
      </c>
      <c r="W8" s="213">
        <v>13.138970989000001</v>
      </c>
      <c r="X8" s="213">
        <v>13.516895477</v>
      </c>
      <c r="Y8" s="213">
        <v>13.432924733</v>
      </c>
      <c r="Z8" s="213">
        <v>12.758934504999999</v>
      </c>
      <c r="AA8" s="213">
        <v>12.533160156999999</v>
      </c>
      <c r="AB8" s="213">
        <v>13.119151579</v>
      </c>
      <c r="AC8" s="213">
        <v>13.570071001000001</v>
      </c>
      <c r="AD8" s="213">
        <v>13.706459329999999</v>
      </c>
      <c r="AE8" s="213">
        <v>13.961668625</v>
      </c>
      <c r="AF8" s="213">
        <v>13.618328933000001</v>
      </c>
      <c r="AG8" s="213">
        <v>13.250365817</v>
      </c>
      <c r="AH8" s="213">
        <v>13.446257804</v>
      </c>
      <c r="AI8" s="213">
        <v>13.584364227</v>
      </c>
      <c r="AJ8" s="213">
        <v>13.544804746000001</v>
      </c>
      <c r="AK8" s="213">
        <v>13.573971145</v>
      </c>
      <c r="AL8" s="213">
        <v>12.901504618000001</v>
      </c>
      <c r="AM8" s="213">
        <v>12.784601809</v>
      </c>
      <c r="AN8" s="213">
        <v>13.037736398</v>
      </c>
      <c r="AO8" s="213">
        <v>13.355576821</v>
      </c>
      <c r="AP8" s="213">
        <v>13.576041146</v>
      </c>
      <c r="AQ8" s="213">
        <v>13.743032718</v>
      </c>
      <c r="AR8" s="213">
        <v>13.389468609</v>
      </c>
      <c r="AS8" s="213">
        <v>13.262349157999999</v>
      </c>
      <c r="AT8" s="213">
        <v>13.316742801</v>
      </c>
      <c r="AU8" s="213">
        <v>12.961655425</v>
      </c>
      <c r="AV8" s="213">
        <v>13.570188428</v>
      </c>
      <c r="AW8" s="213">
        <v>13.397430287000001</v>
      </c>
      <c r="AX8" s="213">
        <v>12.909795151999999</v>
      </c>
      <c r="AY8" s="213">
        <v>12.781147857000001</v>
      </c>
      <c r="AZ8" s="213">
        <v>12.867571277</v>
      </c>
      <c r="BA8" s="213">
        <v>13.144976645</v>
      </c>
      <c r="BB8" s="213">
        <v>13.823035765</v>
      </c>
      <c r="BC8" s="213">
        <v>14.068943261999999</v>
      </c>
      <c r="BD8" s="213">
        <v>13.708095567999999</v>
      </c>
      <c r="BE8" s="213">
        <v>13.221985524000001</v>
      </c>
      <c r="BF8" s="213">
        <v>13.414929984</v>
      </c>
      <c r="BG8" s="213">
        <v>13.028040000000001</v>
      </c>
      <c r="BH8" s="213">
        <v>13.599080000000001</v>
      </c>
      <c r="BI8" s="213">
        <v>13.46162</v>
      </c>
      <c r="BJ8" s="351">
        <v>12.949680000000001</v>
      </c>
      <c r="BK8" s="351">
        <v>12.91727</v>
      </c>
      <c r="BL8" s="351">
        <v>13.023899999999999</v>
      </c>
      <c r="BM8" s="351">
        <v>13.355869999999999</v>
      </c>
      <c r="BN8" s="351">
        <v>14.077640000000001</v>
      </c>
      <c r="BO8" s="351">
        <v>14.34219</v>
      </c>
      <c r="BP8" s="351">
        <v>13.9823</v>
      </c>
      <c r="BQ8" s="351">
        <v>13.69842</v>
      </c>
      <c r="BR8" s="351">
        <v>13.81391</v>
      </c>
      <c r="BS8" s="351">
        <v>13.517569999999999</v>
      </c>
      <c r="BT8" s="351">
        <v>14.10472</v>
      </c>
      <c r="BU8" s="351">
        <v>13.97883</v>
      </c>
      <c r="BV8" s="351">
        <v>13.403029999999999</v>
      </c>
    </row>
    <row r="9" spans="1:74" ht="11.1" customHeight="1" x14ac:dyDescent="0.2">
      <c r="A9" s="119" t="s">
        <v>640</v>
      </c>
      <c r="B9" s="204" t="s">
        <v>449</v>
      </c>
      <c r="C9" s="213">
        <v>10.058969835999999</v>
      </c>
      <c r="D9" s="213">
        <v>10.286616658</v>
      </c>
      <c r="E9" s="213">
        <v>10.401634152</v>
      </c>
      <c r="F9" s="213">
        <v>11.466491534999999</v>
      </c>
      <c r="G9" s="213">
        <v>12.050223021000001</v>
      </c>
      <c r="H9" s="213">
        <v>12.729596144</v>
      </c>
      <c r="I9" s="213">
        <v>12.647083184</v>
      </c>
      <c r="J9" s="213">
        <v>12.592817501000001</v>
      </c>
      <c r="K9" s="213">
        <v>12.048888467999999</v>
      </c>
      <c r="L9" s="213">
        <v>11.650188033999999</v>
      </c>
      <c r="M9" s="213">
        <v>11.363688471</v>
      </c>
      <c r="N9" s="213">
        <v>10.750018013</v>
      </c>
      <c r="O9" s="213">
        <v>10.341453465000001</v>
      </c>
      <c r="P9" s="213">
        <v>10.585878184</v>
      </c>
      <c r="Q9" s="213">
        <v>11.20682905</v>
      </c>
      <c r="R9" s="213">
        <v>11.590808300000001</v>
      </c>
      <c r="S9" s="213">
        <v>12.521827582</v>
      </c>
      <c r="T9" s="213">
        <v>12.804921498000001</v>
      </c>
      <c r="U9" s="213">
        <v>12.845141226999999</v>
      </c>
      <c r="V9" s="213">
        <v>12.895724953</v>
      </c>
      <c r="W9" s="213">
        <v>12.445257727</v>
      </c>
      <c r="X9" s="213">
        <v>11.815322735000001</v>
      </c>
      <c r="Y9" s="213">
        <v>11.858099068</v>
      </c>
      <c r="Z9" s="213">
        <v>10.647080198999999</v>
      </c>
      <c r="AA9" s="213">
        <v>10.503811526</v>
      </c>
      <c r="AB9" s="213">
        <v>11.140127272000001</v>
      </c>
      <c r="AC9" s="213">
        <v>11.444019948999999</v>
      </c>
      <c r="AD9" s="213">
        <v>11.980728029</v>
      </c>
      <c r="AE9" s="213">
        <v>12.814817816</v>
      </c>
      <c r="AF9" s="213">
        <v>13.411795587</v>
      </c>
      <c r="AG9" s="213">
        <v>13.444260597</v>
      </c>
      <c r="AH9" s="213">
        <v>13.371123036</v>
      </c>
      <c r="AI9" s="213">
        <v>12.729834866999999</v>
      </c>
      <c r="AJ9" s="213">
        <v>12.030159735</v>
      </c>
      <c r="AK9" s="213">
        <v>11.620320553999999</v>
      </c>
      <c r="AL9" s="213">
        <v>11.096976761000001</v>
      </c>
      <c r="AM9" s="213">
        <v>10.483568658999999</v>
      </c>
      <c r="AN9" s="213">
        <v>10.91980463</v>
      </c>
      <c r="AO9" s="213">
        <v>11.437573087000001</v>
      </c>
      <c r="AP9" s="213">
        <v>11.560817911999999</v>
      </c>
      <c r="AQ9" s="213">
        <v>12.812971208</v>
      </c>
      <c r="AR9" s="213">
        <v>13.267122435999999</v>
      </c>
      <c r="AS9" s="213">
        <v>13.409776990999999</v>
      </c>
      <c r="AT9" s="213">
        <v>13.283888215999999</v>
      </c>
      <c r="AU9" s="213">
        <v>12.517237029</v>
      </c>
      <c r="AV9" s="213">
        <v>12.090163254</v>
      </c>
      <c r="AW9" s="213">
        <v>11.418320233999999</v>
      </c>
      <c r="AX9" s="213">
        <v>10.808448566999999</v>
      </c>
      <c r="AY9" s="213">
        <v>10.51457804</v>
      </c>
      <c r="AZ9" s="213">
        <v>10.661879805</v>
      </c>
      <c r="BA9" s="213">
        <v>10.990284408000001</v>
      </c>
      <c r="BB9" s="213">
        <v>12.027849007</v>
      </c>
      <c r="BC9" s="213">
        <v>12.909829427</v>
      </c>
      <c r="BD9" s="213">
        <v>13.272762888999999</v>
      </c>
      <c r="BE9" s="213">
        <v>13.081789389000001</v>
      </c>
      <c r="BF9" s="213">
        <v>13.137531344999999</v>
      </c>
      <c r="BG9" s="213">
        <v>12.386609999999999</v>
      </c>
      <c r="BH9" s="213">
        <v>12.093249999999999</v>
      </c>
      <c r="BI9" s="213">
        <v>11.634510000000001</v>
      </c>
      <c r="BJ9" s="351">
        <v>10.95172</v>
      </c>
      <c r="BK9" s="351">
        <v>10.72691</v>
      </c>
      <c r="BL9" s="351">
        <v>11.03523</v>
      </c>
      <c r="BM9" s="351">
        <v>11.40541</v>
      </c>
      <c r="BN9" s="351">
        <v>12.404579999999999</v>
      </c>
      <c r="BO9" s="351">
        <v>13.26183</v>
      </c>
      <c r="BP9" s="351">
        <v>13.660270000000001</v>
      </c>
      <c r="BQ9" s="351">
        <v>13.59117</v>
      </c>
      <c r="BR9" s="351">
        <v>13.52313</v>
      </c>
      <c r="BS9" s="351">
        <v>13.07808</v>
      </c>
      <c r="BT9" s="351">
        <v>12.74264</v>
      </c>
      <c r="BU9" s="351">
        <v>12.200010000000001</v>
      </c>
      <c r="BV9" s="351">
        <v>11.40249</v>
      </c>
    </row>
    <row r="10" spans="1:74" ht="11.1" customHeight="1" x14ac:dyDescent="0.2">
      <c r="A10" s="119" t="s">
        <v>641</v>
      </c>
      <c r="B10" s="204" t="s">
        <v>450</v>
      </c>
      <c r="C10" s="213">
        <v>11.212594230000001</v>
      </c>
      <c r="D10" s="213">
        <v>11.405277555</v>
      </c>
      <c r="E10" s="213">
        <v>11.395134303000001</v>
      </c>
      <c r="F10" s="213">
        <v>11.871417115</v>
      </c>
      <c r="G10" s="213">
        <v>11.785638617</v>
      </c>
      <c r="H10" s="213">
        <v>11.952493093999999</v>
      </c>
      <c r="I10" s="213">
        <v>12.159642264</v>
      </c>
      <c r="J10" s="213">
        <v>11.995568692000001</v>
      </c>
      <c r="K10" s="213">
        <v>12.064166566000001</v>
      </c>
      <c r="L10" s="213">
        <v>11.902623479000001</v>
      </c>
      <c r="M10" s="213">
        <v>11.727725878999999</v>
      </c>
      <c r="N10" s="213">
        <v>11.352462478</v>
      </c>
      <c r="O10" s="213">
        <v>11.155829730000001</v>
      </c>
      <c r="P10" s="213">
        <v>11.238329437999999</v>
      </c>
      <c r="Q10" s="213">
        <v>11.62820818</v>
      </c>
      <c r="R10" s="213">
        <v>11.659169202999999</v>
      </c>
      <c r="S10" s="213">
        <v>11.562067196999999</v>
      </c>
      <c r="T10" s="213">
        <v>11.825967796</v>
      </c>
      <c r="U10" s="213">
        <v>11.715535855000001</v>
      </c>
      <c r="V10" s="213">
        <v>11.834083416</v>
      </c>
      <c r="W10" s="213">
        <v>11.755506294</v>
      </c>
      <c r="X10" s="213">
        <v>11.600172415999999</v>
      </c>
      <c r="Y10" s="213">
        <v>11.570605533</v>
      </c>
      <c r="Z10" s="213">
        <v>11.099097785</v>
      </c>
      <c r="AA10" s="213">
        <v>11.329036073999999</v>
      </c>
      <c r="AB10" s="213">
        <v>11.81706593</v>
      </c>
      <c r="AC10" s="213">
        <v>11.821175322</v>
      </c>
      <c r="AD10" s="213">
        <v>11.900917949</v>
      </c>
      <c r="AE10" s="213">
        <v>11.88605158</v>
      </c>
      <c r="AF10" s="213">
        <v>12.119418995</v>
      </c>
      <c r="AG10" s="213">
        <v>12.043915505999999</v>
      </c>
      <c r="AH10" s="213">
        <v>12.100600499</v>
      </c>
      <c r="AI10" s="213">
        <v>12.232578758000001</v>
      </c>
      <c r="AJ10" s="213">
        <v>12.022555274</v>
      </c>
      <c r="AK10" s="213">
        <v>11.704915502</v>
      </c>
      <c r="AL10" s="213">
        <v>11.286184679</v>
      </c>
      <c r="AM10" s="213">
        <v>11.252931565000001</v>
      </c>
      <c r="AN10" s="213">
        <v>11.787208239</v>
      </c>
      <c r="AO10" s="213">
        <v>11.727313212</v>
      </c>
      <c r="AP10" s="213">
        <v>11.843935981</v>
      </c>
      <c r="AQ10" s="213">
        <v>11.849514336</v>
      </c>
      <c r="AR10" s="213">
        <v>11.954265369</v>
      </c>
      <c r="AS10" s="213">
        <v>11.946406117</v>
      </c>
      <c r="AT10" s="213">
        <v>11.710716587</v>
      </c>
      <c r="AU10" s="213">
        <v>11.851544623000001</v>
      </c>
      <c r="AV10" s="213">
        <v>11.839023658</v>
      </c>
      <c r="AW10" s="213">
        <v>11.668451351</v>
      </c>
      <c r="AX10" s="213">
        <v>11.082735608</v>
      </c>
      <c r="AY10" s="213">
        <v>11.52537411</v>
      </c>
      <c r="AZ10" s="213">
        <v>11.743248960000001</v>
      </c>
      <c r="BA10" s="213">
        <v>11.878154478000001</v>
      </c>
      <c r="BB10" s="213">
        <v>12.269133852</v>
      </c>
      <c r="BC10" s="213">
        <v>12.000344342</v>
      </c>
      <c r="BD10" s="213">
        <v>12.233990084</v>
      </c>
      <c r="BE10" s="213">
        <v>12.113328673</v>
      </c>
      <c r="BF10" s="213">
        <v>12.105068492999999</v>
      </c>
      <c r="BG10" s="213">
        <v>12.122159999999999</v>
      </c>
      <c r="BH10" s="213">
        <v>11.949920000000001</v>
      </c>
      <c r="BI10" s="213">
        <v>11.709759999999999</v>
      </c>
      <c r="BJ10" s="351">
        <v>11.03886</v>
      </c>
      <c r="BK10" s="351">
        <v>11.406790000000001</v>
      </c>
      <c r="BL10" s="351">
        <v>11.593059999999999</v>
      </c>
      <c r="BM10" s="351">
        <v>11.756449999999999</v>
      </c>
      <c r="BN10" s="351">
        <v>12.13683</v>
      </c>
      <c r="BO10" s="351">
        <v>11.936500000000001</v>
      </c>
      <c r="BP10" s="351">
        <v>12.10833</v>
      </c>
      <c r="BQ10" s="351">
        <v>11.98705</v>
      </c>
      <c r="BR10" s="351">
        <v>11.983919999999999</v>
      </c>
      <c r="BS10" s="351">
        <v>12.170120000000001</v>
      </c>
      <c r="BT10" s="351">
        <v>12.040380000000001</v>
      </c>
      <c r="BU10" s="351">
        <v>11.780250000000001</v>
      </c>
      <c r="BV10" s="351">
        <v>11.080870000000001</v>
      </c>
    </row>
    <row r="11" spans="1:74" ht="11.1" customHeight="1" x14ac:dyDescent="0.2">
      <c r="A11" s="119" t="s">
        <v>642</v>
      </c>
      <c r="B11" s="204" t="s">
        <v>451</v>
      </c>
      <c r="C11" s="213">
        <v>10.291595040000001</v>
      </c>
      <c r="D11" s="213">
        <v>10.369046865</v>
      </c>
      <c r="E11" s="213">
        <v>10.480473407</v>
      </c>
      <c r="F11" s="213">
        <v>11.280877443</v>
      </c>
      <c r="G11" s="213">
        <v>11.179418791</v>
      </c>
      <c r="H11" s="213">
        <v>11.025675804</v>
      </c>
      <c r="I11" s="213">
        <v>10.816340583000001</v>
      </c>
      <c r="J11" s="213">
        <v>10.914308709</v>
      </c>
      <c r="K11" s="213">
        <v>11.019352579</v>
      </c>
      <c r="L11" s="213">
        <v>11.147893338999999</v>
      </c>
      <c r="M11" s="213">
        <v>11.080167620999999</v>
      </c>
      <c r="N11" s="213">
        <v>10.756567157999999</v>
      </c>
      <c r="O11" s="213">
        <v>10.312938304999999</v>
      </c>
      <c r="P11" s="213">
        <v>10.252757117</v>
      </c>
      <c r="Q11" s="213">
        <v>10.725501640999999</v>
      </c>
      <c r="R11" s="213">
        <v>10.999767196000001</v>
      </c>
      <c r="S11" s="213">
        <v>10.986250776</v>
      </c>
      <c r="T11" s="213">
        <v>10.961927018000001</v>
      </c>
      <c r="U11" s="213">
        <v>10.87539404</v>
      </c>
      <c r="V11" s="213">
        <v>10.948778656</v>
      </c>
      <c r="W11" s="213">
        <v>10.989837664</v>
      </c>
      <c r="X11" s="213">
        <v>11.239391501</v>
      </c>
      <c r="Y11" s="213">
        <v>11.39799019</v>
      </c>
      <c r="Z11" s="213">
        <v>11.000192887000001</v>
      </c>
      <c r="AA11" s="213">
        <v>10.867075875999999</v>
      </c>
      <c r="AB11" s="213">
        <v>11.267896342</v>
      </c>
      <c r="AC11" s="213">
        <v>11.329143932999999</v>
      </c>
      <c r="AD11" s="213">
        <v>11.438765177000001</v>
      </c>
      <c r="AE11" s="213">
        <v>11.536458172</v>
      </c>
      <c r="AF11" s="213">
        <v>11.497201733000001</v>
      </c>
      <c r="AG11" s="213">
        <v>11.328220147</v>
      </c>
      <c r="AH11" s="213">
        <v>11.277028879</v>
      </c>
      <c r="AI11" s="213">
        <v>11.434133607</v>
      </c>
      <c r="AJ11" s="213">
        <v>11.366944222000001</v>
      </c>
      <c r="AK11" s="213">
        <v>11.478339156000001</v>
      </c>
      <c r="AL11" s="213">
        <v>10.960223533000001</v>
      </c>
      <c r="AM11" s="213">
        <v>10.444115491</v>
      </c>
      <c r="AN11" s="213">
        <v>10.950289451</v>
      </c>
      <c r="AO11" s="213">
        <v>11.514436288000001</v>
      </c>
      <c r="AP11" s="213">
        <v>11.458744872</v>
      </c>
      <c r="AQ11" s="213">
        <v>11.444100693999999</v>
      </c>
      <c r="AR11" s="213">
        <v>11.301897056</v>
      </c>
      <c r="AS11" s="213">
        <v>11.075435368999999</v>
      </c>
      <c r="AT11" s="213">
        <v>11.194189773</v>
      </c>
      <c r="AU11" s="213">
        <v>11.178084333999999</v>
      </c>
      <c r="AV11" s="213">
        <v>11.27602001</v>
      </c>
      <c r="AW11" s="213">
        <v>11.383319160999999</v>
      </c>
      <c r="AX11" s="213">
        <v>10.950559309999999</v>
      </c>
      <c r="AY11" s="213">
        <v>10.953212844999999</v>
      </c>
      <c r="AZ11" s="213">
        <v>11.149194135</v>
      </c>
      <c r="BA11" s="213">
        <v>11.252590984999999</v>
      </c>
      <c r="BB11" s="213">
        <v>11.758395009999999</v>
      </c>
      <c r="BC11" s="213">
        <v>11.756175775999999</v>
      </c>
      <c r="BD11" s="213">
        <v>11.615544744999999</v>
      </c>
      <c r="BE11" s="213">
        <v>11.489131549</v>
      </c>
      <c r="BF11" s="213">
        <v>11.394739631</v>
      </c>
      <c r="BG11" s="213">
        <v>11.297929999999999</v>
      </c>
      <c r="BH11" s="213">
        <v>11.350519999999999</v>
      </c>
      <c r="BI11" s="213">
        <v>11.47377</v>
      </c>
      <c r="BJ11" s="351">
        <v>10.95804</v>
      </c>
      <c r="BK11" s="351">
        <v>10.92454</v>
      </c>
      <c r="BL11" s="351">
        <v>11.108610000000001</v>
      </c>
      <c r="BM11" s="351">
        <v>11.3485</v>
      </c>
      <c r="BN11" s="351">
        <v>12.014939999999999</v>
      </c>
      <c r="BO11" s="351">
        <v>12.029120000000001</v>
      </c>
      <c r="BP11" s="351">
        <v>11.921430000000001</v>
      </c>
      <c r="BQ11" s="351">
        <v>11.76698</v>
      </c>
      <c r="BR11" s="351">
        <v>11.706250000000001</v>
      </c>
      <c r="BS11" s="351">
        <v>11.76291</v>
      </c>
      <c r="BT11" s="351">
        <v>11.90564</v>
      </c>
      <c r="BU11" s="351">
        <v>11.929209999999999</v>
      </c>
      <c r="BV11" s="351">
        <v>11.299060000000001</v>
      </c>
    </row>
    <row r="12" spans="1:74" ht="11.1" customHeight="1" x14ac:dyDescent="0.2">
      <c r="A12" s="119" t="s">
        <v>643</v>
      </c>
      <c r="B12" s="204" t="s">
        <v>452</v>
      </c>
      <c r="C12" s="213">
        <v>10.558398366</v>
      </c>
      <c r="D12" s="213">
        <v>10.735831285</v>
      </c>
      <c r="E12" s="213">
        <v>10.706938150999999</v>
      </c>
      <c r="F12" s="213">
        <v>11.451760350000001</v>
      </c>
      <c r="G12" s="213">
        <v>11.486149707999999</v>
      </c>
      <c r="H12" s="213">
        <v>11.178507956000001</v>
      </c>
      <c r="I12" s="213">
        <v>10.952456277</v>
      </c>
      <c r="J12" s="213">
        <v>10.989757524</v>
      </c>
      <c r="K12" s="213">
        <v>11.093087743</v>
      </c>
      <c r="L12" s="213">
        <v>10.995197822</v>
      </c>
      <c r="M12" s="213">
        <v>10.840905707999999</v>
      </c>
      <c r="N12" s="213">
        <v>10.48177961</v>
      </c>
      <c r="O12" s="213">
        <v>10.115803744000001</v>
      </c>
      <c r="P12" s="213">
        <v>10.336409078999999</v>
      </c>
      <c r="Q12" s="213">
        <v>10.702720475</v>
      </c>
      <c r="R12" s="213">
        <v>10.880286642</v>
      </c>
      <c r="S12" s="213">
        <v>10.788608013999999</v>
      </c>
      <c r="T12" s="213">
        <v>10.566501507</v>
      </c>
      <c r="U12" s="213">
        <v>10.499817602</v>
      </c>
      <c r="V12" s="213">
        <v>10.672528342</v>
      </c>
      <c r="W12" s="213">
        <v>10.877101908</v>
      </c>
      <c r="X12" s="213">
        <v>10.715967607</v>
      </c>
      <c r="Y12" s="213">
        <v>10.6135245</v>
      </c>
      <c r="Z12" s="213">
        <v>10.351954162</v>
      </c>
      <c r="AA12" s="213">
        <v>10.022071148</v>
      </c>
      <c r="AB12" s="213">
        <v>10.838658970999999</v>
      </c>
      <c r="AC12" s="213">
        <v>10.757809042</v>
      </c>
      <c r="AD12" s="213">
        <v>10.909416731</v>
      </c>
      <c r="AE12" s="213">
        <v>10.869787800999999</v>
      </c>
      <c r="AF12" s="213">
        <v>10.903699827000001</v>
      </c>
      <c r="AG12" s="213">
        <v>10.726499499999999</v>
      </c>
      <c r="AH12" s="213">
        <v>10.788303302999999</v>
      </c>
      <c r="AI12" s="213">
        <v>10.946035588000001</v>
      </c>
      <c r="AJ12" s="213">
        <v>10.853929279000001</v>
      </c>
      <c r="AK12" s="213">
        <v>10.866695483000001</v>
      </c>
      <c r="AL12" s="213">
        <v>10.377400337999999</v>
      </c>
      <c r="AM12" s="213">
        <v>10.089653929000001</v>
      </c>
      <c r="AN12" s="213">
        <v>10.436477163999999</v>
      </c>
      <c r="AO12" s="213">
        <v>11.059164864</v>
      </c>
      <c r="AP12" s="213">
        <v>11.071348638</v>
      </c>
      <c r="AQ12" s="213">
        <v>10.909544146</v>
      </c>
      <c r="AR12" s="213">
        <v>10.864138197000001</v>
      </c>
      <c r="AS12" s="213">
        <v>10.778610618</v>
      </c>
      <c r="AT12" s="213">
        <v>10.960924403</v>
      </c>
      <c r="AU12" s="213">
        <v>10.979772344000001</v>
      </c>
      <c r="AV12" s="213">
        <v>10.976837706</v>
      </c>
      <c r="AW12" s="213">
        <v>10.949088042</v>
      </c>
      <c r="AX12" s="213">
        <v>10.353394352</v>
      </c>
      <c r="AY12" s="213">
        <v>10.625154265000001</v>
      </c>
      <c r="AZ12" s="213">
        <v>10.84628088</v>
      </c>
      <c r="BA12" s="213">
        <v>10.92590188</v>
      </c>
      <c r="BB12" s="213">
        <v>11.454120789999999</v>
      </c>
      <c r="BC12" s="213">
        <v>11.512218831</v>
      </c>
      <c r="BD12" s="213">
        <v>11.295671349999999</v>
      </c>
      <c r="BE12" s="213">
        <v>11.222050953</v>
      </c>
      <c r="BF12" s="213">
        <v>11.255612207</v>
      </c>
      <c r="BG12" s="213">
        <v>10.937340000000001</v>
      </c>
      <c r="BH12" s="213">
        <v>10.74217</v>
      </c>
      <c r="BI12" s="213">
        <v>10.81758</v>
      </c>
      <c r="BJ12" s="351">
        <v>10.238860000000001</v>
      </c>
      <c r="BK12" s="351">
        <v>10.47021</v>
      </c>
      <c r="BL12" s="351">
        <v>10.636810000000001</v>
      </c>
      <c r="BM12" s="351">
        <v>10.7278</v>
      </c>
      <c r="BN12" s="351">
        <v>11.22038</v>
      </c>
      <c r="BO12" s="351">
        <v>11.25224</v>
      </c>
      <c r="BP12" s="351">
        <v>11.044269999999999</v>
      </c>
      <c r="BQ12" s="351">
        <v>10.98892</v>
      </c>
      <c r="BR12" s="351">
        <v>11.16977</v>
      </c>
      <c r="BS12" s="351">
        <v>11.06789</v>
      </c>
      <c r="BT12" s="351">
        <v>10.924849999999999</v>
      </c>
      <c r="BU12" s="351">
        <v>10.90171</v>
      </c>
      <c r="BV12" s="351">
        <v>10.225490000000001</v>
      </c>
    </row>
    <row r="13" spans="1:74" ht="11.1" customHeight="1" x14ac:dyDescent="0.2">
      <c r="A13" s="119" t="s">
        <v>644</v>
      </c>
      <c r="B13" s="204" t="s">
        <v>453</v>
      </c>
      <c r="C13" s="213">
        <v>11.122366461</v>
      </c>
      <c r="D13" s="213">
        <v>11.404847229</v>
      </c>
      <c r="E13" s="213">
        <v>11.431997779</v>
      </c>
      <c r="F13" s="213">
        <v>11.812709664</v>
      </c>
      <c r="G13" s="213">
        <v>12.278770625</v>
      </c>
      <c r="H13" s="213">
        <v>12.377920569</v>
      </c>
      <c r="I13" s="213">
        <v>12.361427702</v>
      </c>
      <c r="J13" s="213">
        <v>12.262339697</v>
      </c>
      <c r="K13" s="213">
        <v>12.264201891000001</v>
      </c>
      <c r="L13" s="213">
        <v>11.888389106</v>
      </c>
      <c r="M13" s="213">
        <v>11.214958444000001</v>
      </c>
      <c r="N13" s="213">
        <v>10.934832522000001</v>
      </c>
      <c r="O13" s="213">
        <v>10.768941576</v>
      </c>
      <c r="P13" s="213">
        <v>11.088484705000001</v>
      </c>
      <c r="Q13" s="213">
        <v>11.260212372</v>
      </c>
      <c r="R13" s="213">
        <v>11.559180845</v>
      </c>
      <c r="S13" s="213">
        <v>11.931975229000001</v>
      </c>
      <c r="T13" s="213">
        <v>12.008306489000001</v>
      </c>
      <c r="U13" s="213">
        <v>12.049980953</v>
      </c>
      <c r="V13" s="213">
        <v>12.052815152999999</v>
      </c>
      <c r="W13" s="213">
        <v>12.168520641000001</v>
      </c>
      <c r="X13" s="213">
        <v>11.780031687999999</v>
      </c>
      <c r="Y13" s="213">
        <v>11.484839016</v>
      </c>
      <c r="Z13" s="213">
        <v>11.078975569000001</v>
      </c>
      <c r="AA13" s="213">
        <v>10.988863376999999</v>
      </c>
      <c r="AB13" s="213">
        <v>11.339483158</v>
      </c>
      <c r="AC13" s="213">
        <v>11.462883203000001</v>
      </c>
      <c r="AD13" s="213">
        <v>11.776318321</v>
      </c>
      <c r="AE13" s="213">
        <v>12.131615700999999</v>
      </c>
      <c r="AF13" s="213">
        <v>12.295920650999999</v>
      </c>
      <c r="AG13" s="213">
        <v>12.236486874000001</v>
      </c>
      <c r="AH13" s="213">
        <v>12.201743387</v>
      </c>
      <c r="AI13" s="213">
        <v>12.344564981</v>
      </c>
      <c r="AJ13" s="213">
        <v>12.105340982</v>
      </c>
      <c r="AK13" s="213">
        <v>11.733720214</v>
      </c>
      <c r="AL13" s="213">
        <v>11.542582276999999</v>
      </c>
      <c r="AM13" s="213">
        <v>11.470781771</v>
      </c>
      <c r="AN13" s="213">
        <v>11.510570920999999</v>
      </c>
      <c r="AO13" s="213">
        <v>11.619374884000001</v>
      </c>
      <c r="AP13" s="213">
        <v>12.00749422</v>
      </c>
      <c r="AQ13" s="213">
        <v>12.202170363</v>
      </c>
      <c r="AR13" s="213">
        <v>12.273967081</v>
      </c>
      <c r="AS13" s="213">
        <v>12.173105895000001</v>
      </c>
      <c r="AT13" s="213">
        <v>12.164709007000001</v>
      </c>
      <c r="AU13" s="213">
        <v>12.201799488000001</v>
      </c>
      <c r="AV13" s="213">
        <v>12.14294273</v>
      </c>
      <c r="AW13" s="213">
        <v>11.628893687</v>
      </c>
      <c r="AX13" s="213">
        <v>11.423127944999999</v>
      </c>
      <c r="AY13" s="213">
        <v>11.460613004000001</v>
      </c>
      <c r="AZ13" s="213">
        <v>11.480578598999999</v>
      </c>
      <c r="BA13" s="213">
        <v>11.610517707</v>
      </c>
      <c r="BB13" s="213">
        <v>11.972348316</v>
      </c>
      <c r="BC13" s="213">
        <v>12.204292650999999</v>
      </c>
      <c r="BD13" s="213">
        <v>12.300914130000001</v>
      </c>
      <c r="BE13" s="213">
        <v>12.283609913999999</v>
      </c>
      <c r="BF13" s="213">
        <v>12.174959431</v>
      </c>
      <c r="BG13" s="213">
        <v>12.239649999999999</v>
      </c>
      <c r="BH13" s="213">
        <v>12.19028</v>
      </c>
      <c r="BI13" s="213">
        <v>11.68277</v>
      </c>
      <c r="BJ13" s="351">
        <v>11.48964</v>
      </c>
      <c r="BK13" s="351">
        <v>11.55106</v>
      </c>
      <c r="BL13" s="351">
        <v>11.563000000000001</v>
      </c>
      <c r="BM13" s="351">
        <v>11.70659</v>
      </c>
      <c r="BN13" s="351">
        <v>12.099460000000001</v>
      </c>
      <c r="BO13" s="351">
        <v>12.359159999999999</v>
      </c>
      <c r="BP13" s="351">
        <v>12.488020000000001</v>
      </c>
      <c r="BQ13" s="351">
        <v>12.50074</v>
      </c>
      <c r="BR13" s="351">
        <v>12.420299999999999</v>
      </c>
      <c r="BS13" s="351">
        <v>12.506360000000001</v>
      </c>
      <c r="BT13" s="351">
        <v>12.480359999999999</v>
      </c>
      <c r="BU13" s="351">
        <v>11.968120000000001</v>
      </c>
      <c r="BV13" s="351">
        <v>11.77061</v>
      </c>
    </row>
    <row r="14" spans="1:74" ht="11.1" customHeight="1" x14ac:dyDescent="0.2">
      <c r="A14" s="119" t="s">
        <v>645</v>
      </c>
      <c r="B14" s="206" t="s">
        <v>454</v>
      </c>
      <c r="C14" s="213">
        <v>13.833182648999999</v>
      </c>
      <c r="D14" s="213">
        <v>13.710145405</v>
      </c>
      <c r="E14" s="213">
        <v>13.769830987000001</v>
      </c>
      <c r="F14" s="213">
        <v>11.225626708</v>
      </c>
      <c r="G14" s="213">
        <v>14.414780835</v>
      </c>
      <c r="H14" s="213">
        <v>14.742905273</v>
      </c>
      <c r="I14" s="213">
        <v>15.486874632999999</v>
      </c>
      <c r="J14" s="213">
        <v>15.663701432</v>
      </c>
      <c r="K14" s="213">
        <v>16.076137122999999</v>
      </c>
      <c r="L14" s="213">
        <v>13.462507238000001</v>
      </c>
      <c r="M14" s="213">
        <v>14.24335428</v>
      </c>
      <c r="N14" s="213">
        <v>13.962643817</v>
      </c>
      <c r="O14" s="213">
        <v>14.176439116999999</v>
      </c>
      <c r="P14" s="213">
        <v>14.168701946000001</v>
      </c>
      <c r="Q14" s="213">
        <v>14.222365976000001</v>
      </c>
      <c r="R14" s="213">
        <v>11.413678592</v>
      </c>
      <c r="S14" s="213">
        <v>14.882310858</v>
      </c>
      <c r="T14" s="213">
        <v>15.509237743</v>
      </c>
      <c r="U14" s="213">
        <v>15.981137624</v>
      </c>
      <c r="V14" s="213">
        <v>16.406461673999999</v>
      </c>
      <c r="W14" s="213">
        <v>15.920196214000001</v>
      </c>
      <c r="X14" s="213">
        <v>12.561365194</v>
      </c>
      <c r="Y14" s="213">
        <v>14.698629638</v>
      </c>
      <c r="Z14" s="213">
        <v>14.178093766</v>
      </c>
      <c r="AA14" s="213">
        <v>14.206419012</v>
      </c>
      <c r="AB14" s="213">
        <v>14.61209757</v>
      </c>
      <c r="AC14" s="213">
        <v>14.918292763</v>
      </c>
      <c r="AD14" s="213">
        <v>12.347768383</v>
      </c>
      <c r="AE14" s="213">
        <v>15.124602486000001</v>
      </c>
      <c r="AF14" s="213">
        <v>16.324649470000001</v>
      </c>
      <c r="AG14" s="213">
        <v>16.135236136</v>
      </c>
      <c r="AH14" s="213">
        <v>16.576158142000001</v>
      </c>
      <c r="AI14" s="213">
        <v>16.776609683</v>
      </c>
      <c r="AJ14" s="213">
        <v>13.59891573</v>
      </c>
      <c r="AK14" s="213">
        <v>14.965936228</v>
      </c>
      <c r="AL14" s="213">
        <v>14.452766863000001</v>
      </c>
      <c r="AM14" s="213">
        <v>14.947875603</v>
      </c>
      <c r="AN14" s="213">
        <v>14.853464983</v>
      </c>
      <c r="AO14" s="213">
        <v>15.015307799</v>
      </c>
      <c r="AP14" s="213">
        <v>13.482940299999999</v>
      </c>
      <c r="AQ14" s="213">
        <v>15.824798157</v>
      </c>
      <c r="AR14" s="213">
        <v>16.585573346</v>
      </c>
      <c r="AS14" s="213">
        <v>16.858575815999998</v>
      </c>
      <c r="AT14" s="213">
        <v>17.511000125999999</v>
      </c>
      <c r="AU14" s="213">
        <v>16.467031187</v>
      </c>
      <c r="AV14" s="213">
        <v>13.795341527</v>
      </c>
      <c r="AW14" s="213">
        <v>15.328865766</v>
      </c>
      <c r="AX14" s="213">
        <v>15.087829211000001</v>
      </c>
      <c r="AY14" s="213">
        <v>14.664973332000001</v>
      </c>
      <c r="AZ14" s="213">
        <v>14.997356103</v>
      </c>
      <c r="BA14" s="213">
        <v>14.967100523999999</v>
      </c>
      <c r="BB14" s="213">
        <v>14.521166109999999</v>
      </c>
      <c r="BC14" s="213">
        <v>15.817832304</v>
      </c>
      <c r="BD14" s="213">
        <v>17.199210839999999</v>
      </c>
      <c r="BE14" s="213">
        <v>17.022445571999999</v>
      </c>
      <c r="BF14" s="213">
        <v>17.212289909999999</v>
      </c>
      <c r="BG14" s="213">
        <v>16.91394</v>
      </c>
      <c r="BH14" s="213">
        <v>13.763780000000001</v>
      </c>
      <c r="BI14" s="213">
        <v>15.743259999999999</v>
      </c>
      <c r="BJ14" s="351">
        <v>15.505050000000001</v>
      </c>
      <c r="BK14" s="351">
        <v>15.0723</v>
      </c>
      <c r="BL14" s="351">
        <v>15.316179999999999</v>
      </c>
      <c r="BM14" s="351">
        <v>15.2576</v>
      </c>
      <c r="BN14" s="351">
        <v>15.535880000000001</v>
      </c>
      <c r="BO14" s="351">
        <v>16.10399</v>
      </c>
      <c r="BP14" s="351">
        <v>17.484529999999999</v>
      </c>
      <c r="BQ14" s="351">
        <v>17.30348</v>
      </c>
      <c r="BR14" s="351">
        <v>17.459029999999998</v>
      </c>
      <c r="BS14" s="351">
        <v>17.199480000000001</v>
      </c>
      <c r="BT14" s="351">
        <v>13.65049</v>
      </c>
      <c r="BU14" s="351">
        <v>16.139959999999999</v>
      </c>
      <c r="BV14" s="351">
        <v>15.92149</v>
      </c>
    </row>
    <row r="15" spans="1:74" ht="11.1" customHeight="1" x14ac:dyDescent="0.2">
      <c r="A15" s="119" t="s">
        <v>646</v>
      </c>
      <c r="B15" s="206" t="s">
        <v>428</v>
      </c>
      <c r="C15" s="213">
        <v>12.1</v>
      </c>
      <c r="D15" s="213">
        <v>12.29</v>
      </c>
      <c r="E15" s="213">
        <v>12.33</v>
      </c>
      <c r="F15" s="213">
        <v>12.62</v>
      </c>
      <c r="G15" s="213">
        <v>12.93</v>
      </c>
      <c r="H15" s="213">
        <v>12.92</v>
      </c>
      <c r="I15" s="213">
        <v>12.94</v>
      </c>
      <c r="J15" s="213">
        <v>12.91</v>
      </c>
      <c r="K15" s="213">
        <v>13.03</v>
      </c>
      <c r="L15" s="213">
        <v>12.72</v>
      </c>
      <c r="M15" s="213">
        <v>12.71</v>
      </c>
      <c r="N15" s="213">
        <v>12.32</v>
      </c>
      <c r="O15" s="213">
        <v>11.99</v>
      </c>
      <c r="P15" s="213">
        <v>12.14</v>
      </c>
      <c r="Q15" s="213">
        <v>12.56</v>
      </c>
      <c r="R15" s="213">
        <v>12.43</v>
      </c>
      <c r="S15" s="213">
        <v>12.79</v>
      </c>
      <c r="T15" s="213">
        <v>12.73</v>
      </c>
      <c r="U15" s="213">
        <v>12.68</v>
      </c>
      <c r="V15" s="213">
        <v>12.88</v>
      </c>
      <c r="W15" s="213">
        <v>12.87</v>
      </c>
      <c r="X15" s="213">
        <v>12.46</v>
      </c>
      <c r="Y15" s="213">
        <v>12.75</v>
      </c>
      <c r="Z15" s="213">
        <v>12.23</v>
      </c>
      <c r="AA15" s="213">
        <v>12.21</v>
      </c>
      <c r="AB15" s="213">
        <v>12.79</v>
      </c>
      <c r="AC15" s="213">
        <v>12.89</v>
      </c>
      <c r="AD15" s="213">
        <v>12.72</v>
      </c>
      <c r="AE15" s="213">
        <v>13.07</v>
      </c>
      <c r="AF15" s="213">
        <v>13.2</v>
      </c>
      <c r="AG15" s="213">
        <v>13.08</v>
      </c>
      <c r="AH15" s="213">
        <v>13.15</v>
      </c>
      <c r="AI15" s="213">
        <v>13.28</v>
      </c>
      <c r="AJ15" s="213">
        <v>12.8</v>
      </c>
      <c r="AK15" s="213">
        <v>12.94</v>
      </c>
      <c r="AL15" s="213">
        <v>12.45</v>
      </c>
      <c r="AM15" s="213">
        <v>12.22</v>
      </c>
      <c r="AN15" s="213">
        <v>12.63</v>
      </c>
      <c r="AO15" s="213">
        <v>12.97</v>
      </c>
      <c r="AP15" s="213">
        <v>12.88</v>
      </c>
      <c r="AQ15" s="213">
        <v>13.12</v>
      </c>
      <c r="AR15" s="213">
        <v>13.03</v>
      </c>
      <c r="AS15" s="213">
        <v>13.13</v>
      </c>
      <c r="AT15" s="213">
        <v>13.26</v>
      </c>
      <c r="AU15" s="213">
        <v>13.01</v>
      </c>
      <c r="AV15" s="213">
        <v>12.85</v>
      </c>
      <c r="AW15" s="213">
        <v>12.9</v>
      </c>
      <c r="AX15" s="213">
        <v>12.43</v>
      </c>
      <c r="AY15" s="213">
        <v>12.47</v>
      </c>
      <c r="AZ15" s="213">
        <v>12.72</v>
      </c>
      <c r="BA15" s="213">
        <v>12.85</v>
      </c>
      <c r="BB15" s="213">
        <v>13.27</v>
      </c>
      <c r="BC15" s="213">
        <v>13.33</v>
      </c>
      <c r="BD15" s="213">
        <v>13.34</v>
      </c>
      <c r="BE15" s="213">
        <v>13.27</v>
      </c>
      <c r="BF15" s="213">
        <v>13.3</v>
      </c>
      <c r="BG15" s="213">
        <v>13.01742</v>
      </c>
      <c r="BH15" s="213">
        <v>12.749700000000001</v>
      </c>
      <c r="BI15" s="213">
        <v>12.91986</v>
      </c>
      <c r="BJ15" s="351">
        <v>12.43097</v>
      </c>
      <c r="BK15" s="351">
        <v>12.462300000000001</v>
      </c>
      <c r="BL15" s="351">
        <v>12.677379999999999</v>
      </c>
      <c r="BM15" s="351">
        <v>12.856070000000001</v>
      </c>
      <c r="BN15" s="351">
        <v>13.371130000000001</v>
      </c>
      <c r="BO15" s="351">
        <v>13.377610000000001</v>
      </c>
      <c r="BP15" s="351">
        <v>13.36341</v>
      </c>
      <c r="BQ15" s="351">
        <v>13.30963</v>
      </c>
      <c r="BR15" s="351">
        <v>13.403930000000001</v>
      </c>
      <c r="BS15" s="351">
        <v>13.363149999999999</v>
      </c>
      <c r="BT15" s="351">
        <v>13.04401</v>
      </c>
      <c r="BU15" s="351">
        <v>13.22584</v>
      </c>
      <c r="BV15" s="351">
        <v>12.654199999999999</v>
      </c>
    </row>
    <row r="16" spans="1:74" ht="11.1" customHeight="1" x14ac:dyDescent="0.2">
      <c r="A16" s="119"/>
      <c r="B16" s="122" t="s">
        <v>10</v>
      </c>
      <c r="C16" s="483"/>
      <c r="D16" s="483"/>
      <c r="E16" s="483"/>
      <c r="F16" s="483"/>
      <c r="G16" s="483"/>
      <c r="H16" s="483"/>
      <c r="I16" s="483"/>
      <c r="J16" s="483"/>
      <c r="K16" s="483"/>
      <c r="L16" s="483"/>
      <c r="M16" s="483"/>
      <c r="N16" s="483"/>
      <c r="O16" s="483"/>
      <c r="P16" s="483"/>
      <c r="Q16" s="483"/>
      <c r="R16" s="483"/>
      <c r="S16" s="483"/>
      <c r="T16" s="483"/>
      <c r="U16" s="483"/>
      <c r="V16" s="483"/>
      <c r="W16" s="483"/>
      <c r="X16" s="483"/>
      <c r="Y16" s="483"/>
      <c r="Z16" s="483"/>
      <c r="AA16" s="483"/>
      <c r="AB16" s="483"/>
      <c r="AC16" s="483"/>
      <c r="AD16" s="483"/>
      <c r="AE16" s="483"/>
      <c r="AF16" s="483"/>
      <c r="AG16" s="483"/>
      <c r="AH16" s="483"/>
      <c r="AI16" s="483"/>
      <c r="AJ16" s="483"/>
      <c r="AK16" s="483"/>
      <c r="AL16" s="483"/>
      <c r="AM16" s="483"/>
      <c r="AN16" s="483"/>
      <c r="AO16" s="483"/>
      <c r="AP16" s="483"/>
      <c r="AQ16" s="483"/>
      <c r="AR16" s="483"/>
      <c r="AS16" s="483"/>
      <c r="AT16" s="483"/>
      <c r="AU16" s="483"/>
      <c r="AV16" s="483"/>
      <c r="AW16" s="483"/>
      <c r="AX16" s="483"/>
      <c r="AY16" s="483"/>
      <c r="AZ16" s="483"/>
      <c r="BA16" s="483"/>
      <c r="BB16" s="483"/>
      <c r="BC16" s="483"/>
      <c r="BD16" s="483"/>
      <c r="BE16" s="483"/>
      <c r="BF16" s="483"/>
      <c r="BG16" s="483"/>
      <c r="BH16" s="483"/>
      <c r="BI16" s="483"/>
      <c r="BJ16" s="484"/>
      <c r="BK16" s="484"/>
      <c r="BL16" s="484"/>
      <c r="BM16" s="484"/>
      <c r="BN16" s="484"/>
      <c r="BO16" s="484"/>
      <c r="BP16" s="484"/>
      <c r="BQ16" s="484"/>
      <c r="BR16" s="484"/>
      <c r="BS16" s="484"/>
      <c r="BT16" s="484"/>
      <c r="BU16" s="484"/>
      <c r="BV16" s="484"/>
    </row>
    <row r="17" spans="1:74" ht="11.1" customHeight="1" x14ac:dyDescent="0.2">
      <c r="A17" s="119" t="s">
        <v>647</v>
      </c>
      <c r="B17" s="204" t="s">
        <v>447</v>
      </c>
      <c r="C17" s="213">
        <v>16.314456958000001</v>
      </c>
      <c r="D17" s="213">
        <v>17.253040842000001</v>
      </c>
      <c r="E17" s="213">
        <v>16.902234652000001</v>
      </c>
      <c r="F17" s="213">
        <v>15.695309827999999</v>
      </c>
      <c r="G17" s="213">
        <v>15.145547477999999</v>
      </c>
      <c r="H17" s="213">
        <v>14.970571458</v>
      </c>
      <c r="I17" s="213">
        <v>14.819655142</v>
      </c>
      <c r="J17" s="213">
        <v>14.906760697999999</v>
      </c>
      <c r="K17" s="213">
        <v>15.029492757</v>
      </c>
      <c r="L17" s="213">
        <v>15.065967892</v>
      </c>
      <c r="M17" s="213">
        <v>14.636707569</v>
      </c>
      <c r="N17" s="213">
        <v>14.885184487</v>
      </c>
      <c r="O17" s="213">
        <v>15.104742558</v>
      </c>
      <c r="P17" s="213">
        <v>15.602033486</v>
      </c>
      <c r="Q17" s="213">
        <v>15.331411805</v>
      </c>
      <c r="R17" s="213">
        <v>15.181022395999999</v>
      </c>
      <c r="S17" s="213">
        <v>14.942792387000001</v>
      </c>
      <c r="T17" s="213">
        <v>15.159099721</v>
      </c>
      <c r="U17" s="213">
        <v>15.152492327999999</v>
      </c>
      <c r="V17" s="213">
        <v>15.177783594999999</v>
      </c>
      <c r="W17" s="213">
        <v>15.471025470000001</v>
      </c>
      <c r="X17" s="213">
        <v>15.39705715</v>
      </c>
      <c r="Y17" s="213">
        <v>14.910925379</v>
      </c>
      <c r="Z17" s="213">
        <v>14.693993809</v>
      </c>
      <c r="AA17" s="213">
        <v>15.156987846</v>
      </c>
      <c r="AB17" s="213">
        <v>15.563060744</v>
      </c>
      <c r="AC17" s="213">
        <v>14.981477511</v>
      </c>
      <c r="AD17" s="213">
        <v>15.138973014999999</v>
      </c>
      <c r="AE17" s="213">
        <v>14.938683792000001</v>
      </c>
      <c r="AF17" s="213">
        <v>15.608395574999999</v>
      </c>
      <c r="AG17" s="213">
        <v>15.764434634000001</v>
      </c>
      <c r="AH17" s="213">
        <v>15.635785082</v>
      </c>
      <c r="AI17" s="213">
        <v>16.007322855000002</v>
      </c>
      <c r="AJ17" s="213">
        <v>15.749851913000001</v>
      </c>
      <c r="AK17" s="213">
        <v>15.586935175000001</v>
      </c>
      <c r="AL17" s="213">
        <v>15.548240291000001</v>
      </c>
      <c r="AM17" s="213">
        <v>16.571260240000001</v>
      </c>
      <c r="AN17" s="213">
        <v>17.102219029</v>
      </c>
      <c r="AO17" s="213">
        <v>17.052333109999999</v>
      </c>
      <c r="AP17" s="213">
        <v>16.181505169000001</v>
      </c>
      <c r="AQ17" s="213">
        <v>16.106073386999999</v>
      </c>
      <c r="AR17" s="213">
        <v>15.894118316</v>
      </c>
      <c r="AS17" s="213">
        <v>16.084533003000001</v>
      </c>
      <c r="AT17" s="213">
        <v>16.138817015000001</v>
      </c>
      <c r="AU17" s="213">
        <v>16.890577280999999</v>
      </c>
      <c r="AV17" s="213">
        <v>16.569370460999998</v>
      </c>
      <c r="AW17" s="213">
        <v>16.356882371000001</v>
      </c>
      <c r="AX17" s="213">
        <v>16.669992925999999</v>
      </c>
      <c r="AY17" s="213">
        <v>16.736607658</v>
      </c>
      <c r="AZ17" s="213">
        <v>16.902633236</v>
      </c>
      <c r="BA17" s="213">
        <v>16.856700497999999</v>
      </c>
      <c r="BB17" s="213">
        <v>16.274832935999999</v>
      </c>
      <c r="BC17" s="213">
        <v>16.083140348000001</v>
      </c>
      <c r="BD17" s="213">
        <v>16.345114387999999</v>
      </c>
      <c r="BE17" s="213">
        <v>15.853312884999999</v>
      </c>
      <c r="BF17" s="213">
        <v>15.909513434999999</v>
      </c>
      <c r="BG17" s="213">
        <v>16.67651</v>
      </c>
      <c r="BH17" s="213">
        <v>16.375879999999999</v>
      </c>
      <c r="BI17" s="213">
        <v>16.19136</v>
      </c>
      <c r="BJ17" s="351">
        <v>16.512519999999999</v>
      </c>
      <c r="BK17" s="351">
        <v>16.59563</v>
      </c>
      <c r="BL17" s="351">
        <v>16.768080000000001</v>
      </c>
      <c r="BM17" s="351">
        <v>16.727830000000001</v>
      </c>
      <c r="BN17" s="351">
        <v>16.145379999999999</v>
      </c>
      <c r="BO17" s="351">
        <v>15.948270000000001</v>
      </c>
      <c r="BP17" s="351">
        <v>16.208259999999999</v>
      </c>
      <c r="BQ17" s="351">
        <v>15.802479999999999</v>
      </c>
      <c r="BR17" s="351">
        <v>15.80002</v>
      </c>
      <c r="BS17" s="351">
        <v>16.601890000000001</v>
      </c>
      <c r="BT17" s="351">
        <v>16.340409999999999</v>
      </c>
      <c r="BU17" s="351">
        <v>16.199449999999999</v>
      </c>
      <c r="BV17" s="351">
        <v>16.566579999999998</v>
      </c>
    </row>
    <row r="18" spans="1:74" ht="11.1" customHeight="1" x14ac:dyDescent="0.2">
      <c r="A18" s="119" t="s">
        <v>648</v>
      </c>
      <c r="B18" s="187" t="s">
        <v>480</v>
      </c>
      <c r="C18" s="213">
        <v>12.570255346</v>
      </c>
      <c r="D18" s="213">
        <v>13.343893066</v>
      </c>
      <c r="E18" s="213">
        <v>13.527020679</v>
      </c>
      <c r="F18" s="213">
        <v>12.732776807</v>
      </c>
      <c r="G18" s="213">
        <v>12.701308815000001</v>
      </c>
      <c r="H18" s="213">
        <v>13.905565158</v>
      </c>
      <c r="I18" s="213">
        <v>13.701838828</v>
      </c>
      <c r="J18" s="213">
        <v>13.569882968</v>
      </c>
      <c r="K18" s="213">
        <v>13.61720877</v>
      </c>
      <c r="L18" s="213">
        <v>12.991960978</v>
      </c>
      <c r="M18" s="213">
        <v>12.307156946999999</v>
      </c>
      <c r="N18" s="213">
        <v>12.221743417000001</v>
      </c>
      <c r="O18" s="213">
        <v>11.882508424999999</v>
      </c>
      <c r="P18" s="213">
        <v>11.964558072999999</v>
      </c>
      <c r="Q18" s="213">
        <v>12.018360296999999</v>
      </c>
      <c r="R18" s="213">
        <v>12.1301044</v>
      </c>
      <c r="S18" s="213">
        <v>12.057739166999999</v>
      </c>
      <c r="T18" s="213">
        <v>13.011075419999999</v>
      </c>
      <c r="U18" s="213">
        <v>13.259329985999999</v>
      </c>
      <c r="V18" s="213">
        <v>13.194758229</v>
      </c>
      <c r="W18" s="213">
        <v>13.250050395000001</v>
      </c>
      <c r="X18" s="213">
        <v>12.544548915</v>
      </c>
      <c r="Y18" s="213">
        <v>12.081446328</v>
      </c>
      <c r="Z18" s="213">
        <v>11.897382086</v>
      </c>
      <c r="AA18" s="213">
        <v>12.00031312</v>
      </c>
      <c r="AB18" s="213">
        <v>11.975014612000001</v>
      </c>
      <c r="AC18" s="213">
        <v>12.171478540000001</v>
      </c>
      <c r="AD18" s="213">
        <v>12.131689080999999</v>
      </c>
      <c r="AE18" s="213">
        <v>12.626260727</v>
      </c>
      <c r="AF18" s="213">
        <v>13.405996774</v>
      </c>
      <c r="AG18" s="213">
        <v>13.362204097999999</v>
      </c>
      <c r="AH18" s="213">
        <v>13.360599757999999</v>
      </c>
      <c r="AI18" s="213">
        <v>13.26677935</v>
      </c>
      <c r="AJ18" s="213">
        <v>12.491535376</v>
      </c>
      <c r="AK18" s="213">
        <v>11.995394642999999</v>
      </c>
      <c r="AL18" s="213">
        <v>11.719537403</v>
      </c>
      <c r="AM18" s="213">
        <v>12.413813485</v>
      </c>
      <c r="AN18" s="213">
        <v>12.244139518000001</v>
      </c>
      <c r="AO18" s="213">
        <v>11.660658138000001</v>
      </c>
      <c r="AP18" s="213">
        <v>11.691143047000001</v>
      </c>
      <c r="AQ18" s="213">
        <v>12.064816937</v>
      </c>
      <c r="AR18" s="213">
        <v>12.852257516</v>
      </c>
      <c r="AS18" s="213">
        <v>13.257633054999999</v>
      </c>
      <c r="AT18" s="213">
        <v>13.025442741000001</v>
      </c>
      <c r="AU18" s="213">
        <v>13.225250047999999</v>
      </c>
      <c r="AV18" s="213">
        <v>12.529246665000001</v>
      </c>
      <c r="AW18" s="213">
        <v>11.994514779999999</v>
      </c>
      <c r="AX18" s="213">
        <v>11.715399996</v>
      </c>
      <c r="AY18" s="213">
        <v>11.402006966</v>
      </c>
      <c r="AZ18" s="213">
        <v>11.752326834</v>
      </c>
      <c r="BA18" s="213">
        <v>11.542744579000001</v>
      </c>
      <c r="BB18" s="213">
        <v>11.797347657</v>
      </c>
      <c r="BC18" s="213">
        <v>11.970165966</v>
      </c>
      <c r="BD18" s="213">
        <v>12.704410905</v>
      </c>
      <c r="BE18" s="213">
        <v>13.047287398</v>
      </c>
      <c r="BF18" s="213">
        <v>12.931992272</v>
      </c>
      <c r="BG18" s="213">
        <v>13.02</v>
      </c>
      <c r="BH18" s="213">
        <v>12.26722</v>
      </c>
      <c r="BI18" s="213">
        <v>11.66492</v>
      </c>
      <c r="BJ18" s="351">
        <v>11.352510000000001</v>
      </c>
      <c r="BK18" s="351">
        <v>11.05803</v>
      </c>
      <c r="BL18" s="351">
        <v>11.307090000000001</v>
      </c>
      <c r="BM18" s="351">
        <v>11.092409999999999</v>
      </c>
      <c r="BN18" s="351">
        <v>11.38345</v>
      </c>
      <c r="BO18" s="351">
        <v>11.58764</v>
      </c>
      <c r="BP18" s="351">
        <v>12.374169999999999</v>
      </c>
      <c r="BQ18" s="351">
        <v>12.704090000000001</v>
      </c>
      <c r="BR18" s="351">
        <v>12.69476</v>
      </c>
      <c r="BS18" s="351">
        <v>12.81612</v>
      </c>
      <c r="BT18" s="351">
        <v>12.16717</v>
      </c>
      <c r="BU18" s="351">
        <v>11.603820000000001</v>
      </c>
      <c r="BV18" s="351">
        <v>11.29805</v>
      </c>
    </row>
    <row r="19" spans="1:74" ht="11.1" customHeight="1" x14ac:dyDescent="0.2">
      <c r="A19" s="119" t="s">
        <v>649</v>
      </c>
      <c r="B19" s="204" t="s">
        <v>448</v>
      </c>
      <c r="C19" s="213">
        <v>9.6229572989999994</v>
      </c>
      <c r="D19" s="213">
        <v>9.8416027902999996</v>
      </c>
      <c r="E19" s="213">
        <v>10.009736991</v>
      </c>
      <c r="F19" s="213">
        <v>9.9195900860999995</v>
      </c>
      <c r="G19" s="213">
        <v>9.9677579797</v>
      </c>
      <c r="H19" s="213">
        <v>10.100003216999999</v>
      </c>
      <c r="I19" s="213">
        <v>10.193378252</v>
      </c>
      <c r="J19" s="213">
        <v>10.092400929</v>
      </c>
      <c r="K19" s="213">
        <v>10.026771181000001</v>
      </c>
      <c r="L19" s="213">
        <v>9.9756902163000003</v>
      </c>
      <c r="M19" s="213">
        <v>9.9330590678000004</v>
      </c>
      <c r="N19" s="213">
        <v>9.6595238749999996</v>
      </c>
      <c r="O19" s="213">
        <v>9.6059627195000008</v>
      </c>
      <c r="P19" s="213">
        <v>9.8082229446000007</v>
      </c>
      <c r="Q19" s="213">
        <v>9.8374674377000009</v>
      </c>
      <c r="R19" s="213">
        <v>9.8830967594000008</v>
      </c>
      <c r="S19" s="213">
        <v>10.039406247000001</v>
      </c>
      <c r="T19" s="213">
        <v>9.9865964138999992</v>
      </c>
      <c r="U19" s="213">
        <v>9.9875006478999993</v>
      </c>
      <c r="V19" s="213">
        <v>10.010501974</v>
      </c>
      <c r="W19" s="213">
        <v>10.079436661000001</v>
      </c>
      <c r="X19" s="213">
        <v>10.142913457000001</v>
      </c>
      <c r="Y19" s="213">
        <v>10.144413363</v>
      </c>
      <c r="Z19" s="213">
        <v>9.9560592799999998</v>
      </c>
      <c r="AA19" s="213">
        <v>9.8068424724999996</v>
      </c>
      <c r="AB19" s="213">
        <v>10.095937994</v>
      </c>
      <c r="AC19" s="213">
        <v>10.396066415</v>
      </c>
      <c r="AD19" s="213">
        <v>10.247059937</v>
      </c>
      <c r="AE19" s="213">
        <v>10.43630308</v>
      </c>
      <c r="AF19" s="213">
        <v>10.2857305</v>
      </c>
      <c r="AG19" s="213">
        <v>10.066073252000001</v>
      </c>
      <c r="AH19" s="213">
        <v>10.223378031999999</v>
      </c>
      <c r="AI19" s="213">
        <v>10.154097082</v>
      </c>
      <c r="AJ19" s="213">
        <v>10.137790732999999</v>
      </c>
      <c r="AK19" s="213">
        <v>10.153511655000001</v>
      </c>
      <c r="AL19" s="213">
        <v>9.9147053347000007</v>
      </c>
      <c r="AM19" s="213">
        <v>10.135076316999999</v>
      </c>
      <c r="AN19" s="213">
        <v>10.252282731999999</v>
      </c>
      <c r="AO19" s="213">
        <v>10.18677574</v>
      </c>
      <c r="AP19" s="213">
        <v>10.258291605</v>
      </c>
      <c r="AQ19" s="213">
        <v>10.275934892</v>
      </c>
      <c r="AR19" s="213">
        <v>10.168568441</v>
      </c>
      <c r="AS19" s="213">
        <v>10.24422856</v>
      </c>
      <c r="AT19" s="213">
        <v>10.118961147</v>
      </c>
      <c r="AU19" s="213">
        <v>10.175399841000001</v>
      </c>
      <c r="AV19" s="213">
        <v>10.346489579</v>
      </c>
      <c r="AW19" s="213">
        <v>10.287849493</v>
      </c>
      <c r="AX19" s="213">
        <v>9.9037033252000004</v>
      </c>
      <c r="AY19" s="213">
        <v>9.9649295764999994</v>
      </c>
      <c r="AZ19" s="213">
        <v>10.27317934</v>
      </c>
      <c r="BA19" s="213">
        <v>10.216535251</v>
      </c>
      <c r="BB19" s="213">
        <v>10.320499530999999</v>
      </c>
      <c r="BC19" s="213">
        <v>10.277753454999999</v>
      </c>
      <c r="BD19" s="213">
        <v>10.265555193000001</v>
      </c>
      <c r="BE19" s="213">
        <v>10.107491660999999</v>
      </c>
      <c r="BF19" s="213">
        <v>10.069850600000001</v>
      </c>
      <c r="BG19" s="213">
        <v>10.17586</v>
      </c>
      <c r="BH19" s="213">
        <v>10.343400000000001</v>
      </c>
      <c r="BI19" s="213">
        <v>10.2677</v>
      </c>
      <c r="BJ19" s="351">
        <v>9.8747690000000006</v>
      </c>
      <c r="BK19" s="351">
        <v>9.9643499999999996</v>
      </c>
      <c r="BL19" s="351">
        <v>10.2493</v>
      </c>
      <c r="BM19" s="351">
        <v>10.196339999999999</v>
      </c>
      <c r="BN19" s="351">
        <v>10.325469999999999</v>
      </c>
      <c r="BO19" s="351">
        <v>10.301299999999999</v>
      </c>
      <c r="BP19" s="351">
        <v>10.315530000000001</v>
      </c>
      <c r="BQ19" s="351">
        <v>10.20424</v>
      </c>
      <c r="BR19" s="351">
        <v>10.17306</v>
      </c>
      <c r="BS19" s="351">
        <v>10.301130000000001</v>
      </c>
      <c r="BT19" s="351">
        <v>10.49689</v>
      </c>
      <c r="BU19" s="351">
        <v>10.434480000000001</v>
      </c>
      <c r="BV19" s="351">
        <v>10.03139</v>
      </c>
    </row>
    <row r="20" spans="1:74" ht="11.1" customHeight="1" x14ac:dyDescent="0.2">
      <c r="A20" s="119" t="s">
        <v>650</v>
      </c>
      <c r="B20" s="204" t="s">
        <v>449</v>
      </c>
      <c r="C20" s="213">
        <v>8.5151461275999996</v>
      </c>
      <c r="D20" s="213">
        <v>8.6066145547000001</v>
      </c>
      <c r="E20" s="213">
        <v>8.6250471405999996</v>
      </c>
      <c r="F20" s="213">
        <v>8.9571513036999999</v>
      </c>
      <c r="G20" s="213">
        <v>9.3983631035999995</v>
      </c>
      <c r="H20" s="213">
        <v>10.198256784</v>
      </c>
      <c r="I20" s="213">
        <v>10.202046221</v>
      </c>
      <c r="J20" s="213">
        <v>10.178145394</v>
      </c>
      <c r="K20" s="213">
        <v>9.5147276351999999</v>
      </c>
      <c r="L20" s="213">
        <v>9.1173378295000003</v>
      </c>
      <c r="M20" s="213">
        <v>8.8565785197999993</v>
      </c>
      <c r="N20" s="213">
        <v>8.7418906396999994</v>
      </c>
      <c r="O20" s="213">
        <v>8.7949072140000002</v>
      </c>
      <c r="P20" s="213">
        <v>8.9784210425000008</v>
      </c>
      <c r="Q20" s="213">
        <v>9.0223215413000002</v>
      </c>
      <c r="R20" s="213">
        <v>9.1636530003000001</v>
      </c>
      <c r="S20" s="213">
        <v>9.6858538451000005</v>
      </c>
      <c r="T20" s="213">
        <v>10.325402219000001</v>
      </c>
      <c r="U20" s="213">
        <v>10.303674568</v>
      </c>
      <c r="V20" s="213">
        <v>10.390038774000001</v>
      </c>
      <c r="W20" s="213">
        <v>9.9161274533999997</v>
      </c>
      <c r="X20" s="213">
        <v>9.2869511938000002</v>
      </c>
      <c r="Y20" s="213">
        <v>9.2697753763000001</v>
      </c>
      <c r="Z20" s="213">
        <v>8.9218862330000004</v>
      </c>
      <c r="AA20" s="213">
        <v>8.8768808277000009</v>
      </c>
      <c r="AB20" s="213">
        <v>9.4363060092000008</v>
      </c>
      <c r="AC20" s="213">
        <v>9.1559729313999991</v>
      </c>
      <c r="AD20" s="213">
        <v>9.4874038021999993</v>
      </c>
      <c r="AE20" s="213">
        <v>10.075402232</v>
      </c>
      <c r="AF20" s="213">
        <v>10.763631525999999</v>
      </c>
      <c r="AG20" s="213">
        <v>10.809409045000001</v>
      </c>
      <c r="AH20" s="213">
        <v>10.837356102999999</v>
      </c>
      <c r="AI20" s="213">
        <v>10.113164827</v>
      </c>
      <c r="AJ20" s="213">
        <v>9.5614326694000003</v>
      </c>
      <c r="AK20" s="213">
        <v>9.2435446369999994</v>
      </c>
      <c r="AL20" s="213">
        <v>8.9815770103000006</v>
      </c>
      <c r="AM20" s="213">
        <v>9.0497685225000009</v>
      </c>
      <c r="AN20" s="213">
        <v>9.2848748507999996</v>
      </c>
      <c r="AO20" s="213">
        <v>9.3466456798999999</v>
      </c>
      <c r="AP20" s="213">
        <v>9.3390713445000006</v>
      </c>
      <c r="AQ20" s="213">
        <v>10.067204303</v>
      </c>
      <c r="AR20" s="213">
        <v>10.737746003</v>
      </c>
      <c r="AS20" s="213">
        <v>10.786098014</v>
      </c>
      <c r="AT20" s="213">
        <v>10.570508819</v>
      </c>
      <c r="AU20" s="213">
        <v>10.028946127999999</v>
      </c>
      <c r="AV20" s="213">
        <v>9.5560573048999995</v>
      </c>
      <c r="AW20" s="213">
        <v>9.2323114668000006</v>
      </c>
      <c r="AX20" s="213">
        <v>9.0390331646999993</v>
      </c>
      <c r="AY20" s="213">
        <v>8.7410812688000004</v>
      </c>
      <c r="AZ20" s="213">
        <v>9.0215213990999992</v>
      </c>
      <c r="BA20" s="213">
        <v>9.1779607778999992</v>
      </c>
      <c r="BB20" s="213">
        <v>9.3560191881999994</v>
      </c>
      <c r="BC20" s="213">
        <v>10.011786396</v>
      </c>
      <c r="BD20" s="213">
        <v>10.662939618999999</v>
      </c>
      <c r="BE20" s="213">
        <v>10.584294579</v>
      </c>
      <c r="BF20" s="213">
        <v>10.556566682</v>
      </c>
      <c r="BG20" s="213">
        <v>9.9684799999999996</v>
      </c>
      <c r="BH20" s="213">
        <v>9.5502669999999998</v>
      </c>
      <c r="BI20" s="213">
        <v>9.2777510000000003</v>
      </c>
      <c r="BJ20" s="351">
        <v>9.0737140000000007</v>
      </c>
      <c r="BK20" s="351">
        <v>8.8628110000000007</v>
      </c>
      <c r="BL20" s="351">
        <v>9.169943</v>
      </c>
      <c r="BM20" s="351">
        <v>9.3427290000000003</v>
      </c>
      <c r="BN20" s="351">
        <v>9.5613019999999995</v>
      </c>
      <c r="BO20" s="351">
        <v>10.26277</v>
      </c>
      <c r="BP20" s="351">
        <v>10.982659999999999</v>
      </c>
      <c r="BQ20" s="351">
        <v>10.97734</v>
      </c>
      <c r="BR20" s="351">
        <v>10.92333</v>
      </c>
      <c r="BS20" s="351">
        <v>10.43333</v>
      </c>
      <c r="BT20" s="351">
        <v>9.9808280000000007</v>
      </c>
      <c r="BU20" s="351">
        <v>9.6880249999999997</v>
      </c>
      <c r="BV20" s="351">
        <v>9.448715</v>
      </c>
    </row>
    <row r="21" spans="1:74" ht="11.1" customHeight="1" x14ac:dyDescent="0.2">
      <c r="A21" s="119" t="s">
        <v>651</v>
      </c>
      <c r="B21" s="204" t="s">
        <v>450</v>
      </c>
      <c r="C21" s="213">
        <v>9.4961947671000004</v>
      </c>
      <c r="D21" s="213">
        <v>9.7674941190000002</v>
      </c>
      <c r="E21" s="213">
        <v>9.6356623366999994</v>
      </c>
      <c r="F21" s="213">
        <v>9.4065313331000002</v>
      </c>
      <c r="G21" s="213">
        <v>9.3988216814999994</v>
      </c>
      <c r="H21" s="213">
        <v>9.4589730298999992</v>
      </c>
      <c r="I21" s="213">
        <v>9.7436303438999996</v>
      </c>
      <c r="J21" s="213">
        <v>9.4779786210000001</v>
      </c>
      <c r="K21" s="213">
        <v>9.4745665117000009</v>
      </c>
      <c r="L21" s="213">
        <v>9.4075099056999996</v>
      </c>
      <c r="M21" s="213">
        <v>9.3022847358000007</v>
      </c>
      <c r="N21" s="213">
        <v>9.2457469613000001</v>
      </c>
      <c r="O21" s="213">
        <v>9.3205561284999998</v>
      </c>
      <c r="P21" s="213">
        <v>9.4463814847999998</v>
      </c>
      <c r="Q21" s="213">
        <v>9.2287710311000009</v>
      </c>
      <c r="R21" s="213">
        <v>9.1692888617000001</v>
      </c>
      <c r="S21" s="213">
        <v>9.1984099296000004</v>
      </c>
      <c r="T21" s="213">
        <v>9.3105224857</v>
      </c>
      <c r="U21" s="213">
        <v>9.2265688929999996</v>
      </c>
      <c r="V21" s="213">
        <v>9.2161903181000007</v>
      </c>
      <c r="W21" s="213">
        <v>9.2031148117000008</v>
      </c>
      <c r="X21" s="213">
        <v>9.2352254334000001</v>
      </c>
      <c r="Y21" s="213">
        <v>9.2332733702999992</v>
      </c>
      <c r="Z21" s="213">
        <v>9.1434315697000006</v>
      </c>
      <c r="AA21" s="213">
        <v>9.3016836072999993</v>
      </c>
      <c r="AB21" s="213">
        <v>9.4568581853999998</v>
      </c>
      <c r="AC21" s="213">
        <v>9.3903384501999998</v>
      </c>
      <c r="AD21" s="213">
        <v>9.3687279603999993</v>
      </c>
      <c r="AE21" s="213">
        <v>9.3196901930999996</v>
      </c>
      <c r="AF21" s="213">
        <v>9.3391684581999996</v>
      </c>
      <c r="AG21" s="213">
        <v>9.3712894600999999</v>
      </c>
      <c r="AH21" s="213">
        <v>9.4052422432</v>
      </c>
      <c r="AI21" s="213">
        <v>9.5156722935999998</v>
      </c>
      <c r="AJ21" s="213">
        <v>9.5165879196999992</v>
      </c>
      <c r="AK21" s="213">
        <v>9.3562371358000007</v>
      </c>
      <c r="AL21" s="213">
        <v>9.3607272437999995</v>
      </c>
      <c r="AM21" s="213">
        <v>9.5856653896000008</v>
      </c>
      <c r="AN21" s="213">
        <v>9.6522976415000006</v>
      </c>
      <c r="AO21" s="213">
        <v>9.2953077129999997</v>
      </c>
      <c r="AP21" s="213">
        <v>9.3284685706000001</v>
      </c>
      <c r="AQ21" s="213">
        <v>9.1831706263000008</v>
      </c>
      <c r="AR21" s="213">
        <v>9.2835523439000003</v>
      </c>
      <c r="AS21" s="213">
        <v>9.2566783259999994</v>
      </c>
      <c r="AT21" s="213">
        <v>9.0760965614</v>
      </c>
      <c r="AU21" s="213">
        <v>9.1561638017</v>
      </c>
      <c r="AV21" s="213">
        <v>9.3116383364999997</v>
      </c>
      <c r="AW21" s="213">
        <v>9.3763133167999992</v>
      </c>
      <c r="AX21" s="213">
        <v>9.2231894616000005</v>
      </c>
      <c r="AY21" s="213">
        <v>9.3313416408999998</v>
      </c>
      <c r="AZ21" s="213">
        <v>9.5764299923999996</v>
      </c>
      <c r="BA21" s="213">
        <v>9.4243958753000001</v>
      </c>
      <c r="BB21" s="213">
        <v>9.4799722185000004</v>
      </c>
      <c r="BC21" s="213">
        <v>9.3074684552000004</v>
      </c>
      <c r="BD21" s="213">
        <v>9.3326653229000005</v>
      </c>
      <c r="BE21" s="213">
        <v>9.3760489039999992</v>
      </c>
      <c r="BF21" s="213">
        <v>9.2729984431000005</v>
      </c>
      <c r="BG21" s="213">
        <v>9.1871220000000005</v>
      </c>
      <c r="BH21" s="213">
        <v>9.2840849999999993</v>
      </c>
      <c r="BI21" s="213">
        <v>9.3296050000000008</v>
      </c>
      <c r="BJ21" s="351">
        <v>9.1286360000000002</v>
      </c>
      <c r="BK21" s="351">
        <v>9.2114170000000009</v>
      </c>
      <c r="BL21" s="351">
        <v>9.4436750000000007</v>
      </c>
      <c r="BM21" s="351">
        <v>9.2913519999999998</v>
      </c>
      <c r="BN21" s="351">
        <v>9.3195610000000002</v>
      </c>
      <c r="BO21" s="351">
        <v>9.1770040000000002</v>
      </c>
      <c r="BP21" s="351">
        <v>9.1801619999999993</v>
      </c>
      <c r="BQ21" s="351">
        <v>9.2347599999999996</v>
      </c>
      <c r="BR21" s="351">
        <v>9.1425520000000002</v>
      </c>
      <c r="BS21" s="351">
        <v>9.0994390000000003</v>
      </c>
      <c r="BT21" s="351">
        <v>9.2059949999999997</v>
      </c>
      <c r="BU21" s="351">
        <v>9.2627749999999995</v>
      </c>
      <c r="BV21" s="351">
        <v>9.0650340000000007</v>
      </c>
    </row>
    <row r="22" spans="1:74" ht="11.1" customHeight="1" x14ac:dyDescent="0.2">
      <c r="A22" s="119" t="s">
        <v>652</v>
      </c>
      <c r="B22" s="204" t="s">
        <v>451</v>
      </c>
      <c r="C22" s="213">
        <v>10.0544121</v>
      </c>
      <c r="D22" s="213">
        <v>10.332084921</v>
      </c>
      <c r="E22" s="213">
        <v>10.175801995</v>
      </c>
      <c r="F22" s="213">
        <v>10.276728962</v>
      </c>
      <c r="G22" s="213">
        <v>10.217670986</v>
      </c>
      <c r="H22" s="213">
        <v>10.379832552</v>
      </c>
      <c r="I22" s="213">
        <v>10.299759205999999</v>
      </c>
      <c r="J22" s="213">
        <v>10.30372537</v>
      </c>
      <c r="K22" s="213">
        <v>10.335453997</v>
      </c>
      <c r="L22" s="213">
        <v>10.176815055</v>
      </c>
      <c r="M22" s="213">
        <v>10.142356369</v>
      </c>
      <c r="N22" s="213">
        <v>10.051081553</v>
      </c>
      <c r="O22" s="213">
        <v>9.9693226834999997</v>
      </c>
      <c r="P22" s="213">
        <v>10.000310733999999</v>
      </c>
      <c r="Q22" s="213">
        <v>10.010074657000001</v>
      </c>
      <c r="R22" s="213">
        <v>9.9939415844999999</v>
      </c>
      <c r="S22" s="213">
        <v>9.9280274829999993</v>
      </c>
      <c r="T22" s="213">
        <v>10.26148686</v>
      </c>
      <c r="U22" s="213">
        <v>10.232529728999999</v>
      </c>
      <c r="V22" s="213">
        <v>10.210977285</v>
      </c>
      <c r="W22" s="213">
        <v>10.299693940999999</v>
      </c>
      <c r="X22" s="213">
        <v>10.393426496</v>
      </c>
      <c r="Y22" s="213">
        <v>10.453388109</v>
      </c>
      <c r="Z22" s="213">
        <v>10.542033696000001</v>
      </c>
      <c r="AA22" s="213">
        <v>10.505013047</v>
      </c>
      <c r="AB22" s="213">
        <v>10.682125572</v>
      </c>
      <c r="AC22" s="213">
        <v>10.600890358999999</v>
      </c>
      <c r="AD22" s="213">
        <v>10.509807350999999</v>
      </c>
      <c r="AE22" s="213">
        <v>10.495705541</v>
      </c>
      <c r="AF22" s="213">
        <v>10.734287952000001</v>
      </c>
      <c r="AG22" s="213">
        <v>10.615406162999999</v>
      </c>
      <c r="AH22" s="213">
        <v>10.597739946000001</v>
      </c>
      <c r="AI22" s="213">
        <v>10.727172348</v>
      </c>
      <c r="AJ22" s="213">
        <v>10.503359146999999</v>
      </c>
      <c r="AK22" s="213">
        <v>10.69653512</v>
      </c>
      <c r="AL22" s="213">
        <v>10.567096673</v>
      </c>
      <c r="AM22" s="213">
        <v>10.326080073</v>
      </c>
      <c r="AN22" s="213">
        <v>10.621200312999999</v>
      </c>
      <c r="AO22" s="213">
        <v>10.781153766999999</v>
      </c>
      <c r="AP22" s="213">
        <v>10.629829753999999</v>
      </c>
      <c r="AQ22" s="213">
        <v>10.456696095</v>
      </c>
      <c r="AR22" s="213">
        <v>10.525398954</v>
      </c>
      <c r="AS22" s="213">
        <v>10.366820202</v>
      </c>
      <c r="AT22" s="213">
        <v>10.426348617</v>
      </c>
      <c r="AU22" s="213">
        <v>10.418464505999999</v>
      </c>
      <c r="AV22" s="213">
        <v>10.391777377</v>
      </c>
      <c r="AW22" s="213">
        <v>10.769502002999999</v>
      </c>
      <c r="AX22" s="213">
        <v>10.646296869</v>
      </c>
      <c r="AY22" s="213">
        <v>10.600747855</v>
      </c>
      <c r="AZ22" s="213">
        <v>10.817919948</v>
      </c>
      <c r="BA22" s="213">
        <v>10.704111229</v>
      </c>
      <c r="BB22" s="213">
        <v>10.719381704</v>
      </c>
      <c r="BC22" s="213">
        <v>10.641609451000001</v>
      </c>
      <c r="BD22" s="213">
        <v>10.748897682000001</v>
      </c>
      <c r="BE22" s="213">
        <v>10.729624427999999</v>
      </c>
      <c r="BF22" s="213">
        <v>10.659588034</v>
      </c>
      <c r="BG22" s="213">
        <v>10.544370000000001</v>
      </c>
      <c r="BH22" s="213">
        <v>10.47602</v>
      </c>
      <c r="BI22" s="213">
        <v>10.877090000000001</v>
      </c>
      <c r="BJ22" s="351">
        <v>10.703620000000001</v>
      </c>
      <c r="BK22" s="351">
        <v>10.69394</v>
      </c>
      <c r="BL22" s="351">
        <v>10.92083</v>
      </c>
      <c r="BM22" s="351">
        <v>10.84971</v>
      </c>
      <c r="BN22" s="351">
        <v>10.92315</v>
      </c>
      <c r="BO22" s="351">
        <v>10.92665</v>
      </c>
      <c r="BP22" s="351">
        <v>11.03965</v>
      </c>
      <c r="BQ22" s="351">
        <v>11.04135</v>
      </c>
      <c r="BR22" s="351">
        <v>10.98601</v>
      </c>
      <c r="BS22" s="351">
        <v>10.980549999999999</v>
      </c>
      <c r="BT22" s="351">
        <v>10.89448</v>
      </c>
      <c r="BU22" s="351">
        <v>11.245089999999999</v>
      </c>
      <c r="BV22" s="351">
        <v>11.016439999999999</v>
      </c>
    </row>
    <row r="23" spans="1:74" ht="11.1" customHeight="1" x14ac:dyDescent="0.2">
      <c r="A23" s="119" t="s">
        <v>653</v>
      </c>
      <c r="B23" s="204" t="s">
        <v>452</v>
      </c>
      <c r="C23" s="213">
        <v>8.2923188279000009</v>
      </c>
      <c r="D23" s="213">
        <v>8.3810549014000006</v>
      </c>
      <c r="E23" s="213">
        <v>8.3940601840000006</v>
      </c>
      <c r="F23" s="213">
        <v>7.9903938595000001</v>
      </c>
      <c r="G23" s="213">
        <v>8.2128055480000004</v>
      </c>
      <c r="H23" s="213">
        <v>8.2891514418999996</v>
      </c>
      <c r="I23" s="213">
        <v>8.1772034325000007</v>
      </c>
      <c r="J23" s="213">
        <v>8.2481270809999998</v>
      </c>
      <c r="K23" s="213">
        <v>8.2186301891000006</v>
      </c>
      <c r="L23" s="213">
        <v>8.0403781013</v>
      </c>
      <c r="M23" s="213">
        <v>7.9703493817000002</v>
      </c>
      <c r="N23" s="213">
        <v>7.8829164396999998</v>
      </c>
      <c r="O23" s="213">
        <v>8.1755482692000001</v>
      </c>
      <c r="P23" s="213">
        <v>8.2672297176999994</v>
      </c>
      <c r="Q23" s="213">
        <v>8.2812295918000007</v>
      </c>
      <c r="R23" s="213">
        <v>8.1543240160000003</v>
      </c>
      <c r="S23" s="213">
        <v>8.1957976135999999</v>
      </c>
      <c r="T23" s="213">
        <v>8.2710036457000005</v>
      </c>
      <c r="U23" s="213">
        <v>8.1658976023999994</v>
      </c>
      <c r="V23" s="213">
        <v>8.2227453885999999</v>
      </c>
      <c r="W23" s="213">
        <v>8.3298132034000005</v>
      </c>
      <c r="X23" s="213">
        <v>8.3416221890000006</v>
      </c>
      <c r="Y23" s="213">
        <v>8.1617750828000002</v>
      </c>
      <c r="Z23" s="213">
        <v>8.2222224835999995</v>
      </c>
      <c r="AA23" s="213">
        <v>8.1837244055999996</v>
      </c>
      <c r="AB23" s="213">
        <v>8.5284943652000003</v>
      </c>
      <c r="AC23" s="213">
        <v>8.3276331340999992</v>
      </c>
      <c r="AD23" s="213">
        <v>8.3797701587999995</v>
      </c>
      <c r="AE23" s="213">
        <v>8.3562124220000005</v>
      </c>
      <c r="AF23" s="213">
        <v>8.5286452552000007</v>
      </c>
      <c r="AG23" s="213">
        <v>8.4070348823999996</v>
      </c>
      <c r="AH23" s="213">
        <v>8.3282682109999993</v>
      </c>
      <c r="AI23" s="213">
        <v>8.3395751196999992</v>
      </c>
      <c r="AJ23" s="213">
        <v>8.2672742182000007</v>
      </c>
      <c r="AK23" s="213">
        <v>8.3416489781000003</v>
      </c>
      <c r="AL23" s="213">
        <v>8.1245910273999993</v>
      </c>
      <c r="AM23" s="213">
        <v>8.2744462312000007</v>
      </c>
      <c r="AN23" s="213">
        <v>8.5578266181</v>
      </c>
      <c r="AO23" s="213">
        <v>8.4581344562999998</v>
      </c>
      <c r="AP23" s="213">
        <v>8.2587281984000001</v>
      </c>
      <c r="AQ23" s="213">
        <v>8.1713022744000003</v>
      </c>
      <c r="AR23" s="213">
        <v>8.2686776990999995</v>
      </c>
      <c r="AS23" s="213">
        <v>8.1653705746000007</v>
      </c>
      <c r="AT23" s="213">
        <v>8.3063819268000003</v>
      </c>
      <c r="AU23" s="213">
        <v>8.0873333222999992</v>
      </c>
      <c r="AV23" s="213">
        <v>8.0042703801999995</v>
      </c>
      <c r="AW23" s="213">
        <v>8.1848429918000001</v>
      </c>
      <c r="AX23" s="213">
        <v>7.8606561827999997</v>
      </c>
      <c r="AY23" s="213">
        <v>7.9180278521999998</v>
      </c>
      <c r="AZ23" s="213">
        <v>8.0723707700999991</v>
      </c>
      <c r="BA23" s="213">
        <v>8.1473883777000005</v>
      </c>
      <c r="BB23" s="213">
        <v>8.0981135900000005</v>
      </c>
      <c r="BC23" s="213">
        <v>7.9949440585999998</v>
      </c>
      <c r="BD23" s="213">
        <v>8.0545626706999993</v>
      </c>
      <c r="BE23" s="213">
        <v>8.0596863802000005</v>
      </c>
      <c r="BF23" s="213">
        <v>8.4147759331999996</v>
      </c>
      <c r="BG23" s="213">
        <v>7.9788579999999998</v>
      </c>
      <c r="BH23" s="213">
        <v>7.7838669999999999</v>
      </c>
      <c r="BI23" s="213">
        <v>7.9716360000000002</v>
      </c>
      <c r="BJ23" s="351">
        <v>7.6517499999999998</v>
      </c>
      <c r="BK23" s="351">
        <v>7.7213779999999996</v>
      </c>
      <c r="BL23" s="351">
        <v>7.822082</v>
      </c>
      <c r="BM23" s="351">
        <v>7.9021749999999997</v>
      </c>
      <c r="BN23" s="351">
        <v>7.8648090000000002</v>
      </c>
      <c r="BO23" s="351">
        <v>7.7834669999999999</v>
      </c>
      <c r="BP23" s="351">
        <v>7.8627599999999997</v>
      </c>
      <c r="BQ23" s="351">
        <v>7.8961050000000004</v>
      </c>
      <c r="BR23" s="351">
        <v>8.3276880000000002</v>
      </c>
      <c r="BS23" s="351">
        <v>7.9961330000000004</v>
      </c>
      <c r="BT23" s="351">
        <v>7.823474</v>
      </c>
      <c r="BU23" s="351">
        <v>7.9728719999999997</v>
      </c>
      <c r="BV23" s="351">
        <v>7.6202249999999996</v>
      </c>
    </row>
    <row r="24" spans="1:74" ht="11.1" customHeight="1" x14ac:dyDescent="0.2">
      <c r="A24" s="119" t="s">
        <v>654</v>
      </c>
      <c r="B24" s="204" t="s">
        <v>453</v>
      </c>
      <c r="C24" s="213">
        <v>9.2002639352000006</v>
      </c>
      <c r="D24" s="213">
        <v>9.3995448694999997</v>
      </c>
      <c r="E24" s="213">
        <v>9.4223776558000001</v>
      </c>
      <c r="F24" s="213">
        <v>9.5777087746999996</v>
      </c>
      <c r="G24" s="213">
        <v>9.9187597306999997</v>
      </c>
      <c r="H24" s="213">
        <v>10.181960432</v>
      </c>
      <c r="I24" s="213">
        <v>10.227659426000001</v>
      </c>
      <c r="J24" s="213">
        <v>10.125158336</v>
      </c>
      <c r="K24" s="213">
        <v>10.085117315</v>
      </c>
      <c r="L24" s="213">
        <v>9.7533903712000001</v>
      </c>
      <c r="M24" s="213">
        <v>9.2585557201000004</v>
      </c>
      <c r="N24" s="213">
        <v>8.9902162531999998</v>
      </c>
      <c r="O24" s="213">
        <v>8.7985608436000007</v>
      </c>
      <c r="P24" s="213">
        <v>9.0390374805999993</v>
      </c>
      <c r="Q24" s="213">
        <v>9.0286367993999992</v>
      </c>
      <c r="R24" s="213">
        <v>9.2138058906999998</v>
      </c>
      <c r="S24" s="213">
        <v>9.6978887407999999</v>
      </c>
      <c r="T24" s="213">
        <v>10.058980314999999</v>
      </c>
      <c r="U24" s="213">
        <v>9.9069955044999993</v>
      </c>
      <c r="V24" s="213">
        <v>9.9297190688000008</v>
      </c>
      <c r="W24" s="213">
        <v>10.01473665</v>
      </c>
      <c r="X24" s="213">
        <v>9.6159147603000008</v>
      </c>
      <c r="Y24" s="213">
        <v>9.2062749112999995</v>
      </c>
      <c r="Z24" s="213">
        <v>8.9676399135999993</v>
      </c>
      <c r="AA24" s="213">
        <v>8.9184787960000005</v>
      </c>
      <c r="AB24" s="213">
        <v>9.1451565277999993</v>
      </c>
      <c r="AC24" s="213">
        <v>9.1966350315999996</v>
      </c>
      <c r="AD24" s="213">
        <v>9.3613606390000008</v>
      </c>
      <c r="AE24" s="213">
        <v>9.9024306801000002</v>
      </c>
      <c r="AF24" s="213">
        <v>10.191916329</v>
      </c>
      <c r="AG24" s="213">
        <v>10.140595766000001</v>
      </c>
      <c r="AH24" s="213">
        <v>9.9266288518000003</v>
      </c>
      <c r="AI24" s="213">
        <v>9.8336111615000004</v>
      </c>
      <c r="AJ24" s="213">
        <v>9.8874692836999998</v>
      </c>
      <c r="AK24" s="213">
        <v>9.2738173024999995</v>
      </c>
      <c r="AL24" s="213">
        <v>9.1102557064000003</v>
      </c>
      <c r="AM24" s="213">
        <v>9.0160147835999993</v>
      </c>
      <c r="AN24" s="213">
        <v>9.2550614300999996</v>
      </c>
      <c r="AO24" s="213">
        <v>9.2471736359999994</v>
      </c>
      <c r="AP24" s="213">
        <v>9.4400488407999994</v>
      </c>
      <c r="AQ24" s="213">
        <v>9.8375210105999997</v>
      </c>
      <c r="AR24" s="213">
        <v>10.029671941</v>
      </c>
      <c r="AS24" s="213">
        <v>9.9727506646999995</v>
      </c>
      <c r="AT24" s="213">
        <v>9.9674316186999992</v>
      </c>
      <c r="AU24" s="213">
        <v>9.7902831270000004</v>
      </c>
      <c r="AV24" s="213">
        <v>9.6951847245000007</v>
      </c>
      <c r="AW24" s="213">
        <v>9.1967121140000003</v>
      </c>
      <c r="AX24" s="213">
        <v>8.8806615838000003</v>
      </c>
      <c r="AY24" s="213">
        <v>9.0230077767000001</v>
      </c>
      <c r="AZ24" s="213">
        <v>9.3507235747999999</v>
      </c>
      <c r="BA24" s="213">
        <v>9.2468300148000004</v>
      </c>
      <c r="BB24" s="213">
        <v>9.3017227717999997</v>
      </c>
      <c r="BC24" s="213">
        <v>9.6448322803999993</v>
      </c>
      <c r="BD24" s="213">
        <v>10.147163451999999</v>
      </c>
      <c r="BE24" s="213">
        <v>10.106330631000001</v>
      </c>
      <c r="BF24" s="213">
        <v>10.017714991</v>
      </c>
      <c r="BG24" s="213">
        <v>9.8350550000000005</v>
      </c>
      <c r="BH24" s="213">
        <v>9.7229460000000003</v>
      </c>
      <c r="BI24" s="213">
        <v>9.2110599999999998</v>
      </c>
      <c r="BJ24" s="351">
        <v>8.8931489999999993</v>
      </c>
      <c r="BK24" s="351">
        <v>9.0479920000000007</v>
      </c>
      <c r="BL24" s="351">
        <v>9.3570829999999994</v>
      </c>
      <c r="BM24" s="351">
        <v>9.2546060000000008</v>
      </c>
      <c r="BN24" s="351">
        <v>9.3262470000000004</v>
      </c>
      <c r="BO24" s="351">
        <v>9.6836979999999997</v>
      </c>
      <c r="BP24" s="351">
        <v>10.20824</v>
      </c>
      <c r="BQ24" s="351">
        <v>10.186159999999999</v>
      </c>
      <c r="BR24" s="351">
        <v>10.1158</v>
      </c>
      <c r="BS24" s="351">
        <v>9.9443950000000001</v>
      </c>
      <c r="BT24" s="351">
        <v>9.854533</v>
      </c>
      <c r="BU24" s="351">
        <v>9.343826</v>
      </c>
      <c r="BV24" s="351">
        <v>9.0232030000000005</v>
      </c>
    </row>
    <row r="25" spans="1:74" ht="11.1" customHeight="1" x14ac:dyDescent="0.2">
      <c r="A25" s="119" t="s">
        <v>655</v>
      </c>
      <c r="B25" s="206" t="s">
        <v>454</v>
      </c>
      <c r="C25" s="213">
        <v>12.156529669999999</v>
      </c>
      <c r="D25" s="213">
        <v>12.278810132</v>
      </c>
      <c r="E25" s="213">
        <v>12.342855237</v>
      </c>
      <c r="F25" s="213">
        <v>12.325581250000001</v>
      </c>
      <c r="G25" s="213">
        <v>13.007403651000001</v>
      </c>
      <c r="H25" s="213">
        <v>14.460553351</v>
      </c>
      <c r="I25" s="213">
        <v>15.658873226000001</v>
      </c>
      <c r="J25" s="213">
        <v>15.382399469999999</v>
      </c>
      <c r="K25" s="213">
        <v>15.714052283999999</v>
      </c>
      <c r="L25" s="213">
        <v>14.940578136999999</v>
      </c>
      <c r="M25" s="213">
        <v>13.025062409</v>
      </c>
      <c r="N25" s="213">
        <v>12.233922644</v>
      </c>
      <c r="O25" s="213">
        <v>12.063060734</v>
      </c>
      <c r="P25" s="213">
        <v>12.229446346</v>
      </c>
      <c r="Q25" s="213">
        <v>12.35304792</v>
      </c>
      <c r="R25" s="213">
        <v>12.256009513</v>
      </c>
      <c r="S25" s="213">
        <v>12.869049537</v>
      </c>
      <c r="T25" s="213">
        <v>13.971058669</v>
      </c>
      <c r="U25" s="213">
        <v>14.570504486999999</v>
      </c>
      <c r="V25" s="213">
        <v>14.749562432999999</v>
      </c>
      <c r="W25" s="213">
        <v>14.683351270999999</v>
      </c>
      <c r="X25" s="213">
        <v>13.873913225000001</v>
      </c>
      <c r="Y25" s="213">
        <v>12.743183347</v>
      </c>
      <c r="Z25" s="213">
        <v>12.23942055</v>
      </c>
      <c r="AA25" s="213">
        <v>12.180746256999999</v>
      </c>
      <c r="AB25" s="213">
        <v>12.592083952999999</v>
      </c>
      <c r="AC25" s="213">
        <v>12.778686368000001</v>
      </c>
      <c r="AD25" s="213">
        <v>12.268920512999999</v>
      </c>
      <c r="AE25" s="213">
        <v>13.168300628000001</v>
      </c>
      <c r="AF25" s="213">
        <v>14.837654941</v>
      </c>
      <c r="AG25" s="213">
        <v>15.010835578</v>
      </c>
      <c r="AH25" s="213">
        <v>15.232866805</v>
      </c>
      <c r="AI25" s="213">
        <v>15.587652650000001</v>
      </c>
      <c r="AJ25" s="213">
        <v>14.786768735000001</v>
      </c>
      <c r="AK25" s="213">
        <v>13.256161876</v>
      </c>
      <c r="AL25" s="213">
        <v>12.554975109000001</v>
      </c>
      <c r="AM25" s="213">
        <v>12.775232577000001</v>
      </c>
      <c r="AN25" s="213">
        <v>12.792929898000001</v>
      </c>
      <c r="AO25" s="213">
        <v>13.028543721</v>
      </c>
      <c r="AP25" s="213">
        <v>13.023486279</v>
      </c>
      <c r="AQ25" s="213">
        <v>13.584912013</v>
      </c>
      <c r="AR25" s="213">
        <v>15.242702657000001</v>
      </c>
      <c r="AS25" s="213">
        <v>15.923982194000001</v>
      </c>
      <c r="AT25" s="213">
        <v>16.336523511999999</v>
      </c>
      <c r="AU25" s="213">
        <v>14.709584225</v>
      </c>
      <c r="AV25" s="213">
        <v>15.047861081000001</v>
      </c>
      <c r="AW25" s="213">
        <v>13.703719295000001</v>
      </c>
      <c r="AX25" s="213">
        <v>13.261636721</v>
      </c>
      <c r="AY25" s="213">
        <v>13.000481825</v>
      </c>
      <c r="AZ25" s="213">
        <v>13.103196759999999</v>
      </c>
      <c r="BA25" s="213">
        <v>12.858071624999999</v>
      </c>
      <c r="BB25" s="213">
        <v>13.129101103</v>
      </c>
      <c r="BC25" s="213">
        <v>13.733474787</v>
      </c>
      <c r="BD25" s="213">
        <v>15.610770091999999</v>
      </c>
      <c r="BE25" s="213">
        <v>16.364518404999998</v>
      </c>
      <c r="BF25" s="213">
        <v>16.300744837</v>
      </c>
      <c r="BG25" s="213">
        <v>15.074859999999999</v>
      </c>
      <c r="BH25" s="213">
        <v>15.35661</v>
      </c>
      <c r="BI25" s="213">
        <v>14.06005</v>
      </c>
      <c r="BJ25" s="351">
        <v>13.60383</v>
      </c>
      <c r="BK25" s="351">
        <v>13.270949999999999</v>
      </c>
      <c r="BL25" s="351">
        <v>13.317209999999999</v>
      </c>
      <c r="BM25" s="351">
        <v>13.057169999999999</v>
      </c>
      <c r="BN25" s="351">
        <v>13.2879</v>
      </c>
      <c r="BO25" s="351">
        <v>13.854179999999999</v>
      </c>
      <c r="BP25" s="351">
        <v>15.747249999999999</v>
      </c>
      <c r="BQ25" s="351">
        <v>16.493780000000001</v>
      </c>
      <c r="BR25" s="351">
        <v>16.421959999999999</v>
      </c>
      <c r="BS25" s="351">
        <v>15.17943</v>
      </c>
      <c r="BT25" s="351">
        <v>15.49873</v>
      </c>
      <c r="BU25" s="351">
        <v>14.217930000000001</v>
      </c>
      <c r="BV25" s="351">
        <v>13.773059999999999</v>
      </c>
    </row>
    <row r="26" spans="1:74" ht="11.1" customHeight="1" x14ac:dyDescent="0.2">
      <c r="A26" s="119" t="s">
        <v>656</v>
      </c>
      <c r="B26" s="206" t="s">
        <v>428</v>
      </c>
      <c r="C26" s="213">
        <v>10.31</v>
      </c>
      <c r="D26" s="213">
        <v>10.62</v>
      </c>
      <c r="E26" s="213">
        <v>10.63</v>
      </c>
      <c r="F26" s="213">
        <v>10.37</v>
      </c>
      <c r="G26" s="213">
        <v>10.47</v>
      </c>
      <c r="H26" s="213">
        <v>10.89</v>
      </c>
      <c r="I26" s="213">
        <v>11.07</v>
      </c>
      <c r="J26" s="213">
        <v>10.94</v>
      </c>
      <c r="K26" s="213">
        <v>10.98</v>
      </c>
      <c r="L26" s="213">
        <v>10.73</v>
      </c>
      <c r="M26" s="213">
        <v>10.3</v>
      </c>
      <c r="N26" s="213">
        <v>10.130000000000001</v>
      </c>
      <c r="O26" s="213">
        <v>10.08</v>
      </c>
      <c r="P26" s="213">
        <v>10.25</v>
      </c>
      <c r="Q26" s="213">
        <v>10.23</v>
      </c>
      <c r="R26" s="213">
        <v>10.19</v>
      </c>
      <c r="S26" s="213">
        <v>10.31</v>
      </c>
      <c r="T26" s="213">
        <v>10.66</v>
      </c>
      <c r="U26" s="213">
        <v>10.68</v>
      </c>
      <c r="V26" s="213">
        <v>10.76</v>
      </c>
      <c r="W26" s="213">
        <v>10.77</v>
      </c>
      <c r="X26" s="213">
        <v>10.55</v>
      </c>
      <c r="Y26" s="213">
        <v>10.32</v>
      </c>
      <c r="Z26" s="213">
        <v>10.17</v>
      </c>
      <c r="AA26" s="213">
        <v>10.210000000000001</v>
      </c>
      <c r="AB26" s="213">
        <v>10.48</v>
      </c>
      <c r="AC26" s="213">
        <v>10.46</v>
      </c>
      <c r="AD26" s="213">
        <v>10.4</v>
      </c>
      <c r="AE26" s="213">
        <v>10.59</v>
      </c>
      <c r="AF26" s="213">
        <v>11.01</v>
      </c>
      <c r="AG26" s="213">
        <v>10.97</v>
      </c>
      <c r="AH26" s="213">
        <v>11.01</v>
      </c>
      <c r="AI26" s="213">
        <v>11.03</v>
      </c>
      <c r="AJ26" s="213">
        <v>10.78</v>
      </c>
      <c r="AK26" s="213">
        <v>10.49</v>
      </c>
      <c r="AL26" s="213">
        <v>10.28</v>
      </c>
      <c r="AM26" s="213">
        <v>10.49</v>
      </c>
      <c r="AN26" s="213">
        <v>10.65</v>
      </c>
      <c r="AO26" s="213">
        <v>10.51</v>
      </c>
      <c r="AP26" s="213">
        <v>10.46</v>
      </c>
      <c r="AQ26" s="213">
        <v>10.51</v>
      </c>
      <c r="AR26" s="213">
        <v>10.84</v>
      </c>
      <c r="AS26" s="213">
        <v>11</v>
      </c>
      <c r="AT26" s="213">
        <v>11.03</v>
      </c>
      <c r="AU26" s="213">
        <v>10.72</v>
      </c>
      <c r="AV26" s="213">
        <v>10.77</v>
      </c>
      <c r="AW26" s="213">
        <v>10.54</v>
      </c>
      <c r="AX26" s="213">
        <v>10.33</v>
      </c>
      <c r="AY26" s="213">
        <v>10.29</v>
      </c>
      <c r="AZ26" s="213">
        <v>10.52</v>
      </c>
      <c r="BA26" s="213">
        <v>10.44</v>
      </c>
      <c r="BB26" s="213">
        <v>10.5</v>
      </c>
      <c r="BC26" s="213">
        <v>10.53</v>
      </c>
      <c r="BD26" s="213">
        <v>10.89</v>
      </c>
      <c r="BE26" s="213">
        <v>11.02</v>
      </c>
      <c r="BF26" s="213">
        <v>11</v>
      </c>
      <c r="BG26" s="213">
        <v>10.69242</v>
      </c>
      <c r="BH26" s="213">
        <v>10.67933</v>
      </c>
      <c r="BI26" s="213">
        <v>10.48784</v>
      </c>
      <c r="BJ26" s="351">
        <v>10.2592</v>
      </c>
      <c r="BK26" s="351">
        <v>10.22485</v>
      </c>
      <c r="BL26" s="351">
        <v>10.4201</v>
      </c>
      <c r="BM26" s="351">
        <v>10.35826</v>
      </c>
      <c r="BN26" s="351">
        <v>10.41395</v>
      </c>
      <c r="BO26" s="351">
        <v>10.47138</v>
      </c>
      <c r="BP26" s="351">
        <v>10.840920000000001</v>
      </c>
      <c r="BQ26" s="351">
        <v>10.98535</v>
      </c>
      <c r="BR26" s="351">
        <v>11.012090000000001</v>
      </c>
      <c r="BS26" s="351">
        <v>10.80836</v>
      </c>
      <c r="BT26" s="351">
        <v>10.78993</v>
      </c>
      <c r="BU26" s="351">
        <v>10.574389999999999</v>
      </c>
      <c r="BV26" s="351">
        <v>10.320880000000001</v>
      </c>
    </row>
    <row r="27" spans="1:74" ht="11.1" customHeight="1" x14ac:dyDescent="0.2">
      <c r="A27" s="119"/>
      <c r="B27" s="122" t="s">
        <v>31</v>
      </c>
      <c r="C27" s="483"/>
      <c r="D27" s="483"/>
      <c r="E27" s="483"/>
      <c r="F27" s="483"/>
      <c r="G27" s="483"/>
      <c r="H27" s="483"/>
      <c r="I27" s="483"/>
      <c r="J27" s="483"/>
      <c r="K27" s="483"/>
      <c r="L27" s="483"/>
      <c r="M27" s="483"/>
      <c r="N27" s="483"/>
      <c r="O27" s="483"/>
      <c r="P27" s="483"/>
      <c r="Q27" s="483"/>
      <c r="R27" s="483"/>
      <c r="S27" s="483"/>
      <c r="T27" s="483"/>
      <c r="U27" s="483"/>
      <c r="V27" s="483"/>
      <c r="W27" s="483"/>
      <c r="X27" s="483"/>
      <c r="Y27" s="483"/>
      <c r="Z27" s="483"/>
      <c r="AA27" s="483"/>
      <c r="AB27" s="483"/>
      <c r="AC27" s="483"/>
      <c r="AD27" s="483"/>
      <c r="AE27" s="483"/>
      <c r="AF27" s="483"/>
      <c r="AG27" s="483"/>
      <c r="AH27" s="483"/>
      <c r="AI27" s="483"/>
      <c r="AJ27" s="483"/>
      <c r="AK27" s="483"/>
      <c r="AL27" s="483"/>
      <c r="AM27" s="483"/>
      <c r="AN27" s="483"/>
      <c r="AO27" s="483"/>
      <c r="AP27" s="483"/>
      <c r="AQ27" s="483"/>
      <c r="AR27" s="483"/>
      <c r="AS27" s="483"/>
      <c r="AT27" s="483"/>
      <c r="AU27" s="483"/>
      <c r="AV27" s="483"/>
      <c r="AW27" s="483"/>
      <c r="AX27" s="483"/>
      <c r="AY27" s="483"/>
      <c r="AZ27" s="483"/>
      <c r="BA27" s="483"/>
      <c r="BB27" s="483"/>
      <c r="BC27" s="483"/>
      <c r="BD27" s="483"/>
      <c r="BE27" s="483"/>
      <c r="BF27" s="483"/>
      <c r="BG27" s="483"/>
      <c r="BH27" s="483"/>
      <c r="BI27" s="483"/>
      <c r="BJ27" s="484"/>
      <c r="BK27" s="484"/>
      <c r="BL27" s="484"/>
      <c r="BM27" s="484"/>
      <c r="BN27" s="484"/>
      <c r="BO27" s="484"/>
      <c r="BP27" s="484"/>
      <c r="BQ27" s="484"/>
      <c r="BR27" s="484"/>
      <c r="BS27" s="484"/>
      <c r="BT27" s="484"/>
      <c r="BU27" s="484"/>
      <c r="BV27" s="484"/>
    </row>
    <row r="28" spans="1:74" ht="11.1" customHeight="1" x14ac:dyDescent="0.2">
      <c r="A28" s="119" t="s">
        <v>657</v>
      </c>
      <c r="B28" s="204" t="s">
        <v>447</v>
      </c>
      <c r="C28" s="213">
        <v>12.529511900999999</v>
      </c>
      <c r="D28" s="213">
        <v>13.968123983</v>
      </c>
      <c r="E28" s="213">
        <v>13.551723524</v>
      </c>
      <c r="F28" s="213">
        <v>12.088108965</v>
      </c>
      <c r="G28" s="213">
        <v>11.89555412</v>
      </c>
      <c r="H28" s="213">
        <v>12.025914339</v>
      </c>
      <c r="I28" s="213">
        <v>11.861919582000001</v>
      </c>
      <c r="J28" s="213">
        <v>12.274356539999999</v>
      </c>
      <c r="K28" s="213">
        <v>12.208239787</v>
      </c>
      <c r="L28" s="213">
        <v>11.839364998000001</v>
      </c>
      <c r="M28" s="213">
        <v>12.15138529</v>
      </c>
      <c r="N28" s="213">
        <v>11.978410027000001</v>
      </c>
      <c r="O28" s="213">
        <v>12.221913176999999</v>
      </c>
      <c r="P28" s="213">
        <v>12.351034458000001</v>
      </c>
      <c r="Q28" s="213">
        <v>12.268488891000001</v>
      </c>
      <c r="R28" s="213">
        <v>11.992099654</v>
      </c>
      <c r="S28" s="213">
        <v>11.882656556000001</v>
      </c>
      <c r="T28" s="213">
        <v>11.969740572999999</v>
      </c>
      <c r="U28" s="213">
        <v>12.409880997</v>
      </c>
      <c r="V28" s="213">
        <v>12.449153411999999</v>
      </c>
      <c r="W28" s="213">
        <v>12.33454957</v>
      </c>
      <c r="X28" s="213">
        <v>12.074569305000001</v>
      </c>
      <c r="Y28" s="213">
        <v>12.065797656000001</v>
      </c>
      <c r="Z28" s="213">
        <v>12.309073605</v>
      </c>
      <c r="AA28" s="213">
        <v>12.582858787999999</v>
      </c>
      <c r="AB28" s="213">
        <v>12.429948617999999</v>
      </c>
      <c r="AC28" s="213">
        <v>12.428291076000001</v>
      </c>
      <c r="AD28" s="213">
        <v>12.274060553</v>
      </c>
      <c r="AE28" s="213">
        <v>12.138303944</v>
      </c>
      <c r="AF28" s="213">
        <v>12.508081369999999</v>
      </c>
      <c r="AG28" s="213">
        <v>12.828689370999999</v>
      </c>
      <c r="AH28" s="213">
        <v>12.755233370999999</v>
      </c>
      <c r="AI28" s="213">
        <v>12.660213646000001</v>
      </c>
      <c r="AJ28" s="213">
        <v>12.316445468</v>
      </c>
      <c r="AK28" s="213">
        <v>12.560435927</v>
      </c>
      <c r="AL28" s="213">
        <v>12.885526641</v>
      </c>
      <c r="AM28" s="213">
        <v>13.740759567</v>
      </c>
      <c r="AN28" s="213">
        <v>13.984055361999999</v>
      </c>
      <c r="AO28" s="213">
        <v>13.034494538000001</v>
      </c>
      <c r="AP28" s="213">
        <v>12.971408236</v>
      </c>
      <c r="AQ28" s="213">
        <v>12.707495418000001</v>
      </c>
      <c r="AR28" s="213">
        <v>13.194402922</v>
      </c>
      <c r="AS28" s="213">
        <v>13.110414345000001</v>
      </c>
      <c r="AT28" s="213">
        <v>13.026301889999999</v>
      </c>
      <c r="AU28" s="213">
        <v>13.131640423</v>
      </c>
      <c r="AV28" s="213">
        <v>12.914551341999999</v>
      </c>
      <c r="AW28" s="213">
        <v>13.042464449000001</v>
      </c>
      <c r="AX28" s="213">
        <v>13.607805449000001</v>
      </c>
      <c r="AY28" s="213">
        <v>13.264062573</v>
      </c>
      <c r="AZ28" s="213">
        <v>13.962866966</v>
      </c>
      <c r="BA28" s="213">
        <v>13.197551523</v>
      </c>
      <c r="BB28" s="213">
        <v>13.100005304</v>
      </c>
      <c r="BC28" s="213">
        <v>12.499981589000001</v>
      </c>
      <c r="BD28" s="213">
        <v>13.102795384</v>
      </c>
      <c r="BE28" s="213">
        <v>12.600087368000001</v>
      </c>
      <c r="BF28" s="213">
        <v>12.610741288</v>
      </c>
      <c r="BG28" s="213">
        <v>12.818</v>
      </c>
      <c r="BH28" s="213">
        <v>12.544079999999999</v>
      </c>
      <c r="BI28" s="213">
        <v>12.707079999999999</v>
      </c>
      <c r="BJ28" s="351">
        <v>13.25972</v>
      </c>
      <c r="BK28" s="351">
        <v>13.126569999999999</v>
      </c>
      <c r="BL28" s="351">
        <v>13.804069999999999</v>
      </c>
      <c r="BM28" s="351">
        <v>13.0525</v>
      </c>
      <c r="BN28" s="351">
        <v>13.001720000000001</v>
      </c>
      <c r="BO28" s="351">
        <v>12.40399</v>
      </c>
      <c r="BP28" s="351">
        <v>13.012980000000001</v>
      </c>
      <c r="BQ28" s="351">
        <v>12.535310000000001</v>
      </c>
      <c r="BR28" s="351">
        <v>12.591010000000001</v>
      </c>
      <c r="BS28" s="351">
        <v>12.77115</v>
      </c>
      <c r="BT28" s="351">
        <v>12.5977</v>
      </c>
      <c r="BU28" s="351">
        <v>12.677020000000001</v>
      </c>
      <c r="BV28" s="351">
        <v>13.2895</v>
      </c>
    </row>
    <row r="29" spans="1:74" ht="11.1" customHeight="1" x14ac:dyDescent="0.2">
      <c r="A29" s="119" t="s">
        <v>658</v>
      </c>
      <c r="B29" s="187" t="s">
        <v>480</v>
      </c>
      <c r="C29" s="213">
        <v>7.1811056358999998</v>
      </c>
      <c r="D29" s="213">
        <v>7.8802580177000001</v>
      </c>
      <c r="E29" s="213">
        <v>8.1097580424999993</v>
      </c>
      <c r="F29" s="213">
        <v>7.2438021299999997</v>
      </c>
      <c r="G29" s="213">
        <v>7.1518417539000003</v>
      </c>
      <c r="H29" s="213">
        <v>7.1966800351</v>
      </c>
      <c r="I29" s="213">
        <v>7.3343901331000003</v>
      </c>
      <c r="J29" s="213">
        <v>7.3558863076999996</v>
      </c>
      <c r="K29" s="213">
        <v>7.3479797938000004</v>
      </c>
      <c r="L29" s="213">
        <v>7.1981871805999997</v>
      </c>
      <c r="M29" s="213">
        <v>6.9862255291000004</v>
      </c>
      <c r="N29" s="213">
        <v>6.8455414113000002</v>
      </c>
      <c r="O29" s="213">
        <v>6.9299799727</v>
      </c>
      <c r="P29" s="213">
        <v>7.1016222220999996</v>
      </c>
      <c r="Q29" s="213">
        <v>7.0573750647000004</v>
      </c>
      <c r="R29" s="213">
        <v>6.9335188709000004</v>
      </c>
      <c r="S29" s="213">
        <v>6.9132971323000003</v>
      </c>
      <c r="T29" s="213">
        <v>7.1956887252000001</v>
      </c>
      <c r="U29" s="213">
        <v>6.9793618853000003</v>
      </c>
      <c r="V29" s="213">
        <v>7.2841146095999996</v>
      </c>
      <c r="W29" s="213">
        <v>7.1408326621000002</v>
      </c>
      <c r="X29" s="213">
        <v>6.8895679289</v>
      </c>
      <c r="Y29" s="213">
        <v>7.0329963282000003</v>
      </c>
      <c r="Z29" s="213">
        <v>6.8793157254999997</v>
      </c>
      <c r="AA29" s="213">
        <v>7.0673160975</v>
      </c>
      <c r="AB29" s="213">
        <v>6.7646632134000004</v>
      </c>
      <c r="AC29" s="213">
        <v>7.0068870563000001</v>
      </c>
      <c r="AD29" s="213">
        <v>6.9294253252000004</v>
      </c>
      <c r="AE29" s="213">
        <v>6.9815101049999999</v>
      </c>
      <c r="AF29" s="213">
        <v>6.9452886984999997</v>
      </c>
      <c r="AG29" s="213">
        <v>6.8826226487</v>
      </c>
      <c r="AH29" s="213">
        <v>6.9230049550999997</v>
      </c>
      <c r="AI29" s="213">
        <v>6.8991358996000001</v>
      </c>
      <c r="AJ29" s="213">
        <v>6.9182513247999999</v>
      </c>
      <c r="AK29" s="213">
        <v>6.6799544610000003</v>
      </c>
      <c r="AL29" s="213">
        <v>6.7946066517999997</v>
      </c>
      <c r="AM29" s="213">
        <v>7.7000656687999998</v>
      </c>
      <c r="AN29" s="213">
        <v>7.4231806952000001</v>
      </c>
      <c r="AO29" s="213">
        <v>6.6317900020999998</v>
      </c>
      <c r="AP29" s="213">
        <v>6.6883451172999999</v>
      </c>
      <c r="AQ29" s="213">
        <v>6.9353132101000003</v>
      </c>
      <c r="AR29" s="213">
        <v>6.9305458277999996</v>
      </c>
      <c r="AS29" s="213">
        <v>6.9535433271000002</v>
      </c>
      <c r="AT29" s="213">
        <v>6.9309608163999998</v>
      </c>
      <c r="AU29" s="213">
        <v>6.8539148935999998</v>
      </c>
      <c r="AV29" s="213">
        <v>6.8948052553999997</v>
      </c>
      <c r="AW29" s="213">
        <v>6.8093281121000002</v>
      </c>
      <c r="AX29" s="213">
        <v>6.7848082791</v>
      </c>
      <c r="AY29" s="213">
        <v>6.7840579057000001</v>
      </c>
      <c r="AZ29" s="213">
        <v>6.7077876520000004</v>
      </c>
      <c r="BA29" s="213">
        <v>6.6612287520000004</v>
      </c>
      <c r="BB29" s="213">
        <v>6.5475034553000002</v>
      </c>
      <c r="BC29" s="213">
        <v>6.6552176222000003</v>
      </c>
      <c r="BD29" s="213">
        <v>6.3437813312999998</v>
      </c>
      <c r="BE29" s="213">
        <v>6.5422500318000001</v>
      </c>
      <c r="BF29" s="213">
        <v>6.6167822961000002</v>
      </c>
      <c r="BG29" s="213">
        <v>6.6294649999999997</v>
      </c>
      <c r="BH29" s="213">
        <v>6.5261170000000002</v>
      </c>
      <c r="BI29" s="213">
        <v>6.4173090000000004</v>
      </c>
      <c r="BJ29" s="351">
        <v>6.3368130000000003</v>
      </c>
      <c r="BK29" s="351">
        <v>6.5352779999999999</v>
      </c>
      <c r="BL29" s="351">
        <v>6.473319</v>
      </c>
      <c r="BM29" s="351">
        <v>6.4297550000000001</v>
      </c>
      <c r="BN29" s="351">
        <v>6.3791200000000003</v>
      </c>
      <c r="BO29" s="351">
        <v>6.4802619999999997</v>
      </c>
      <c r="BP29" s="351">
        <v>6.1950459999999996</v>
      </c>
      <c r="BQ29" s="351">
        <v>6.4193199999999999</v>
      </c>
      <c r="BR29" s="351">
        <v>6.5479089999999998</v>
      </c>
      <c r="BS29" s="351">
        <v>6.4680439999999999</v>
      </c>
      <c r="BT29" s="351">
        <v>6.4619119999999999</v>
      </c>
      <c r="BU29" s="351">
        <v>6.2733400000000001</v>
      </c>
      <c r="BV29" s="351">
        <v>6.2497109999999996</v>
      </c>
    </row>
    <row r="30" spans="1:74" ht="11.1" customHeight="1" x14ac:dyDescent="0.2">
      <c r="A30" s="119" t="s">
        <v>659</v>
      </c>
      <c r="B30" s="204" t="s">
        <v>448</v>
      </c>
      <c r="C30" s="213">
        <v>6.8315525313999999</v>
      </c>
      <c r="D30" s="213">
        <v>7.0130521769999996</v>
      </c>
      <c r="E30" s="213">
        <v>7.1129209808000002</v>
      </c>
      <c r="F30" s="213">
        <v>6.7310269765999999</v>
      </c>
      <c r="G30" s="213">
        <v>6.7588012954999996</v>
      </c>
      <c r="H30" s="213">
        <v>7.0583076142000003</v>
      </c>
      <c r="I30" s="213">
        <v>7.2793056064000004</v>
      </c>
      <c r="J30" s="213">
        <v>7.2149741972000001</v>
      </c>
      <c r="K30" s="213">
        <v>7.0754691898999997</v>
      </c>
      <c r="L30" s="213">
        <v>6.8985156627000004</v>
      </c>
      <c r="M30" s="213">
        <v>6.8781105081999998</v>
      </c>
      <c r="N30" s="213">
        <v>6.7799453221999997</v>
      </c>
      <c r="O30" s="213">
        <v>6.7740946143</v>
      </c>
      <c r="P30" s="213">
        <v>6.7778260385999998</v>
      </c>
      <c r="Q30" s="213">
        <v>6.7744088622999996</v>
      </c>
      <c r="R30" s="213">
        <v>6.8127669921000003</v>
      </c>
      <c r="S30" s="213">
        <v>6.8884283041999996</v>
      </c>
      <c r="T30" s="213">
        <v>6.9342707492000004</v>
      </c>
      <c r="U30" s="213">
        <v>7.0494780884999999</v>
      </c>
      <c r="V30" s="213">
        <v>7.0821145040999998</v>
      </c>
      <c r="W30" s="213">
        <v>7.0184065671000004</v>
      </c>
      <c r="X30" s="213">
        <v>7.0420186406000003</v>
      </c>
      <c r="Y30" s="213">
        <v>6.9740846014000004</v>
      </c>
      <c r="Z30" s="213">
        <v>6.9314147523000003</v>
      </c>
      <c r="AA30" s="213">
        <v>7.1330343986000004</v>
      </c>
      <c r="AB30" s="213">
        <v>7.0626941391000004</v>
      </c>
      <c r="AC30" s="213">
        <v>7.1562811689999997</v>
      </c>
      <c r="AD30" s="213">
        <v>6.9980036305000004</v>
      </c>
      <c r="AE30" s="213">
        <v>7.1054968610999998</v>
      </c>
      <c r="AF30" s="213">
        <v>7.1457101978999997</v>
      </c>
      <c r="AG30" s="213">
        <v>7.1589745894999997</v>
      </c>
      <c r="AH30" s="213">
        <v>7.0752464170999998</v>
      </c>
      <c r="AI30" s="213">
        <v>7.0606976809999997</v>
      </c>
      <c r="AJ30" s="213">
        <v>7.0017160234000002</v>
      </c>
      <c r="AK30" s="213">
        <v>7.0389506416999996</v>
      </c>
      <c r="AL30" s="213">
        <v>6.9573190289999998</v>
      </c>
      <c r="AM30" s="213">
        <v>7.4028139007</v>
      </c>
      <c r="AN30" s="213">
        <v>7.1147421318999999</v>
      </c>
      <c r="AO30" s="213">
        <v>6.9309859598000001</v>
      </c>
      <c r="AP30" s="213">
        <v>7.0159652640000001</v>
      </c>
      <c r="AQ30" s="213">
        <v>7.0430742097000003</v>
      </c>
      <c r="AR30" s="213">
        <v>7.0729013452</v>
      </c>
      <c r="AS30" s="213">
        <v>7.1314755212999996</v>
      </c>
      <c r="AT30" s="213">
        <v>7.0639824352999998</v>
      </c>
      <c r="AU30" s="213">
        <v>7.0192329652999996</v>
      </c>
      <c r="AV30" s="213">
        <v>7.1291569539999999</v>
      </c>
      <c r="AW30" s="213">
        <v>7.0996645816999999</v>
      </c>
      <c r="AX30" s="213">
        <v>7.2436060391000003</v>
      </c>
      <c r="AY30" s="213">
        <v>7.0037518713000004</v>
      </c>
      <c r="AZ30" s="213">
        <v>7.0500352792000003</v>
      </c>
      <c r="BA30" s="213">
        <v>7.0506530922000001</v>
      </c>
      <c r="BB30" s="213">
        <v>6.9637113545</v>
      </c>
      <c r="BC30" s="213">
        <v>6.8502923840000003</v>
      </c>
      <c r="BD30" s="213">
        <v>6.8393371531999998</v>
      </c>
      <c r="BE30" s="213">
        <v>6.9781947375</v>
      </c>
      <c r="BF30" s="213">
        <v>6.9282241761999996</v>
      </c>
      <c r="BG30" s="213">
        <v>6.9886530000000002</v>
      </c>
      <c r="BH30" s="213">
        <v>7.0429919999999999</v>
      </c>
      <c r="BI30" s="213">
        <v>7.0017880000000003</v>
      </c>
      <c r="BJ30" s="351">
        <v>7.1090799999999996</v>
      </c>
      <c r="BK30" s="351">
        <v>6.9877250000000002</v>
      </c>
      <c r="BL30" s="351">
        <v>7.0536409999999998</v>
      </c>
      <c r="BM30" s="351">
        <v>7.0573059999999996</v>
      </c>
      <c r="BN30" s="351">
        <v>7.010567</v>
      </c>
      <c r="BO30" s="351">
        <v>6.8922809999999997</v>
      </c>
      <c r="BP30" s="351">
        <v>6.8985070000000004</v>
      </c>
      <c r="BQ30" s="351">
        <v>7.0574760000000003</v>
      </c>
      <c r="BR30" s="351">
        <v>7.0466790000000001</v>
      </c>
      <c r="BS30" s="351">
        <v>7.0216640000000003</v>
      </c>
      <c r="BT30" s="351">
        <v>7.125947</v>
      </c>
      <c r="BU30" s="351">
        <v>7.0388500000000001</v>
      </c>
      <c r="BV30" s="351">
        <v>7.1781569999999997</v>
      </c>
    </row>
    <row r="31" spans="1:74" ht="11.1" customHeight="1" x14ac:dyDescent="0.2">
      <c r="A31" s="119" t="s">
        <v>660</v>
      </c>
      <c r="B31" s="204" t="s">
        <v>449</v>
      </c>
      <c r="C31" s="213">
        <v>6.4082482671000003</v>
      </c>
      <c r="D31" s="213">
        <v>6.5681987651</v>
      </c>
      <c r="E31" s="213">
        <v>6.5950255680999996</v>
      </c>
      <c r="F31" s="213">
        <v>6.5687874953999996</v>
      </c>
      <c r="G31" s="213">
        <v>6.6324075041999997</v>
      </c>
      <c r="H31" s="213">
        <v>7.4882771568999997</v>
      </c>
      <c r="I31" s="213">
        <v>7.8136425715</v>
      </c>
      <c r="J31" s="213">
        <v>7.5513780812000002</v>
      </c>
      <c r="K31" s="213">
        <v>7.2049149169</v>
      </c>
      <c r="L31" s="213">
        <v>6.6677982202999999</v>
      </c>
      <c r="M31" s="213">
        <v>6.4909570605000004</v>
      </c>
      <c r="N31" s="213">
        <v>6.3537286127000003</v>
      </c>
      <c r="O31" s="213">
        <v>6.6044842514999997</v>
      </c>
      <c r="P31" s="213">
        <v>6.6583585854000003</v>
      </c>
      <c r="Q31" s="213">
        <v>6.8606939714999999</v>
      </c>
      <c r="R31" s="213">
        <v>6.5705424102999999</v>
      </c>
      <c r="S31" s="213">
        <v>6.9594603451000001</v>
      </c>
      <c r="T31" s="213">
        <v>7.8202853599999997</v>
      </c>
      <c r="U31" s="213">
        <v>8.0453237482999995</v>
      </c>
      <c r="V31" s="213">
        <v>7.9605418764999998</v>
      </c>
      <c r="W31" s="213">
        <v>7.3779774449</v>
      </c>
      <c r="X31" s="213">
        <v>6.8760797340000002</v>
      </c>
      <c r="Y31" s="213">
        <v>6.6968937689999999</v>
      </c>
      <c r="Z31" s="213">
        <v>6.7277644740999998</v>
      </c>
      <c r="AA31" s="213">
        <v>6.7246987712999999</v>
      </c>
      <c r="AB31" s="213">
        <v>6.7894122776000003</v>
      </c>
      <c r="AC31" s="213">
        <v>6.8840373297999999</v>
      </c>
      <c r="AD31" s="213">
        <v>6.8914836042000003</v>
      </c>
      <c r="AE31" s="213">
        <v>6.9727418524000004</v>
      </c>
      <c r="AF31" s="213">
        <v>7.7631670897999996</v>
      </c>
      <c r="AG31" s="213">
        <v>8.1508646356999996</v>
      </c>
      <c r="AH31" s="213">
        <v>7.9451002839999996</v>
      </c>
      <c r="AI31" s="213">
        <v>7.6366086352</v>
      </c>
      <c r="AJ31" s="213">
        <v>6.8404593278999997</v>
      </c>
      <c r="AK31" s="213">
        <v>6.7718628728999999</v>
      </c>
      <c r="AL31" s="213">
        <v>6.4163575178999999</v>
      </c>
      <c r="AM31" s="213">
        <v>6.8691126897999997</v>
      </c>
      <c r="AN31" s="213">
        <v>7.0548246600000004</v>
      </c>
      <c r="AO31" s="213">
        <v>6.9788178043000002</v>
      </c>
      <c r="AP31" s="213">
        <v>6.7387531988999996</v>
      </c>
      <c r="AQ31" s="213">
        <v>7.1894724965999997</v>
      </c>
      <c r="AR31" s="213">
        <v>7.9165721070000004</v>
      </c>
      <c r="AS31" s="213">
        <v>8.1678870024000005</v>
      </c>
      <c r="AT31" s="213">
        <v>7.923271368</v>
      </c>
      <c r="AU31" s="213">
        <v>7.7042590423000004</v>
      </c>
      <c r="AV31" s="213">
        <v>6.9669079448</v>
      </c>
      <c r="AW31" s="213">
        <v>6.8589076939</v>
      </c>
      <c r="AX31" s="213">
        <v>6.7429203824000004</v>
      </c>
      <c r="AY31" s="213">
        <v>6.857597749</v>
      </c>
      <c r="AZ31" s="213">
        <v>7.2344572479</v>
      </c>
      <c r="BA31" s="213">
        <v>7.3207857377999996</v>
      </c>
      <c r="BB31" s="213">
        <v>6.8669980799000001</v>
      </c>
      <c r="BC31" s="213">
        <v>7.1763563953</v>
      </c>
      <c r="BD31" s="213">
        <v>7.9417941973000001</v>
      </c>
      <c r="BE31" s="213">
        <v>8.1072131744</v>
      </c>
      <c r="BF31" s="213">
        <v>8.1249444175000001</v>
      </c>
      <c r="BG31" s="213">
        <v>7.9569400000000003</v>
      </c>
      <c r="BH31" s="213">
        <v>7.1822299999999997</v>
      </c>
      <c r="BI31" s="213">
        <v>7.0644770000000001</v>
      </c>
      <c r="BJ31" s="351">
        <v>6.9330160000000003</v>
      </c>
      <c r="BK31" s="351">
        <v>7.0726170000000002</v>
      </c>
      <c r="BL31" s="351">
        <v>7.4598110000000002</v>
      </c>
      <c r="BM31" s="351">
        <v>7.5431400000000002</v>
      </c>
      <c r="BN31" s="351">
        <v>7.0856570000000003</v>
      </c>
      <c r="BO31" s="351">
        <v>7.4009489999999998</v>
      </c>
      <c r="BP31" s="351">
        <v>8.1940410000000004</v>
      </c>
      <c r="BQ31" s="351">
        <v>8.3652139999999999</v>
      </c>
      <c r="BR31" s="351">
        <v>8.4051399999999994</v>
      </c>
      <c r="BS31" s="351">
        <v>8.1896380000000004</v>
      </c>
      <c r="BT31" s="351">
        <v>7.4029350000000003</v>
      </c>
      <c r="BU31" s="351">
        <v>7.270721</v>
      </c>
      <c r="BV31" s="351">
        <v>7.1430809999999996</v>
      </c>
    </row>
    <row r="32" spans="1:74" ht="11.1" customHeight="1" x14ac:dyDescent="0.2">
      <c r="A32" s="119" t="s">
        <v>661</v>
      </c>
      <c r="B32" s="204" t="s">
        <v>450</v>
      </c>
      <c r="C32" s="213">
        <v>6.6016030552</v>
      </c>
      <c r="D32" s="213">
        <v>6.7321302335000004</v>
      </c>
      <c r="E32" s="213">
        <v>6.4246608301999997</v>
      </c>
      <c r="F32" s="213">
        <v>6.3508394110999999</v>
      </c>
      <c r="G32" s="213">
        <v>6.4964653970999997</v>
      </c>
      <c r="H32" s="213">
        <v>6.4359163139</v>
      </c>
      <c r="I32" s="213">
        <v>7.2829009309000003</v>
      </c>
      <c r="J32" s="213">
        <v>6.9055903118000002</v>
      </c>
      <c r="K32" s="213">
        <v>6.6708957541</v>
      </c>
      <c r="L32" s="213">
        <v>6.4546433051000003</v>
      </c>
      <c r="M32" s="213">
        <v>6.1950186617999998</v>
      </c>
      <c r="N32" s="213">
        <v>6.3248177181000003</v>
      </c>
      <c r="O32" s="213">
        <v>6.3852516911999997</v>
      </c>
      <c r="P32" s="213">
        <v>6.2149133831999999</v>
      </c>
      <c r="Q32" s="213">
        <v>5.9887051896000001</v>
      </c>
      <c r="R32" s="213">
        <v>6.2276023999000003</v>
      </c>
      <c r="S32" s="213">
        <v>6.2326217847000001</v>
      </c>
      <c r="T32" s="213">
        <v>6.6911160598999997</v>
      </c>
      <c r="U32" s="213">
        <v>7.0106394923000002</v>
      </c>
      <c r="V32" s="213">
        <v>6.7252428932999999</v>
      </c>
      <c r="W32" s="213">
        <v>6.7496581439999996</v>
      </c>
      <c r="X32" s="213">
        <v>6.4286508056000002</v>
      </c>
      <c r="Y32" s="213">
        <v>6.2605158209000003</v>
      </c>
      <c r="Z32" s="213">
        <v>6.4377111517000003</v>
      </c>
      <c r="AA32" s="213">
        <v>6.3614569642000003</v>
      </c>
      <c r="AB32" s="213">
        <v>6.3832892744</v>
      </c>
      <c r="AC32" s="213">
        <v>6.3875779357000004</v>
      </c>
      <c r="AD32" s="213">
        <v>6.3845338442999999</v>
      </c>
      <c r="AE32" s="213">
        <v>6.3175940765999998</v>
      </c>
      <c r="AF32" s="213">
        <v>6.5980363468999998</v>
      </c>
      <c r="AG32" s="213">
        <v>6.9454571645999996</v>
      </c>
      <c r="AH32" s="213">
        <v>6.7331692360000002</v>
      </c>
      <c r="AI32" s="213">
        <v>6.7730171843000004</v>
      </c>
      <c r="AJ32" s="213">
        <v>6.4468618693000002</v>
      </c>
      <c r="AK32" s="213">
        <v>6.3273894163</v>
      </c>
      <c r="AL32" s="213">
        <v>6.3091567579000003</v>
      </c>
      <c r="AM32" s="213">
        <v>7.0032712354999997</v>
      </c>
      <c r="AN32" s="213">
        <v>6.4489868678000004</v>
      </c>
      <c r="AO32" s="213">
        <v>6.2630836527999998</v>
      </c>
      <c r="AP32" s="213">
        <v>6.3323732449000003</v>
      </c>
      <c r="AQ32" s="213">
        <v>6.2969114928999996</v>
      </c>
      <c r="AR32" s="213">
        <v>6.6809413264000002</v>
      </c>
      <c r="AS32" s="213">
        <v>6.7734572091</v>
      </c>
      <c r="AT32" s="213">
        <v>6.4956283493000004</v>
      </c>
      <c r="AU32" s="213">
        <v>6.6917917861999996</v>
      </c>
      <c r="AV32" s="213">
        <v>6.2730721141999997</v>
      </c>
      <c r="AW32" s="213">
        <v>6.7029295041000001</v>
      </c>
      <c r="AX32" s="213">
        <v>6.3378410197999999</v>
      </c>
      <c r="AY32" s="213">
        <v>6.1648811617000003</v>
      </c>
      <c r="AZ32" s="213">
        <v>6.1924125057000001</v>
      </c>
      <c r="BA32" s="213">
        <v>6.3017407256000002</v>
      </c>
      <c r="BB32" s="213">
        <v>6.0688559284999997</v>
      </c>
      <c r="BC32" s="213">
        <v>6.2988132906000001</v>
      </c>
      <c r="BD32" s="213">
        <v>6.4905002514000003</v>
      </c>
      <c r="BE32" s="213">
        <v>6.8292848006</v>
      </c>
      <c r="BF32" s="213">
        <v>6.7359776143000003</v>
      </c>
      <c r="BG32" s="213">
        <v>6.6483140000000001</v>
      </c>
      <c r="BH32" s="213">
        <v>6.1004019999999999</v>
      </c>
      <c r="BI32" s="213">
        <v>6.4971069999999997</v>
      </c>
      <c r="BJ32" s="351">
        <v>6.1095240000000004</v>
      </c>
      <c r="BK32" s="351">
        <v>6.0454860000000004</v>
      </c>
      <c r="BL32" s="351">
        <v>6.079332</v>
      </c>
      <c r="BM32" s="351">
        <v>6.1883359999999996</v>
      </c>
      <c r="BN32" s="351">
        <v>5.9895259999999997</v>
      </c>
      <c r="BO32" s="351">
        <v>6.2162889999999997</v>
      </c>
      <c r="BP32" s="351">
        <v>6.414873</v>
      </c>
      <c r="BQ32" s="351">
        <v>6.7684980000000001</v>
      </c>
      <c r="BR32" s="351">
        <v>6.7019089999999997</v>
      </c>
      <c r="BS32" s="351">
        <v>6.5711240000000002</v>
      </c>
      <c r="BT32" s="351">
        <v>6.0816410000000003</v>
      </c>
      <c r="BU32" s="351">
        <v>6.4319829999999998</v>
      </c>
      <c r="BV32" s="351">
        <v>6.0787899999999997</v>
      </c>
    </row>
    <row r="33" spans="1:74" ht="11.1" customHeight="1" x14ac:dyDescent="0.2">
      <c r="A33" s="119" t="s">
        <v>662</v>
      </c>
      <c r="B33" s="204" t="s">
        <v>451</v>
      </c>
      <c r="C33" s="213">
        <v>5.6556197627999998</v>
      </c>
      <c r="D33" s="213">
        <v>5.9869274321999999</v>
      </c>
      <c r="E33" s="213">
        <v>5.5967576822999998</v>
      </c>
      <c r="F33" s="213">
        <v>5.5769124386</v>
      </c>
      <c r="G33" s="213">
        <v>5.7913854893999996</v>
      </c>
      <c r="H33" s="213">
        <v>6.3694493823</v>
      </c>
      <c r="I33" s="213">
        <v>6.5552883197999998</v>
      </c>
      <c r="J33" s="213">
        <v>6.4784855037</v>
      </c>
      <c r="K33" s="213">
        <v>6.5433050014000003</v>
      </c>
      <c r="L33" s="213">
        <v>5.8291583948000003</v>
      </c>
      <c r="M33" s="213">
        <v>5.6988225577999998</v>
      </c>
      <c r="N33" s="213">
        <v>5.6103704029000001</v>
      </c>
      <c r="O33" s="213">
        <v>5.5217609884999996</v>
      </c>
      <c r="P33" s="213">
        <v>5.3442734031999999</v>
      </c>
      <c r="Q33" s="213">
        <v>5.4304246950000001</v>
      </c>
      <c r="R33" s="213">
        <v>5.5330276490000001</v>
      </c>
      <c r="S33" s="213">
        <v>5.5022050013000001</v>
      </c>
      <c r="T33" s="213">
        <v>6.0362518168000001</v>
      </c>
      <c r="U33" s="213">
        <v>6.1853353148999997</v>
      </c>
      <c r="V33" s="213">
        <v>6.1007624229999999</v>
      </c>
      <c r="W33" s="213">
        <v>6.0941219157999997</v>
      </c>
      <c r="X33" s="213">
        <v>5.9742779896</v>
      </c>
      <c r="Y33" s="213">
        <v>5.8261900474999999</v>
      </c>
      <c r="Z33" s="213">
        <v>6.1199847395000004</v>
      </c>
      <c r="AA33" s="213">
        <v>5.8149235504999996</v>
      </c>
      <c r="AB33" s="213">
        <v>5.8865849346000001</v>
      </c>
      <c r="AC33" s="213">
        <v>5.8716025557</v>
      </c>
      <c r="AD33" s="213">
        <v>5.8060998424000001</v>
      </c>
      <c r="AE33" s="213">
        <v>5.8131304521000002</v>
      </c>
      <c r="AF33" s="213">
        <v>6.0713337342000004</v>
      </c>
      <c r="AG33" s="213">
        <v>6.2064986331999998</v>
      </c>
      <c r="AH33" s="213">
        <v>6.0785904996999998</v>
      </c>
      <c r="AI33" s="213">
        <v>6.0875000409000002</v>
      </c>
      <c r="AJ33" s="213">
        <v>5.8172973648999999</v>
      </c>
      <c r="AK33" s="213">
        <v>5.8759969423999996</v>
      </c>
      <c r="AL33" s="213">
        <v>5.8020745356000001</v>
      </c>
      <c r="AM33" s="213">
        <v>5.8328858108999997</v>
      </c>
      <c r="AN33" s="213">
        <v>5.7013120174000003</v>
      </c>
      <c r="AO33" s="213">
        <v>5.6213161594000001</v>
      </c>
      <c r="AP33" s="213">
        <v>5.6686153171999996</v>
      </c>
      <c r="AQ33" s="213">
        <v>5.8917306503000004</v>
      </c>
      <c r="AR33" s="213">
        <v>6.1129282706000003</v>
      </c>
      <c r="AS33" s="213">
        <v>5.9160762759000001</v>
      </c>
      <c r="AT33" s="213">
        <v>5.9008494776999996</v>
      </c>
      <c r="AU33" s="213">
        <v>5.9205478649999996</v>
      </c>
      <c r="AV33" s="213">
        <v>5.7348967908999997</v>
      </c>
      <c r="AW33" s="213">
        <v>5.9631246133999998</v>
      </c>
      <c r="AX33" s="213">
        <v>5.8729722707000001</v>
      </c>
      <c r="AY33" s="213">
        <v>5.7189703970999997</v>
      </c>
      <c r="AZ33" s="213">
        <v>5.6975819427000003</v>
      </c>
      <c r="BA33" s="213">
        <v>5.6653042408000003</v>
      </c>
      <c r="BB33" s="213">
        <v>5.7091158705999998</v>
      </c>
      <c r="BC33" s="213">
        <v>5.8141647189999999</v>
      </c>
      <c r="BD33" s="213">
        <v>5.8047897965999997</v>
      </c>
      <c r="BE33" s="213">
        <v>6.0066374708000003</v>
      </c>
      <c r="BF33" s="213">
        <v>5.8925363233999999</v>
      </c>
      <c r="BG33" s="213">
        <v>5.9461779999999997</v>
      </c>
      <c r="BH33" s="213">
        <v>5.6870969999999996</v>
      </c>
      <c r="BI33" s="213">
        <v>5.8957600000000001</v>
      </c>
      <c r="BJ33" s="351">
        <v>5.7735409999999998</v>
      </c>
      <c r="BK33" s="351">
        <v>5.7080799999999998</v>
      </c>
      <c r="BL33" s="351">
        <v>5.6835509999999996</v>
      </c>
      <c r="BM33" s="351">
        <v>5.6470099999999999</v>
      </c>
      <c r="BN33" s="351">
        <v>5.7152269999999996</v>
      </c>
      <c r="BO33" s="351">
        <v>5.8150430000000002</v>
      </c>
      <c r="BP33" s="351">
        <v>5.8129739999999996</v>
      </c>
      <c r="BQ33" s="351">
        <v>6.0278919999999996</v>
      </c>
      <c r="BR33" s="351">
        <v>5.9449709999999998</v>
      </c>
      <c r="BS33" s="351">
        <v>5.9479040000000003</v>
      </c>
      <c r="BT33" s="351">
        <v>5.7302590000000002</v>
      </c>
      <c r="BU33" s="351">
        <v>5.8971710000000002</v>
      </c>
      <c r="BV33" s="351">
        <v>5.8010869999999999</v>
      </c>
    </row>
    <row r="34" spans="1:74" ht="11.1" customHeight="1" x14ac:dyDescent="0.2">
      <c r="A34" s="119" t="s">
        <v>663</v>
      </c>
      <c r="B34" s="204" t="s">
        <v>452</v>
      </c>
      <c r="C34" s="213">
        <v>5.7510209204000002</v>
      </c>
      <c r="D34" s="213">
        <v>5.7109084619999999</v>
      </c>
      <c r="E34" s="213">
        <v>5.6659387614999996</v>
      </c>
      <c r="F34" s="213">
        <v>5.4756268079000003</v>
      </c>
      <c r="G34" s="213">
        <v>5.5881751057000004</v>
      </c>
      <c r="H34" s="213">
        <v>5.6428616613000004</v>
      </c>
      <c r="I34" s="213">
        <v>5.7498572283999998</v>
      </c>
      <c r="J34" s="213">
        <v>5.8712929399</v>
      </c>
      <c r="K34" s="213">
        <v>5.6968881978999999</v>
      </c>
      <c r="L34" s="213">
        <v>5.4138279970000003</v>
      </c>
      <c r="M34" s="213">
        <v>5.2685972927</v>
      </c>
      <c r="N34" s="213">
        <v>5.2134898688</v>
      </c>
      <c r="O34" s="213">
        <v>5.1820360868000002</v>
      </c>
      <c r="P34" s="213">
        <v>5.1050500896999997</v>
      </c>
      <c r="Q34" s="213">
        <v>5.2029957991</v>
      </c>
      <c r="R34" s="213">
        <v>5.0427350534000004</v>
      </c>
      <c r="S34" s="213">
        <v>5.1467947360000004</v>
      </c>
      <c r="T34" s="213">
        <v>5.3191057466</v>
      </c>
      <c r="U34" s="213">
        <v>5.4603491361999996</v>
      </c>
      <c r="V34" s="213">
        <v>5.5167238074</v>
      </c>
      <c r="W34" s="213">
        <v>5.6050211455000003</v>
      </c>
      <c r="X34" s="213">
        <v>5.3882807590999997</v>
      </c>
      <c r="Y34" s="213">
        <v>5.3225988960999997</v>
      </c>
      <c r="Z34" s="213">
        <v>5.4203498838000002</v>
      </c>
      <c r="AA34" s="213">
        <v>5.1593206141000003</v>
      </c>
      <c r="AB34" s="213">
        <v>5.3403576656</v>
      </c>
      <c r="AC34" s="213">
        <v>5.3821733183999996</v>
      </c>
      <c r="AD34" s="213">
        <v>5.3975078194000004</v>
      </c>
      <c r="AE34" s="213">
        <v>5.5262809046000001</v>
      </c>
      <c r="AF34" s="213">
        <v>5.6142178283000002</v>
      </c>
      <c r="AG34" s="213">
        <v>5.7689608707</v>
      </c>
      <c r="AH34" s="213">
        <v>5.5769746991</v>
      </c>
      <c r="AI34" s="213">
        <v>5.6007644922999997</v>
      </c>
      <c r="AJ34" s="213">
        <v>5.4304743879000004</v>
      </c>
      <c r="AK34" s="213">
        <v>5.3118826983999998</v>
      </c>
      <c r="AL34" s="213">
        <v>5.2102966420000003</v>
      </c>
      <c r="AM34" s="213">
        <v>5.4909695909999998</v>
      </c>
      <c r="AN34" s="213">
        <v>5.3446916282999997</v>
      </c>
      <c r="AO34" s="213">
        <v>5.2923807563</v>
      </c>
      <c r="AP34" s="213">
        <v>5.1688300922000003</v>
      </c>
      <c r="AQ34" s="213">
        <v>5.3858144873000002</v>
      </c>
      <c r="AR34" s="213">
        <v>5.6265231201999999</v>
      </c>
      <c r="AS34" s="213">
        <v>5.9133779005999996</v>
      </c>
      <c r="AT34" s="213">
        <v>5.6400771793000004</v>
      </c>
      <c r="AU34" s="213">
        <v>5.2444885849</v>
      </c>
      <c r="AV34" s="213">
        <v>5.2228788699999997</v>
      </c>
      <c r="AW34" s="213">
        <v>5.3284298928</v>
      </c>
      <c r="AX34" s="213">
        <v>5.1067917078000002</v>
      </c>
      <c r="AY34" s="213">
        <v>5.1923230089999999</v>
      </c>
      <c r="AZ34" s="213">
        <v>5.1838310032999999</v>
      </c>
      <c r="BA34" s="213">
        <v>5.3884058911999997</v>
      </c>
      <c r="BB34" s="213">
        <v>5.1350239425000002</v>
      </c>
      <c r="BC34" s="213">
        <v>5.2881923276</v>
      </c>
      <c r="BD34" s="213">
        <v>5.3093937801999997</v>
      </c>
      <c r="BE34" s="213">
        <v>5.4948768040999996</v>
      </c>
      <c r="BF34" s="213">
        <v>6.7605913995</v>
      </c>
      <c r="BG34" s="213">
        <v>6.1718260000000003</v>
      </c>
      <c r="BH34" s="213">
        <v>5.7970810000000004</v>
      </c>
      <c r="BI34" s="213">
        <v>5.6876720000000001</v>
      </c>
      <c r="BJ34" s="351">
        <v>5.2433240000000003</v>
      </c>
      <c r="BK34" s="351">
        <v>5.3993409999999997</v>
      </c>
      <c r="BL34" s="351">
        <v>5.3563989999999997</v>
      </c>
      <c r="BM34" s="351">
        <v>5.5081369999999996</v>
      </c>
      <c r="BN34" s="351">
        <v>5.2699530000000001</v>
      </c>
      <c r="BO34" s="351">
        <v>5.3836570000000004</v>
      </c>
      <c r="BP34" s="351">
        <v>5.4022230000000002</v>
      </c>
      <c r="BQ34" s="351">
        <v>5.5939180000000004</v>
      </c>
      <c r="BR34" s="351">
        <v>6.9500390000000003</v>
      </c>
      <c r="BS34" s="351">
        <v>6.1301290000000002</v>
      </c>
      <c r="BT34" s="351">
        <v>5.8211649999999997</v>
      </c>
      <c r="BU34" s="351">
        <v>5.6395970000000002</v>
      </c>
      <c r="BV34" s="351">
        <v>5.2374169999999998</v>
      </c>
    </row>
    <row r="35" spans="1:74" s="120" customFormat="1" ht="11.1" customHeight="1" x14ac:dyDescent="0.2">
      <c r="A35" s="119" t="s">
        <v>664</v>
      </c>
      <c r="B35" s="204" t="s">
        <v>453</v>
      </c>
      <c r="C35" s="213">
        <v>6.1055820460000003</v>
      </c>
      <c r="D35" s="213">
        <v>6.2526322966999999</v>
      </c>
      <c r="E35" s="213">
        <v>6.3613808435000001</v>
      </c>
      <c r="F35" s="213">
        <v>6.3842104965999997</v>
      </c>
      <c r="G35" s="213">
        <v>6.6260694297000002</v>
      </c>
      <c r="H35" s="213">
        <v>7.0681810096</v>
      </c>
      <c r="I35" s="213">
        <v>7.4082426298000001</v>
      </c>
      <c r="J35" s="213">
        <v>7.2269500265</v>
      </c>
      <c r="K35" s="213">
        <v>7.0791671391</v>
      </c>
      <c r="L35" s="213">
        <v>6.4048750846000004</v>
      </c>
      <c r="M35" s="213">
        <v>5.9569378324000004</v>
      </c>
      <c r="N35" s="213">
        <v>5.8184458996000004</v>
      </c>
      <c r="O35" s="213">
        <v>5.8334736812000001</v>
      </c>
      <c r="P35" s="213">
        <v>5.8972449047</v>
      </c>
      <c r="Q35" s="213">
        <v>5.9098078233000004</v>
      </c>
      <c r="R35" s="213">
        <v>5.9691439794000001</v>
      </c>
      <c r="S35" s="213">
        <v>6.1227806584</v>
      </c>
      <c r="T35" s="213">
        <v>6.8115690543999996</v>
      </c>
      <c r="U35" s="213">
        <v>7.1596605395999999</v>
      </c>
      <c r="V35" s="213">
        <v>7.1099751383000003</v>
      </c>
      <c r="W35" s="213">
        <v>6.9219673614000001</v>
      </c>
      <c r="X35" s="213">
        <v>6.5230546006000001</v>
      </c>
      <c r="Y35" s="213">
        <v>5.7787142420000004</v>
      </c>
      <c r="Z35" s="213">
        <v>6.0385924759999998</v>
      </c>
      <c r="AA35" s="213">
        <v>6.0131854254999997</v>
      </c>
      <c r="AB35" s="213">
        <v>6.1367556565000001</v>
      </c>
      <c r="AC35" s="213">
        <v>6.2470914781999998</v>
      </c>
      <c r="AD35" s="213">
        <v>6.0832461157999997</v>
      </c>
      <c r="AE35" s="213">
        <v>6.4843956441000001</v>
      </c>
      <c r="AF35" s="213">
        <v>7.1671016299000003</v>
      </c>
      <c r="AG35" s="213">
        <v>7.2276296645000002</v>
      </c>
      <c r="AH35" s="213">
        <v>7.2475426034000003</v>
      </c>
      <c r="AI35" s="213">
        <v>7.0492265628000004</v>
      </c>
      <c r="AJ35" s="213">
        <v>6.4389484180999998</v>
      </c>
      <c r="AK35" s="213">
        <v>6.1192063806999997</v>
      </c>
      <c r="AL35" s="213">
        <v>5.9797980826000003</v>
      </c>
      <c r="AM35" s="213">
        <v>6.0647772424999999</v>
      </c>
      <c r="AN35" s="213">
        <v>6.2053024172000004</v>
      </c>
      <c r="AO35" s="213">
        <v>6.1569017120999998</v>
      </c>
      <c r="AP35" s="213">
        <v>6.0968588852999996</v>
      </c>
      <c r="AQ35" s="213">
        <v>6.4714427195999997</v>
      </c>
      <c r="AR35" s="213">
        <v>6.9058776713999999</v>
      </c>
      <c r="AS35" s="213">
        <v>7.0207272076000002</v>
      </c>
      <c r="AT35" s="213">
        <v>7.1696465118999999</v>
      </c>
      <c r="AU35" s="213">
        <v>6.7124912875999998</v>
      </c>
      <c r="AV35" s="213">
        <v>6.3577652649000003</v>
      </c>
      <c r="AW35" s="213">
        <v>5.9468645566999996</v>
      </c>
      <c r="AX35" s="213">
        <v>5.9726129005999997</v>
      </c>
      <c r="AY35" s="213">
        <v>5.8555194258999999</v>
      </c>
      <c r="AZ35" s="213">
        <v>6.3350756745999997</v>
      </c>
      <c r="BA35" s="213">
        <v>6.2386366419000003</v>
      </c>
      <c r="BB35" s="213">
        <v>5.9575432500999996</v>
      </c>
      <c r="BC35" s="213">
        <v>6.0961698090000001</v>
      </c>
      <c r="BD35" s="213">
        <v>6.6376074806999998</v>
      </c>
      <c r="BE35" s="213">
        <v>6.7685369209999999</v>
      </c>
      <c r="BF35" s="213">
        <v>6.9368118822999998</v>
      </c>
      <c r="BG35" s="213">
        <v>6.5867680000000002</v>
      </c>
      <c r="BH35" s="213">
        <v>6.2003890000000004</v>
      </c>
      <c r="BI35" s="213">
        <v>5.8148080000000002</v>
      </c>
      <c r="BJ35" s="351">
        <v>5.8437469999999996</v>
      </c>
      <c r="BK35" s="351">
        <v>5.809615</v>
      </c>
      <c r="BL35" s="351">
        <v>6.2995590000000004</v>
      </c>
      <c r="BM35" s="351">
        <v>6.2108619999999997</v>
      </c>
      <c r="BN35" s="351">
        <v>5.9562900000000001</v>
      </c>
      <c r="BO35" s="351">
        <v>6.0959149999999998</v>
      </c>
      <c r="BP35" s="351">
        <v>6.6458779999999997</v>
      </c>
      <c r="BQ35" s="351">
        <v>6.7862039999999997</v>
      </c>
      <c r="BR35" s="351">
        <v>6.980721</v>
      </c>
      <c r="BS35" s="351">
        <v>6.5896920000000003</v>
      </c>
      <c r="BT35" s="351">
        <v>6.2397780000000003</v>
      </c>
      <c r="BU35" s="351">
        <v>5.8227159999999998</v>
      </c>
      <c r="BV35" s="351">
        <v>5.8717759999999997</v>
      </c>
    </row>
    <row r="36" spans="1:74" s="120" customFormat="1" ht="11.1" customHeight="1" x14ac:dyDescent="0.2">
      <c r="A36" s="119" t="s">
        <v>665</v>
      </c>
      <c r="B36" s="206" t="s">
        <v>454</v>
      </c>
      <c r="C36" s="213">
        <v>7.7288201042000004</v>
      </c>
      <c r="D36" s="213">
        <v>7.9269008998999997</v>
      </c>
      <c r="E36" s="213">
        <v>7.8971649236000001</v>
      </c>
      <c r="F36" s="213">
        <v>7.9352571658000004</v>
      </c>
      <c r="G36" s="213">
        <v>8.5599645578000008</v>
      </c>
      <c r="H36" s="213">
        <v>9.7654559225999993</v>
      </c>
      <c r="I36" s="213">
        <v>10.429158824</v>
      </c>
      <c r="J36" s="213">
        <v>10.111332064000001</v>
      </c>
      <c r="K36" s="213">
        <v>10.223876978</v>
      </c>
      <c r="L36" s="213">
        <v>10.057718999</v>
      </c>
      <c r="M36" s="213">
        <v>8.9872185699999996</v>
      </c>
      <c r="N36" s="213">
        <v>7.9239208297000001</v>
      </c>
      <c r="O36" s="213">
        <v>7.6987706936000002</v>
      </c>
      <c r="P36" s="213">
        <v>7.7489934837999996</v>
      </c>
      <c r="Q36" s="213">
        <v>7.9256788951999999</v>
      </c>
      <c r="R36" s="213">
        <v>8.0555463793000008</v>
      </c>
      <c r="S36" s="213">
        <v>8.5691209557000008</v>
      </c>
      <c r="T36" s="213">
        <v>9.9075253108000005</v>
      </c>
      <c r="U36" s="213">
        <v>10.306360959999999</v>
      </c>
      <c r="V36" s="213">
        <v>10.392962916</v>
      </c>
      <c r="W36" s="213">
        <v>10.279197339</v>
      </c>
      <c r="X36" s="213">
        <v>8.2889192301999994</v>
      </c>
      <c r="Y36" s="213">
        <v>8.9337565880999996</v>
      </c>
      <c r="Z36" s="213">
        <v>8.1369997788999999</v>
      </c>
      <c r="AA36" s="213">
        <v>7.9190484406000001</v>
      </c>
      <c r="AB36" s="213">
        <v>8.0288173099000009</v>
      </c>
      <c r="AC36" s="213">
        <v>8.2011075357000003</v>
      </c>
      <c r="AD36" s="213">
        <v>7.6751617175</v>
      </c>
      <c r="AE36" s="213">
        <v>8.932352453</v>
      </c>
      <c r="AF36" s="213">
        <v>10.71691362</v>
      </c>
      <c r="AG36" s="213">
        <v>10.373329936999999</v>
      </c>
      <c r="AH36" s="213">
        <v>10.603914230000001</v>
      </c>
      <c r="AI36" s="213">
        <v>10.526235914000001</v>
      </c>
      <c r="AJ36" s="213">
        <v>10.509296689999999</v>
      </c>
      <c r="AK36" s="213">
        <v>9.4924522578000001</v>
      </c>
      <c r="AL36" s="213">
        <v>8.3150749027999993</v>
      </c>
      <c r="AM36" s="213">
        <v>8.3089597229999992</v>
      </c>
      <c r="AN36" s="213">
        <v>8.4132359292000007</v>
      </c>
      <c r="AO36" s="213">
        <v>8.6213319207999994</v>
      </c>
      <c r="AP36" s="213">
        <v>8.2733890058000004</v>
      </c>
      <c r="AQ36" s="213">
        <v>9.0646167083999991</v>
      </c>
      <c r="AR36" s="213">
        <v>10.476591249</v>
      </c>
      <c r="AS36" s="213">
        <v>10.736970624</v>
      </c>
      <c r="AT36" s="213">
        <v>11.150125584</v>
      </c>
      <c r="AU36" s="213">
        <v>10.805231116</v>
      </c>
      <c r="AV36" s="213">
        <v>10.468616224</v>
      </c>
      <c r="AW36" s="213">
        <v>9.6623814025999994</v>
      </c>
      <c r="AX36" s="213">
        <v>8.6095913032000002</v>
      </c>
      <c r="AY36" s="213">
        <v>8.3355222061000003</v>
      </c>
      <c r="AZ36" s="213">
        <v>8.9261466799000004</v>
      </c>
      <c r="BA36" s="213">
        <v>8.7075562842000007</v>
      </c>
      <c r="BB36" s="213">
        <v>8.2972722356999995</v>
      </c>
      <c r="BC36" s="213">
        <v>9.4293354157000007</v>
      </c>
      <c r="BD36" s="213">
        <v>10.53600232</v>
      </c>
      <c r="BE36" s="213">
        <v>11.111966710000001</v>
      </c>
      <c r="BF36" s="213">
        <v>11.384211474000001</v>
      </c>
      <c r="BG36" s="213">
        <v>11.15532</v>
      </c>
      <c r="BH36" s="213">
        <v>10.74733</v>
      </c>
      <c r="BI36" s="213">
        <v>9.8756780000000006</v>
      </c>
      <c r="BJ36" s="351">
        <v>8.7437109999999993</v>
      </c>
      <c r="BK36" s="351">
        <v>8.5341799999999992</v>
      </c>
      <c r="BL36" s="351">
        <v>9.1636679999999995</v>
      </c>
      <c r="BM36" s="351">
        <v>8.9360510000000009</v>
      </c>
      <c r="BN36" s="351">
        <v>8.5440950000000004</v>
      </c>
      <c r="BO36" s="351">
        <v>9.7032860000000003</v>
      </c>
      <c r="BP36" s="351">
        <v>10.85552</v>
      </c>
      <c r="BQ36" s="351">
        <v>11.462109999999999</v>
      </c>
      <c r="BR36" s="351">
        <v>11.78787</v>
      </c>
      <c r="BS36" s="351">
        <v>11.420579999999999</v>
      </c>
      <c r="BT36" s="351">
        <v>11.037039999999999</v>
      </c>
      <c r="BU36" s="351">
        <v>10.11444</v>
      </c>
      <c r="BV36" s="351">
        <v>8.9740230000000007</v>
      </c>
    </row>
    <row r="37" spans="1:74" s="120" customFormat="1" ht="11.1" customHeight="1" x14ac:dyDescent="0.2">
      <c r="A37" s="119" t="s">
        <v>666</v>
      </c>
      <c r="B37" s="206" t="s">
        <v>428</v>
      </c>
      <c r="C37" s="213">
        <v>6.67</v>
      </c>
      <c r="D37" s="213">
        <v>6.88</v>
      </c>
      <c r="E37" s="213">
        <v>6.83</v>
      </c>
      <c r="F37" s="213">
        <v>6.61</v>
      </c>
      <c r="G37" s="213">
        <v>6.74</v>
      </c>
      <c r="H37" s="213">
        <v>7.11</v>
      </c>
      <c r="I37" s="213">
        <v>7.45</v>
      </c>
      <c r="J37" s="213">
        <v>7.35</v>
      </c>
      <c r="K37" s="213">
        <v>7.21</v>
      </c>
      <c r="L37" s="213">
        <v>6.88</v>
      </c>
      <c r="M37" s="213">
        <v>6.61</v>
      </c>
      <c r="N37" s="213">
        <v>6.45</v>
      </c>
      <c r="O37" s="213">
        <v>6.44</v>
      </c>
      <c r="P37" s="213">
        <v>6.42</v>
      </c>
      <c r="Q37" s="213">
        <v>6.46</v>
      </c>
      <c r="R37" s="213">
        <v>6.44</v>
      </c>
      <c r="S37" s="213">
        <v>6.57</v>
      </c>
      <c r="T37" s="213">
        <v>7.03</v>
      </c>
      <c r="U37" s="213">
        <v>7.23</v>
      </c>
      <c r="V37" s="213">
        <v>7.23</v>
      </c>
      <c r="W37" s="213">
        <v>7.14</v>
      </c>
      <c r="X37" s="213">
        <v>6.73</v>
      </c>
      <c r="Y37" s="213">
        <v>6.66</v>
      </c>
      <c r="Z37" s="213">
        <v>6.67</v>
      </c>
      <c r="AA37" s="213">
        <v>6.59</v>
      </c>
      <c r="AB37" s="213">
        <v>6.63</v>
      </c>
      <c r="AC37" s="213">
        <v>6.71</v>
      </c>
      <c r="AD37" s="213">
        <v>6.6</v>
      </c>
      <c r="AE37" s="213">
        <v>6.78</v>
      </c>
      <c r="AF37" s="213">
        <v>7.19</v>
      </c>
      <c r="AG37" s="213">
        <v>7.31</v>
      </c>
      <c r="AH37" s="213">
        <v>7.22</v>
      </c>
      <c r="AI37" s="213">
        <v>7.17</v>
      </c>
      <c r="AJ37" s="213">
        <v>6.91</v>
      </c>
      <c r="AK37" s="213">
        <v>6.73</v>
      </c>
      <c r="AL37" s="213">
        <v>6.54</v>
      </c>
      <c r="AM37" s="213">
        <v>6.94</v>
      </c>
      <c r="AN37" s="213">
        <v>6.78</v>
      </c>
      <c r="AO37" s="213">
        <v>6.63</v>
      </c>
      <c r="AP37" s="213">
        <v>6.57</v>
      </c>
      <c r="AQ37" s="213">
        <v>6.8</v>
      </c>
      <c r="AR37" s="213">
        <v>7.18</v>
      </c>
      <c r="AS37" s="213">
        <v>7.32</v>
      </c>
      <c r="AT37" s="213">
        <v>7.25</v>
      </c>
      <c r="AU37" s="213">
        <v>7.05</v>
      </c>
      <c r="AV37" s="213">
        <v>6.88</v>
      </c>
      <c r="AW37" s="213">
        <v>6.85</v>
      </c>
      <c r="AX37" s="213">
        <v>6.67</v>
      </c>
      <c r="AY37" s="213">
        <v>6.58</v>
      </c>
      <c r="AZ37" s="213">
        <v>6.69</v>
      </c>
      <c r="BA37" s="213">
        <v>6.73</v>
      </c>
      <c r="BB37" s="213">
        <v>6.51</v>
      </c>
      <c r="BC37" s="213">
        <v>6.71</v>
      </c>
      <c r="BD37" s="213">
        <v>6.92</v>
      </c>
      <c r="BE37" s="213">
        <v>7.18</v>
      </c>
      <c r="BF37" s="213">
        <v>7.44</v>
      </c>
      <c r="BG37" s="213">
        <v>7.232526</v>
      </c>
      <c r="BH37" s="213">
        <v>6.9516369999999998</v>
      </c>
      <c r="BI37" s="213">
        <v>6.8570710000000004</v>
      </c>
      <c r="BJ37" s="351">
        <v>6.6085149999999997</v>
      </c>
      <c r="BK37" s="351">
        <v>6.6156009999999998</v>
      </c>
      <c r="BL37" s="351">
        <v>6.7273949999999996</v>
      </c>
      <c r="BM37" s="351">
        <v>6.7546660000000003</v>
      </c>
      <c r="BN37" s="351">
        <v>6.5627250000000004</v>
      </c>
      <c r="BO37" s="351">
        <v>6.7566319999999997</v>
      </c>
      <c r="BP37" s="351">
        <v>6.9832219999999996</v>
      </c>
      <c r="BQ37" s="351">
        <v>7.2567640000000004</v>
      </c>
      <c r="BR37" s="351">
        <v>7.5714389999999998</v>
      </c>
      <c r="BS37" s="351">
        <v>7.2679</v>
      </c>
      <c r="BT37" s="351">
        <v>7.025131</v>
      </c>
      <c r="BU37" s="351">
        <v>6.8794060000000004</v>
      </c>
      <c r="BV37" s="351">
        <v>6.654763</v>
      </c>
    </row>
    <row r="38" spans="1:74" ht="11.1" customHeight="1" x14ac:dyDescent="0.2">
      <c r="A38" s="119"/>
      <c r="B38" s="122" t="s">
        <v>253</v>
      </c>
      <c r="C38" s="483"/>
      <c r="D38" s="483"/>
      <c r="E38" s="483"/>
      <c r="F38" s="483"/>
      <c r="G38" s="483"/>
      <c r="H38" s="483"/>
      <c r="I38" s="483"/>
      <c r="J38" s="483"/>
      <c r="K38" s="483"/>
      <c r="L38" s="483"/>
      <c r="M38" s="483"/>
      <c r="N38" s="483"/>
      <c r="O38" s="483"/>
      <c r="P38" s="483"/>
      <c r="Q38" s="483"/>
      <c r="R38" s="483"/>
      <c r="S38" s="483"/>
      <c r="T38" s="483"/>
      <c r="U38" s="483"/>
      <c r="V38" s="483"/>
      <c r="W38" s="483"/>
      <c r="X38" s="483"/>
      <c r="Y38" s="483"/>
      <c r="Z38" s="483"/>
      <c r="AA38" s="483"/>
      <c r="AB38" s="483"/>
      <c r="AC38" s="483"/>
      <c r="AD38" s="483"/>
      <c r="AE38" s="483"/>
      <c r="AF38" s="483"/>
      <c r="AG38" s="483"/>
      <c r="AH38" s="483"/>
      <c r="AI38" s="483"/>
      <c r="AJ38" s="483"/>
      <c r="AK38" s="483"/>
      <c r="AL38" s="483"/>
      <c r="AM38" s="483"/>
      <c r="AN38" s="483"/>
      <c r="AO38" s="483"/>
      <c r="AP38" s="483"/>
      <c r="AQ38" s="483"/>
      <c r="AR38" s="483"/>
      <c r="AS38" s="483"/>
      <c r="AT38" s="483"/>
      <c r="AU38" s="483"/>
      <c r="AV38" s="483"/>
      <c r="AW38" s="483"/>
      <c r="AX38" s="483"/>
      <c r="AY38" s="483"/>
      <c r="AZ38" s="483"/>
      <c r="BA38" s="483"/>
      <c r="BB38" s="483"/>
      <c r="BC38" s="483"/>
      <c r="BD38" s="483"/>
      <c r="BE38" s="483"/>
      <c r="BF38" s="483"/>
      <c r="BG38" s="483"/>
      <c r="BH38" s="483"/>
      <c r="BI38" s="483"/>
      <c r="BJ38" s="484"/>
      <c r="BK38" s="484"/>
      <c r="BL38" s="484"/>
      <c r="BM38" s="484"/>
      <c r="BN38" s="484"/>
      <c r="BO38" s="484"/>
      <c r="BP38" s="484"/>
      <c r="BQ38" s="484"/>
      <c r="BR38" s="484"/>
      <c r="BS38" s="484"/>
      <c r="BT38" s="484"/>
      <c r="BU38" s="484"/>
      <c r="BV38" s="484"/>
    </row>
    <row r="39" spans="1:74" ht="11.1" customHeight="1" x14ac:dyDescent="0.2">
      <c r="A39" s="263" t="s">
        <v>196</v>
      </c>
      <c r="B39" s="204" t="s">
        <v>447</v>
      </c>
      <c r="C39" s="259">
        <v>17.340830916000002</v>
      </c>
      <c r="D39" s="259">
        <v>18.312635122</v>
      </c>
      <c r="E39" s="259">
        <v>17.997268972000001</v>
      </c>
      <c r="F39" s="259">
        <v>17.002186130999998</v>
      </c>
      <c r="G39" s="259">
        <v>16.423230061000002</v>
      </c>
      <c r="H39" s="259">
        <v>16.166327625000001</v>
      </c>
      <c r="I39" s="259">
        <v>15.771609995</v>
      </c>
      <c r="J39" s="259">
        <v>15.794660416999999</v>
      </c>
      <c r="K39" s="259">
        <v>15.994561035</v>
      </c>
      <c r="L39" s="259">
        <v>15.702529402</v>
      </c>
      <c r="M39" s="259">
        <v>15.605887904999999</v>
      </c>
      <c r="N39" s="259">
        <v>15.958031088</v>
      </c>
      <c r="O39" s="259">
        <v>16.225829396999998</v>
      </c>
      <c r="P39" s="259">
        <v>16.606979820999999</v>
      </c>
      <c r="Q39" s="259">
        <v>16.357681349</v>
      </c>
      <c r="R39" s="259">
        <v>16.256933607000001</v>
      </c>
      <c r="S39" s="259">
        <v>15.883431049</v>
      </c>
      <c r="T39" s="259">
        <v>15.978756298</v>
      </c>
      <c r="U39" s="259">
        <v>15.990349514</v>
      </c>
      <c r="V39" s="259">
        <v>16.028572158999999</v>
      </c>
      <c r="W39" s="259">
        <v>16.422082495000002</v>
      </c>
      <c r="X39" s="259">
        <v>16.033653480000002</v>
      </c>
      <c r="Y39" s="259">
        <v>15.871025081000001</v>
      </c>
      <c r="Z39" s="259">
        <v>15.845880518</v>
      </c>
      <c r="AA39" s="259">
        <v>16.411166227999999</v>
      </c>
      <c r="AB39" s="259">
        <v>16.69715892</v>
      </c>
      <c r="AC39" s="259">
        <v>16.189465037000002</v>
      </c>
      <c r="AD39" s="259">
        <v>16.474666986999999</v>
      </c>
      <c r="AE39" s="259">
        <v>16.068820038999998</v>
      </c>
      <c r="AF39" s="259">
        <v>16.480907834</v>
      </c>
      <c r="AG39" s="259">
        <v>16.750683528</v>
      </c>
      <c r="AH39" s="259">
        <v>16.680256921000002</v>
      </c>
      <c r="AI39" s="259">
        <v>16.959381315000002</v>
      </c>
      <c r="AJ39" s="259">
        <v>16.666948237</v>
      </c>
      <c r="AK39" s="259">
        <v>16.704016787</v>
      </c>
      <c r="AL39" s="259">
        <v>16.744647749999999</v>
      </c>
      <c r="AM39" s="259">
        <v>17.994405539999999</v>
      </c>
      <c r="AN39" s="259">
        <v>18.240342637000001</v>
      </c>
      <c r="AO39" s="259">
        <v>17.954824948999999</v>
      </c>
      <c r="AP39" s="259">
        <v>17.48367202</v>
      </c>
      <c r="AQ39" s="259">
        <v>17.133544036</v>
      </c>
      <c r="AR39" s="259">
        <v>17.143976006999999</v>
      </c>
      <c r="AS39" s="259">
        <v>17.342507905000002</v>
      </c>
      <c r="AT39" s="259">
        <v>17.396568941000002</v>
      </c>
      <c r="AU39" s="259">
        <v>18.080426335999999</v>
      </c>
      <c r="AV39" s="259">
        <v>17.452875498000001</v>
      </c>
      <c r="AW39" s="259">
        <v>17.468796019999999</v>
      </c>
      <c r="AX39" s="259">
        <v>17.880544747999998</v>
      </c>
      <c r="AY39" s="259">
        <v>18.176137600000001</v>
      </c>
      <c r="AZ39" s="259">
        <v>18.682145931000001</v>
      </c>
      <c r="BA39" s="259">
        <v>18.250896591</v>
      </c>
      <c r="BB39" s="259">
        <v>17.91263262</v>
      </c>
      <c r="BC39" s="259">
        <v>17.530116649</v>
      </c>
      <c r="BD39" s="259">
        <v>17.734374800000001</v>
      </c>
      <c r="BE39" s="259">
        <v>17.317084491999999</v>
      </c>
      <c r="BF39" s="259">
        <v>17.571335254000001</v>
      </c>
      <c r="BG39" s="259">
        <v>18.175909999999998</v>
      </c>
      <c r="BH39" s="259">
        <v>17.471129999999999</v>
      </c>
      <c r="BI39" s="259">
        <v>17.435770000000002</v>
      </c>
      <c r="BJ39" s="378">
        <v>17.83004</v>
      </c>
      <c r="BK39" s="378">
        <v>18.125430000000001</v>
      </c>
      <c r="BL39" s="378">
        <v>18.623390000000001</v>
      </c>
      <c r="BM39" s="378">
        <v>18.20515</v>
      </c>
      <c r="BN39" s="378">
        <v>17.831489999999999</v>
      </c>
      <c r="BO39" s="378">
        <v>17.435649999999999</v>
      </c>
      <c r="BP39" s="378">
        <v>17.60145</v>
      </c>
      <c r="BQ39" s="378">
        <v>17.231780000000001</v>
      </c>
      <c r="BR39" s="378">
        <v>17.450500000000002</v>
      </c>
      <c r="BS39" s="378">
        <v>18.05003</v>
      </c>
      <c r="BT39" s="378">
        <v>17.36139</v>
      </c>
      <c r="BU39" s="378">
        <v>17.371780000000001</v>
      </c>
      <c r="BV39" s="378">
        <v>17.86036</v>
      </c>
    </row>
    <row r="40" spans="1:74" ht="11.1" customHeight="1" x14ac:dyDescent="0.2">
      <c r="A40" s="263" t="s">
        <v>197</v>
      </c>
      <c r="B40" s="187" t="s">
        <v>480</v>
      </c>
      <c r="C40" s="259">
        <v>12.815494831000001</v>
      </c>
      <c r="D40" s="259">
        <v>13.281197195000001</v>
      </c>
      <c r="E40" s="259">
        <v>13.251592942</v>
      </c>
      <c r="F40" s="259">
        <v>12.498220347</v>
      </c>
      <c r="G40" s="259">
        <v>12.614944896000001</v>
      </c>
      <c r="H40" s="259">
        <v>13.350193109999999</v>
      </c>
      <c r="I40" s="259">
        <v>13.509824814</v>
      </c>
      <c r="J40" s="259">
        <v>13.517725296</v>
      </c>
      <c r="K40" s="259">
        <v>13.359682111</v>
      </c>
      <c r="L40" s="259">
        <v>12.734578813000001</v>
      </c>
      <c r="M40" s="259">
        <v>12.346288744000001</v>
      </c>
      <c r="N40" s="259">
        <v>12.358873689999999</v>
      </c>
      <c r="O40" s="259">
        <v>12.158868701999999</v>
      </c>
      <c r="P40" s="259">
        <v>12.229037018</v>
      </c>
      <c r="Q40" s="259">
        <v>12.133290450000001</v>
      </c>
      <c r="R40" s="259">
        <v>12.145797399999999</v>
      </c>
      <c r="S40" s="259">
        <v>12.129694615</v>
      </c>
      <c r="T40" s="259">
        <v>12.842353541</v>
      </c>
      <c r="U40" s="259">
        <v>13.177121395</v>
      </c>
      <c r="V40" s="259">
        <v>13.312404211</v>
      </c>
      <c r="W40" s="259">
        <v>13.214819138999999</v>
      </c>
      <c r="X40" s="259">
        <v>12.475485256000001</v>
      </c>
      <c r="Y40" s="259">
        <v>12.226639183</v>
      </c>
      <c r="Z40" s="259">
        <v>12.156250775</v>
      </c>
      <c r="AA40" s="259">
        <v>12.387283756</v>
      </c>
      <c r="AB40" s="259">
        <v>12.235478246</v>
      </c>
      <c r="AC40" s="259">
        <v>12.292025966000001</v>
      </c>
      <c r="AD40" s="259">
        <v>12.142377669</v>
      </c>
      <c r="AE40" s="259">
        <v>12.582338209</v>
      </c>
      <c r="AF40" s="259">
        <v>13.160471338000001</v>
      </c>
      <c r="AG40" s="259">
        <v>13.354413308</v>
      </c>
      <c r="AH40" s="259">
        <v>13.223182012000001</v>
      </c>
      <c r="AI40" s="259">
        <v>13.047336834999999</v>
      </c>
      <c r="AJ40" s="259">
        <v>12.503062654000001</v>
      </c>
      <c r="AK40" s="259">
        <v>12.120859167000001</v>
      </c>
      <c r="AL40" s="259">
        <v>12.139663585999999</v>
      </c>
      <c r="AM40" s="259">
        <v>12.73935311</v>
      </c>
      <c r="AN40" s="259">
        <v>12.573449292999999</v>
      </c>
      <c r="AO40" s="259">
        <v>12.027712657</v>
      </c>
      <c r="AP40" s="259">
        <v>12.002254800999999</v>
      </c>
      <c r="AQ40" s="259">
        <v>12.284096226000001</v>
      </c>
      <c r="AR40" s="259">
        <v>12.954842130999999</v>
      </c>
      <c r="AS40" s="259">
        <v>13.342745989999999</v>
      </c>
      <c r="AT40" s="259">
        <v>13.151420513</v>
      </c>
      <c r="AU40" s="259">
        <v>13.138450110000001</v>
      </c>
      <c r="AV40" s="259">
        <v>12.619464859000001</v>
      </c>
      <c r="AW40" s="259">
        <v>12.20503499</v>
      </c>
      <c r="AX40" s="259">
        <v>12.033286652999999</v>
      </c>
      <c r="AY40" s="259">
        <v>11.881345058999999</v>
      </c>
      <c r="AZ40" s="259">
        <v>12.242174622</v>
      </c>
      <c r="BA40" s="259">
        <v>11.935087429999999</v>
      </c>
      <c r="BB40" s="259">
        <v>12.003201073</v>
      </c>
      <c r="BC40" s="259">
        <v>12.124982843</v>
      </c>
      <c r="BD40" s="259">
        <v>12.63514926</v>
      </c>
      <c r="BE40" s="259">
        <v>13.123021791999999</v>
      </c>
      <c r="BF40" s="259">
        <v>12.992648682</v>
      </c>
      <c r="BG40" s="259">
        <v>12.873570000000001</v>
      </c>
      <c r="BH40" s="259">
        <v>12.33526</v>
      </c>
      <c r="BI40" s="259">
        <v>11.87823</v>
      </c>
      <c r="BJ40" s="378">
        <v>11.70125</v>
      </c>
      <c r="BK40" s="378">
        <v>11.60721</v>
      </c>
      <c r="BL40" s="378">
        <v>11.87824</v>
      </c>
      <c r="BM40" s="378">
        <v>11.582599999999999</v>
      </c>
      <c r="BN40" s="378">
        <v>11.716710000000001</v>
      </c>
      <c r="BO40" s="378">
        <v>11.86232</v>
      </c>
      <c r="BP40" s="378">
        <v>12.436629999999999</v>
      </c>
      <c r="BQ40" s="378">
        <v>12.88988</v>
      </c>
      <c r="BR40" s="378">
        <v>12.875959999999999</v>
      </c>
      <c r="BS40" s="378">
        <v>12.738670000000001</v>
      </c>
      <c r="BT40" s="378">
        <v>12.329370000000001</v>
      </c>
      <c r="BU40" s="378">
        <v>11.86707</v>
      </c>
      <c r="BV40" s="378">
        <v>11.73043</v>
      </c>
    </row>
    <row r="41" spans="1:74" ht="11.1" customHeight="1" x14ac:dyDescent="0.2">
      <c r="A41" s="263" t="s">
        <v>198</v>
      </c>
      <c r="B41" s="204" t="s">
        <v>448</v>
      </c>
      <c r="C41" s="259">
        <v>9.6942644266000002</v>
      </c>
      <c r="D41" s="259">
        <v>9.8092073451000008</v>
      </c>
      <c r="E41" s="259">
        <v>9.8050173425999994</v>
      </c>
      <c r="F41" s="259">
        <v>9.6350999446000003</v>
      </c>
      <c r="G41" s="259">
        <v>9.6898823091999997</v>
      </c>
      <c r="H41" s="259">
        <v>9.9849408708999992</v>
      </c>
      <c r="I41" s="259">
        <v>10.340826953000001</v>
      </c>
      <c r="J41" s="259">
        <v>10.235754428</v>
      </c>
      <c r="K41" s="259">
        <v>9.9785635881000001</v>
      </c>
      <c r="L41" s="259">
        <v>9.7834907780000009</v>
      </c>
      <c r="M41" s="259">
        <v>9.8501701178999994</v>
      </c>
      <c r="N41" s="259">
        <v>9.7097855798000001</v>
      </c>
      <c r="O41" s="259">
        <v>9.7235569550999994</v>
      </c>
      <c r="P41" s="259">
        <v>9.7205937432000002</v>
      </c>
      <c r="Q41" s="259">
        <v>9.6974702943000004</v>
      </c>
      <c r="R41" s="259">
        <v>9.7376903995999999</v>
      </c>
      <c r="S41" s="259">
        <v>9.8915104375999992</v>
      </c>
      <c r="T41" s="259">
        <v>10.018803639</v>
      </c>
      <c r="U41" s="259">
        <v>10.18477128</v>
      </c>
      <c r="V41" s="259">
        <v>10.225991233</v>
      </c>
      <c r="W41" s="259">
        <v>10.033247995</v>
      </c>
      <c r="X41" s="259">
        <v>9.9410443412999996</v>
      </c>
      <c r="Y41" s="259">
        <v>9.9594638610999997</v>
      </c>
      <c r="Z41" s="259">
        <v>9.9891884435999998</v>
      </c>
      <c r="AA41" s="259">
        <v>9.9396742223000007</v>
      </c>
      <c r="AB41" s="259">
        <v>10.006458747</v>
      </c>
      <c r="AC41" s="259">
        <v>10.232113160999999</v>
      </c>
      <c r="AD41" s="259">
        <v>10.000012444999999</v>
      </c>
      <c r="AE41" s="259">
        <v>10.172265475</v>
      </c>
      <c r="AF41" s="259">
        <v>10.303650233999999</v>
      </c>
      <c r="AG41" s="259">
        <v>10.287180595000001</v>
      </c>
      <c r="AH41" s="259">
        <v>10.217151665999999</v>
      </c>
      <c r="AI41" s="259">
        <v>10.120672152999999</v>
      </c>
      <c r="AJ41" s="259">
        <v>9.9396324896999992</v>
      </c>
      <c r="AK41" s="259">
        <v>10.123270312000001</v>
      </c>
      <c r="AL41" s="259">
        <v>10.055494935</v>
      </c>
      <c r="AM41" s="259">
        <v>10.300873786</v>
      </c>
      <c r="AN41" s="259">
        <v>10.142376710000001</v>
      </c>
      <c r="AO41" s="259">
        <v>10.043475113</v>
      </c>
      <c r="AP41" s="259">
        <v>10.099620255</v>
      </c>
      <c r="AQ41" s="259">
        <v>10.12214612</v>
      </c>
      <c r="AR41" s="259">
        <v>10.201655058</v>
      </c>
      <c r="AS41" s="259">
        <v>10.391580891</v>
      </c>
      <c r="AT41" s="259">
        <v>10.26430867</v>
      </c>
      <c r="AU41" s="259">
        <v>10.011997812000001</v>
      </c>
      <c r="AV41" s="259">
        <v>10.103556459</v>
      </c>
      <c r="AW41" s="259">
        <v>10.171044921</v>
      </c>
      <c r="AX41" s="259">
        <v>10.076855408</v>
      </c>
      <c r="AY41" s="259">
        <v>10.092180041000001</v>
      </c>
      <c r="AZ41" s="259">
        <v>10.17226546</v>
      </c>
      <c r="BA41" s="259">
        <v>10.152971153999999</v>
      </c>
      <c r="BB41" s="259">
        <v>10.12022559</v>
      </c>
      <c r="BC41" s="259">
        <v>10.092593582999999</v>
      </c>
      <c r="BD41" s="259">
        <v>10.204603712000001</v>
      </c>
      <c r="BE41" s="259">
        <v>10.380499872</v>
      </c>
      <c r="BF41" s="259">
        <v>10.253578078</v>
      </c>
      <c r="BG41" s="259">
        <v>10.08517</v>
      </c>
      <c r="BH41" s="259">
        <v>10.168839999999999</v>
      </c>
      <c r="BI41" s="259">
        <v>10.204179999999999</v>
      </c>
      <c r="BJ41" s="378">
        <v>10.121040000000001</v>
      </c>
      <c r="BK41" s="378">
        <v>10.17867</v>
      </c>
      <c r="BL41" s="378">
        <v>10.239409999999999</v>
      </c>
      <c r="BM41" s="378">
        <v>10.224170000000001</v>
      </c>
      <c r="BN41" s="378">
        <v>10.23147</v>
      </c>
      <c r="BO41" s="378">
        <v>10.23568</v>
      </c>
      <c r="BP41" s="378">
        <v>10.41127</v>
      </c>
      <c r="BQ41" s="378">
        <v>10.55409</v>
      </c>
      <c r="BR41" s="378">
        <v>10.500310000000001</v>
      </c>
      <c r="BS41" s="378">
        <v>10.2117</v>
      </c>
      <c r="BT41" s="378">
        <v>10.35355</v>
      </c>
      <c r="BU41" s="378">
        <v>10.37914</v>
      </c>
      <c r="BV41" s="378">
        <v>10.35661</v>
      </c>
    </row>
    <row r="42" spans="1:74" ht="11.1" customHeight="1" x14ac:dyDescent="0.2">
      <c r="A42" s="263" t="s">
        <v>199</v>
      </c>
      <c r="B42" s="204" t="s">
        <v>449</v>
      </c>
      <c r="C42" s="259">
        <v>8.5610997267000002</v>
      </c>
      <c r="D42" s="259">
        <v>8.6690802856999998</v>
      </c>
      <c r="E42" s="259">
        <v>8.6288235795000006</v>
      </c>
      <c r="F42" s="259">
        <v>8.8753773192000001</v>
      </c>
      <c r="G42" s="259">
        <v>9.2269008292999999</v>
      </c>
      <c r="H42" s="259">
        <v>10.210100125</v>
      </c>
      <c r="I42" s="259">
        <v>10.425515795999999</v>
      </c>
      <c r="J42" s="259">
        <v>10.226950533</v>
      </c>
      <c r="K42" s="259">
        <v>9.6525172240000003</v>
      </c>
      <c r="L42" s="259">
        <v>9.0266356771999998</v>
      </c>
      <c r="M42" s="259">
        <v>8.8301109299</v>
      </c>
      <c r="N42" s="259">
        <v>8.7829844967999993</v>
      </c>
      <c r="O42" s="259">
        <v>8.8275866761999993</v>
      </c>
      <c r="P42" s="259">
        <v>8.8940170901000002</v>
      </c>
      <c r="Q42" s="259">
        <v>9.0695600211999992</v>
      </c>
      <c r="R42" s="259">
        <v>9.0426343508000002</v>
      </c>
      <c r="S42" s="259">
        <v>9.5982114545999995</v>
      </c>
      <c r="T42" s="259">
        <v>10.484066761999999</v>
      </c>
      <c r="U42" s="259">
        <v>10.640113510000001</v>
      </c>
      <c r="V42" s="259">
        <v>10.61912893</v>
      </c>
      <c r="W42" s="259">
        <v>9.9834773742999996</v>
      </c>
      <c r="X42" s="259">
        <v>9.2507127089000001</v>
      </c>
      <c r="Y42" s="259">
        <v>9.1853315966999993</v>
      </c>
      <c r="Z42" s="259">
        <v>8.9830778428000002</v>
      </c>
      <c r="AA42" s="259">
        <v>8.946964736</v>
      </c>
      <c r="AB42" s="259">
        <v>9.2194029022000006</v>
      </c>
      <c r="AC42" s="259">
        <v>9.1827662665999998</v>
      </c>
      <c r="AD42" s="259">
        <v>9.3514321869000003</v>
      </c>
      <c r="AE42" s="259">
        <v>9.8130804084999994</v>
      </c>
      <c r="AF42" s="259">
        <v>10.720952318</v>
      </c>
      <c r="AG42" s="259">
        <v>11.006127286</v>
      </c>
      <c r="AH42" s="259">
        <v>10.786761083</v>
      </c>
      <c r="AI42" s="259">
        <v>10.160803567</v>
      </c>
      <c r="AJ42" s="259">
        <v>9.3793230756000003</v>
      </c>
      <c r="AK42" s="259">
        <v>9.1843876787000003</v>
      </c>
      <c r="AL42" s="259">
        <v>9.0237716543000008</v>
      </c>
      <c r="AM42" s="259">
        <v>9.0618831158000006</v>
      </c>
      <c r="AN42" s="259">
        <v>9.2686519364999995</v>
      </c>
      <c r="AO42" s="259">
        <v>9.3470937451000005</v>
      </c>
      <c r="AP42" s="259">
        <v>9.2187938119999995</v>
      </c>
      <c r="AQ42" s="259">
        <v>9.9977421229000001</v>
      </c>
      <c r="AR42" s="259">
        <v>10.834735272</v>
      </c>
      <c r="AS42" s="259">
        <v>11.007895467000001</v>
      </c>
      <c r="AT42" s="259">
        <v>10.749074947</v>
      </c>
      <c r="AU42" s="259">
        <v>10.117380061</v>
      </c>
      <c r="AV42" s="259">
        <v>9.4530757249999997</v>
      </c>
      <c r="AW42" s="259">
        <v>9.2079893978000005</v>
      </c>
      <c r="AX42" s="259">
        <v>9.0327149267000006</v>
      </c>
      <c r="AY42" s="259">
        <v>8.9413490717999995</v>
      </c>
      <c r="AZ42" s="259">
        <v>9.1984348532000002</v>
      </c>
      <c r="BA42" s="259">
        <v>9.3141218024000008</v>
      </c>
      <c r="BB42" s="259">
        <v>9.3392889457999999</v>
      </c>
      <c r="BC42" s="259">
        <v>9.9469630149999997</v>
      </c>
      <c r="BD42" s="259">
        <v>10.730228073999999</v>
      </c>
      <c r="BE42" s="259">
        <v>10.827251342</v>
      </c>
      <c r="BF42" s="259">
        <v>10.781419284</v>
      </c>
      <c r="BG42" s="259">
        <v>10.2232</v>
      </c>
      <c r="BH42" s="259">
        <v>9.5903519999999993</v>
      </c>
      <c r="BI42" s="259">
        <v>9.3651529999999994</v>
      </c>
      <c r="BJ42" s="378">
        <v>9.1966819999999991</v>
      </c>
      <c r="BK42" s="378">
        <v>9.1497770000000003</v>
      </c>
      <c r="BL42" s="378">
        <v>9.4255250000000004</v>
      </c>
      <c r="BM42" s="378">
        <v>9.556006</v>
      </c>
      <c r="BN42" s="378">
        <v>9.5989509999999996</v>
      </c>
      <c r="BO42" s="378">
        <v>10.24836</v>
      </c>
      <c r="BP42" s="378">
        <v>11.07807</v>
      </c>
      <c r="BQ42" s="378">
        <v>11.22349</v>
      </c>
      <c r="BR42" s="378">
        <v>11.173080000000001</v>
      </c>
      <c r="BS42" s="378">
        <v>10.588509999999999</v>
      </c>
      <c r="BT42" s="378">
        <v>9.9536230000000003</v>
      </c>
      <c r="BU42" s="378">
        <v>9.7210429999999999</v>
      </c>
      <c r="BV42" s="378">
        <v>9.5470959999999998</v>
      </c>
    </row>
    <row r="43" spans="1:74" ht="11.1" customHeight="1" x14ac:dyDescent="0.2">
      <c r="A43" s="263" t="s">
        <v>200</v>
      </c>
      <c r="B43" s="204" t="s">
        <v>450</v>
      </c>
      <c r="C43" s="259">
        <v>9.8727152074000006</v>
      </c>
      <c r="D43" s="259">
        <v>10.040653338</v>
      </c>
      <c r="E43" s="259">
        <v>9.9071204715000007</v>
      </c>
      <c r="F43" s="259">
        <v>9.7482798801000001</v>
      </c>
      <c r="G43" s="259">
        <v>9.7868559511999997</v>
      </c>
      <c r="H43" s="259">
        <v>10.049843483</v>
      </c>
      <c r="I43" s="259">
        <v>10.510176012000001</v>
      </c>
      <c r="J43" s="259">
        <v>10.219616652999999</v>
      </c>
      <c r="K43" s="259">
        <v>10.123553450999999</v>
      </c>
      <c r="L43" s="259">
        <v>9.8156136625000006</v>
      </c>
      <c r="M43" s="259">
        <v>9.6464072324999997</v>
      </c>
      <c r="N43" s="259">
        <v>9.6111386140999997</v>
      </c>
      <c r="O43" s="259">
        <v>9.7164810962000008</v>
      </c>
      <c r="P43" s="259">
        <v>9.7412390301999991</v>
      </c>
      <c r="Q43" s="259">
        <v>9.6268939448000008</v>
      </c>
      <c r="R43" s="259">
        <v>9.5348894611000006</v>
      </c>
      <c r="S43" s="259">
        <v>9.5702859277000005</v>
      </c>
      <c r="T43" s="259">
        <v>10.013318178</v>
      </c>
      <c r="U43" s="259">
        <v>10.097223001</v>
      </c>
      <c r="V43" s="259">
        <v>10.080974786000001</v>
      </c>
      <c r="W43" s="259">
        <v>9.9793311433999996</v>
      </c>
      <c r="X43" s="259">
        <v>9.6797463491000002</v>
      </c>
      <c r="Y43" s="259">
        <v>9.5959473710999994</v>
      </c>
      <c r="Z43" s="259">
        <v>9.5762073307000009</v>
      </c>
      <c r="AA43" s="259">
        <v>9.7612588959999993</v>
      </c>
      <c r="AB43" s="259">
        <v>9.8879011087999995</v>
      </c>
      <c r="AC43" s="259">
        <v>9.8251884280000006</v>
      </c>
      <c r="AD43" s="259">
        <v>9.7850185466999999</v>
      </c>
      <c r="AE43" s="259">
        <v>9.7956693818999998</v>
      </c>
      <c r="AF43" s="259">
        <v>10.105596155000001</v>
      </c>
      <c r="AG43" s="259">
        <v>10.262871225</v>
      </c>
      <c r="AH43" s="259">
        <v>10.215284752000001</v>
      </c>
      <c r="AI43" s="259">
        <v>10.243364914000001</v>
      </c>
      <c r="AJ43" s="259">
        <v>9.9905149632000008</v>
      </c>
      <c r="AK43" s="259">
        <v>9.7436208267000008</v>
      </c>
      <c r="AL43" s="259">
        <v>9.7186668550000004</v>
      </c>
      <c r="AM43" s="259">
        <v>10.056947074</v>
      </c>
      <c r="AN43" s="259">
        <v>10.064371918999999</v>
      </c>
      <c r="AO43" s="259">
        <v>9.7491865665000006</v>
      </c>
      <c r="AP43" s="259">
        <v>9.7722158949000004</v>
      </c>
      <c r="AQ43" s="259">
        <v>9.7001238129999994</v>
      </c>
      <c r="AR43" s="259">
        <v>10.050516804000001</v>
      </c>
      <c r="AS43" s="259">
        <v>10.117265626</v>
      </c>
      <c r="AT43" s="259">
        <v>9.8710967878999991</v>
      </c>
      <c r="AU43" s="259">
        <v>9.9709823492999998</v>
      </c>
      <c r="AV43" s="259">
        <v>9.8278837089</v>
      </c>
      <c r="AW43" s="259">
        <v>9.8597933113000007</v>
      </c>
      <c r="AX43" s="259">
        <v>9.6043839008000003</v>
      </c>
      <c r="AY43" s="259">
        <v>9.8468280786999998</v>
      </c>
      <c r="AZ43" s="259">
        <v>10.008446745000001</v>
      </c>
      <c r="BA43" s="259">
        <v>9.9152233590000005</v>
      </c>
      <c r="BB43" s="259">
        <v>9.9321333131999996</v>
      </c>
      <c r="BC43" s="259">
        <v>9.8968558282999997</v>
      </c>
      <c r="BD43" s="259">
        <v>10.199088024</v>
      </c>
      <c r="BE43" s="259">
        <v>10.29812948</v>
      </c>
      <c r="BF43" s="259">
        <v>10.210446686999999</v>
      </c>
      <c r="BG43" s="259">
        <v>10.110989999999999</v>
      </c>
      <c r="BH43" s="259">
        <v>9.887454</v>
      </c>
      <c r="BI43" s="259">
        <v>9.8535620000000002</v>
      </c>
      <c r="BJ43" s="378">
        <v>9.55687</v>
      </c>
      <c r="BK43" s="378">
        <v>9.7887830000000005</v>
      </c>
      <c r="BL43" s="378">
        <v>9.9328719999999997</v>
      </c>
      <c r="BM43" s="378">
        <v>9.8372410000000006</v>
      </c>
      <c r="BN43" s="378">
        <v>9.8252310000000005</v>
      </c>
      <c r="BO43" s="378">
        <v>9.7930890000000002</v>
      </c>
      <c r="BP43" s="378">
        <v>10.07549</v>
      </c>
      <c r="BQ43" s="378">
        <v>10.192030000000001</v>
      </c>
      <c r="BR43" s="378">
        <v>10.11097</v>
      </c>
      <c r="BS43" s="378">
        <v>10.07391</v>
      </c>
      <c r="BT43" s="378">
        <v>9.8472249999999999</v>
      </c>
      <c r="BU43" s="378">
        <v>9.8287279999999999</v>
      </c>
      <c r="BV43" s="378">
        <v>9.5567829999999994</v>
      </c>
    </row>
    <row r="44" spans="1:74" ht="11.1" customHeight="1" x14ac:dyDescent="0.2">
      <c r="A44" s="263" t="s">
        <v>201</v>
      </c>
      <c r="B44" s="204" t="s">
        <v>451</v>
      </c>
      <c r="C44" s="259">
        <v>8.8193737823999996</v>
      </c>
      <c r="D44" s="259">
        <v>9.0685915887000004</v>
      </c>
      <c r="E44" s="259">
        <v>8.8093156380999993</v>
      </c>
      <c r="F44" s="259">
        <v>8.8268562121999992</v>
      </c>
      <c r="G44" s="259">
        <v>8.9040994630999997</v>
      </c>
      <c r="H44" s="259">
        <v>9.3137344511000002</v>
      </c>
      <c r="I44" s="259">
        <v>9.4084861013999994</v>
      </c>
      <c r="J44" s="259">
        <v>9.4204208001000005</v>
      </c>
      <c r="K44" s="259">
        <v>9.3910675603999998</v>
      </c>
      <c r="L44" s="259">
        <v>8.9242349736000008</v>
      </c>
      <c r="M44" s="259">
        <v>8.8355077716999997</v>
      </c>
      <c r="N44" s="259">
        <v>8.7996161381999993</v>
      </c>
      <c r="O44" s="259">
        <v>8.7700196997000006</v>
      </c>
      <c r="P44" s="259">
        <v>8.6744082347999996</v>
      </c>
      <c r="Q44" s="259">
        <v>8.6802342304</v>
      </c>
      <c r="R44" s="259">
        <v>8.6594477151000007</v>
      </c>
      <c r="S44" s="259">
        <v>8.6585608501000006</v>
      </c>
      <c r="T44" s="259">
        <v>9.1959633829000005</v>
      </c>
      <c r="U44" s="259">
        <v>9.3629862560999992</v>
      </c>
      <c r="V44" s="259">
        <v>9.3519368894999992</v>
      </c>
      <c r="W44" s="259">
        <v>9.3588308522000005</v>
      </c>
      <c r="X44" s="259">
        <v>9.1751703220999996</v>
      </c>
      <c r="Y44" s="259">
        <v>9.0827522617999996</v>
      </c>
      <c r="Z44" s="259">
        <v>9.2765964123</v>
      </c>
      <c r="AA44" s="259">
        <v>9.1564860947</v>
      </c>
      <c r="AB44" s="259">
        <v>9.2432793814000007</v>
      </c>
      <c r="AC44" s="259">
        <v>9.1287102542999996</v>
      </c>
      <c r="AD44" s="259">
        <v>9.0782279199999998</v>
      </c>
      <c r="AE44" s="259">
        <v>9.1206237925</v>
      </c>
      <c r="AF44" s="259">
        <v>9.4720078801999996</v>
      </c>
      <c r="AG44" s="259">
        <v>9.5761099536999996</v>
      </c>
      <c r="AH44" s="259">
        <v>9.4761309251999997</v>
      </c>
      <c r="AI44" s="259">
        <v>9.4837478747000006</v>
      </c>
      <c r="AJ44" s="259">
        <v>9.1807961038000006</v>
      </c>
      <c r="AK44" s="259">
        <v>9.2260905301000005</v>
      </c>
      <c r="AL44" s="259">
        <v>9.1810935926999999</v>
      </c>
      <c r="AM44" s="259">
        <v>9.1672640817000008</v>
      </c>
      <c r="AN44" s="259">
        <v>9.2486984943999992</v>
      </c>
      <c r="AO44" s="259">
        <v>9.2096068698</v>
      </c>
      <c r="AP44" s="259">
        <v>9.1353574067000007</v>
      </c>
      <c r="AQ44" s="259">
        <v>9.2334017606999996</v>
      </c>
      <c r="AR44" s="259">
        <v>9.5160594434999997</v>
      </c>
      <c r="AS44" s="259">
        <v>9.3934618607000004</v>
      </c>
      <c r="AT44" s="259">
        <v>9.3945411310000004</v>
      </c>
      <c r="AU44" s="259">
        <v>9.3781231922000003</v>
      </c>
      <c r="AV44" s="259">
        <v>9.1182886476</v>
      </c>
      <c r="AW44" s="259">
        <v>9.3158461973000009</v>
      </c>
      <c r="AX44" s="259">
        <v>9.2537880992999995</v>
      </c>
      <c r="AY44" s="259">
        <v>9.2862376640999997</v>
      </c>
      <c r="AZ44" s="259">
        <v>9.3746022690000004</v>
      </c>
      <c r="BA44" s="259">
        <v>9.2494087056000005</v>
      </c>
      <c r="BB44" s="259">
        <v>9.2867214151000006</v>
      </c>
      <c r="BC44" s="259">
        <v>9.3776101867000001</v>
      </c>
      <c r="BD44" s="259">
        <v>9.6116544833000006</v>
      </c>
      <c r="BE44" s="259">
        <v>9.7425258808000006</v>
      </c>
      <c r="BF44" s="259">
        <v>9.6339577199999997</v>
      </c>
      <c r="BG44" s="259">
        <v>9.5758749999999999</v>
      </c>
      <c r="BH44" s="259">
        <v>9.3034960000000009</v>
      </c>
      <c r="BI44" s="259">
        <v>9.4472079999999998</v>
      </c>
      <c r="BJ44" s="378">
        <v>9.3304100000000005</v>
      </c>
      <c r="BK44" s="378">
        <v>9.4060009999999998</v>
      </c>
      <c r="BL44" s="378">
        <v>9.5085409999999992</v>
      </c>
      <c r="BM44" s="378">
        <v>9.4110530000000008</v>
      </c>
      <c r="BN44" s="378">
        <v>9.4910230000000002</v>
      </c>
      <c r="BO44" s="378">
        <v>9.6069399999999998</v>
      </c>
      <c r="BP44" s="378">
        <v>9.8729739999999993</v>
      </c>
      <c r="BQ44" s="378">
        <v>10.02594</v>
      </c>
      <c r="BR44" s="378">
        <v>9.9283710000000003</v>
      </c>
      <c r="BS44" s="378">
        <v>9.8708100000000005</v>
      </c>
      <c r="BT44" s="378">
        <v>9.5306409999999993</v>
      </c>
      <c r="BU44" s="378">
        <v>9.6665829999999993</v>
      </c>
      <c r="BV44" s="378">
        <v>9.5867140000000006</v>
      </c>
    </row>
    <row r="45" spans="1:74" ht="11.1" customHeight="1" x14ac:dyDescent="0.2">
      <c r="A45" s="263" t="s">
        <v>202</v>
      </c>
      <c r="B45" s="204" t="s">
        <v>452</v>
      </c>
      <c r="C45" s="259">
        <v>8.4908958499999994</v>
      </c>
      <c r="D45" s="259">
        <v>8.4799347183999991</v>
      </c>
      <c r="E45" s="259">
        <v>8.4325287734999996</v>
      </c>
      <c r="F45" s="259">
        <v>8.1786008452000001</v>
      </c>
      <c r="G45" s="259">
        <v>8.3784336458999995</v>
      </c>
      <c r="H45" s="259">
        <v>8.5726254148999992</v>
      </c>
      <c r="I45" s="259">
        <v>8.6691018705000005</v>
      </c>
      <c r="J45" s="259">
        <v>8.7807012025999995</v>
      </c>
      <c r="K45" s="259">
        <v>8.6319207598999999</v>
      </c>
      <c r="L45" s="259">
        <v>8.2139078602000009</v>
      </c>
      <c r="M45" s="259">
        <v>7.8929936109999996</v>
      </c>
      <c r="N45" s="259">
        <v>7.8776666732000002</v>
      </c>
      <c r="O45" s="259">
        <v>7.9826758053000004</v>
      </c>
      <c r="P45" s="259">
        <v>7.9978511977000002</v>
      </c>
      <c r="Q45" s="259">
        <v>7.9758277706999996</v>
      </c>
      <c r="R45" s="259">
        <v>7.8616534920000003</v>
      </c>
      <c r="S45" s="259">
        <v>8.0096294393999994</v>
      </c>
      <c r="T45" s="259">
        <v>8.2736713551999994</v>
      </c>
      <c r="U45" s="259">
        <v>8.4499587267000003</v>
      </c>
      <c r="V45" s="259">
        <v>8.5353161053999997</v>
      </c>
      <c r="W45" s="259">
        <v>8.5873875700000006</v>
      </c>
      <c r="X45" s="259">
        <v>8.2618322785</v>
      </c>
      <c r="Y45" s="259">
        <v>7.9597636293000003</v>
      </c>
      <c r="Z45" s="259">
        <v>8.0586585617999997</v>
      </c>
      <c r="AA45" s="259">
        <v>7.9128723879000002</v>
      </c>
      <c r="AB45" s="259">
        <v>8.1715961830000001</v>
      </c>
      <c r="AC45" s="259">
        <v>8.0430949844999997</v>
      </c>
      <c r="AD45" s="259">
        <v>8.0985772342000004</v>
      </c>
      <c r="AE45" s="259">
        <v>8.2127721012000006</v>
      </c>
      <c r="AF45" s="259">
        <v>8.5105058555999999</v>
      </c>
      <c r="AG45" s="259">
        <v>8.6133539590999995</v>
      </c>
      <c r="AH45" s="259">
        <v>8.5513984166999997</v>
      </c>
      <c r="AI45" s="259">
        <v>8.5246060336999996</v>
      </c>
      <c r="AJ45" s="259">
        <v>8.2623755112000001</v>
      </c>
      <c r="AK45" s="259">
        <v>8.0394780187000006</v>
      </c>
      <c r="AL45" s="259">
        <v>7.9004460238999998</v>
      </c>
      <c r="AM45" s="259">
        <v>8.2501721890000006</v>
      </c>
      <c r="AN45" s="259">
        <v>8.2475849998000008</v>
      </c>
      <c r="AO45" s="259">
        <v>8.1691683593000004</v>
      </c>
      <c r="AP45" s="259">
        <v>7.9856135904999999</v>
      </c>
      <c r="AQ45" s="259">
        <v>8.1297310817999993</v>
      </c>
      <c r="AR45" s="259">
        <v>8.5366277178000001</v>
      </c>
      <c r="AS45" s="259">
        <v>8.6208747906000003</v>
      </c>
      <c r="AT45" s="259">
        <v>8.6350806817999999</v>
      </c>
      <c r="AU45" s="259">
        <v>8.3564831404</v>
      </c>
      <c r="AV45" s="259">
        <v>8.094585897</v>
      </c>
      <c r="AW45" s="259">
        <v>8.0548672696000008</v>
      </c>
      <c r="AX45" s="259">
        <v>7.8360964428999997</v>
      </c>
      <c r="AY45" s="259">
        <v>8.1328793716999996</v>
      </c>
      <c r="AZ45" s="259">
        <v>8.1776772270000002</v>
      </c>
      <c r="BA45" s="259">
        <v>8.2181666505000006</v>
      </c>
      <c r="BB45" s="259">
        <v>8.0522351570000001</v>
      </c>
      <c r="BC45" s="259">
        <v>8.2323534824000006</v>
      </c>
      <c r="BD45" s="259">
        <v>8.4703793579000006</v>
      </c>
      <c r="BE45" s="259">
        <v>8.6211792838000001</v>
      </c>
      <c r="BF45" s="259">
        <v>9.1514411727000002</v>
      </c>
      <c r="BG45" s="259">
        <v>8.7167480000000008</v>
      </c>
      <c r="BH45" s="259">
        <v>8.2888029999999997</v>
      </c>
      <c r="BI45" s="259">
        <v>8.1244739999999993</v>
      </c>
      <c r="BJ45" s="378">
        <v>7.7965859999999996</v>
      </c>
      <c r="BK45" s="378">
        <v>8.0905930000000001</v>
      </c>
      <c r="BL45" s="378">
        <v>8.0889509999999998</v>
      </c>
      <c r="BM45" s="378">
        <v>8.107958</v>
      </c>
      <c r="BN45" s="378">
        <v>7.9639889999999998</v>
      </c>
      <c r="BO45" s="378">
        <v>8.1392399999999991</v>
      </c>
      <c r="BP45" s="378">
        <v>8.3759409999999992</v>
      </c>
      <c r="BQ45" s="378">
        <v>8.5453189999999992</v>
      </c>
      <c r="BR45" s="378">
        <v>9.1202349999999992</v>
      </c>
      <c r="BS45" s="378">
        <v>8.6232930000000003</v>
      </c>
      <c r="BT45" s="378">
        <v>8.2240210000000005</v>
      </c>
      <c r="BU45" s="378">
        <v>8.0594000000000001</v>
      </c>
      <c r="BV45" s="378">
        <v>7.7734649999999998</v>
      </c>
    </row>
    <row r="46" spans="1:74" s="120" customFormat="1" ht="11.1" customHeight="1" x14ac:dyDescent="0.2">
      <c r="A46" s="263" t="s">
        <v>203</v>
      </c>
      <c r="B46" s="204" t="s">
        <v>453</v>
      </c>
      <c r="C46" s="259">
        <v>8.9717513772000004</v>
      </c>
      <c r="D46" s="259">
        <v>9.0382848096000004</v>
      </c>
      <c r="E46" s="259">
        <v>9.0914873802000002</v>
      </c>
      <c r="F46" s="259">
        <v>9.1752935696000009</v>
      </c>
      <c r="G46" s="259">
        <v>9.5410256320000002</v>
      </c>
      <c r="H46" s="259">
        <v>10.054053739</v>
      </c>
      <c r="I46" s="259">
        <v>10.259765376000001</v>
      </c>
      <c r="J46" s="259">
        <v>10.130172985</v>
      </c>
      <c r="K46" s="259">
        <v>9.9837168086000005</v>
      </c>
      <c r="L46" s="259">
        <v>9.3723096881999997</v>
      </c>
      <c r="M46" s="259">
        <v>8.7556385308000007</v>
      </c>
      <c r="N46" s="259">
        <v>8.7607532657</v>
      </c>
      <c r="O46" s="259">
        <v>8.6819844744000001</v>
      </c>
      <c r="P46" s="259">
        <v>8.7367812879999995</v>
      </c>
      <c r="Q46" s="259">
        <v>8.7370038575999995</v>
      </c>
      <c r="R46" s="259">
        <v>8.8491311422999992</v>
      </c>
      <c r="S46" s="259">
        <v>9.2458550771999999</v>
      </c>
      <c r="T46" s="259">
        <v>9.8651229237999996</v>
      </c>
      <c r="U46" s="259">
        <v>10.007925885000001</v>
      </c>
      <c r="V46" s="259">
        <v>9.9862174737</v>
      </c>
      <c r="W46" s="259">
        <v>9.8540021325999998</v>
      </c>
      <c r="X46" s="259">
        <v>9.3116308238999999</v>
      </c>
      <c r="Y46" s="259">
        <v>8.8294577402000005</v>
      </c>
      <c r="Z46" s="259">
        <v>8.8818303708999995</v>
      </c>
      <c r="AA46" s="259">
        <v>8.8751906337000008</v>
      </c>
      <c r="AB46" s="259">
        <v>8.9620494291000004</v>
      </c>
      <c r="AC46" s="259">
        <v>9.0049081222999998</v>
      </c>
      <c r="AD46" s="259">
        <v>9.0695961040000004</v>
      </c>
      <c r="AE46" s="259">
        <v>9.5585648106000001</v>
      </c>
      <c r="AF46" s="259">
        <v>10.128077184</v>
      </c>
      <c r="AG46" s="259">
        <v>10.217574259999999</v>
      </c>
      <c r="AH46" s="259">
        <v>10.079898836</v>
      </c>
      <c r="AI46" s="259">
        <v>9.9118748076000003</v>
      </c>
      <c r="AJ46" s="259">
        <v>9.5399949930000005</v>
      </c>
      <c r="AK46" s="259">
        <v>9.0633304362999993</v>
      </c>
      <c r="AL46" s="259">
        <v>9.0533001804000008</v>
      </c>
      <c r="AM46" s="259">
        <v>9.0152866451999998</v>
      </c>
      <c r="AN46" s="259">
        <v>9.1152841304999992</v>
      </c>
      <c r="AO46" s="259">
        <v>9.0763640136999992</v>
      </c>
      <c r="AP46" s="259">
        <v>9.2035571692999998</v>
      </c>
      <c r="AQ46" s="259">
        <v>9.5762285886999994</v>
      </c>
      <c r="AR46" s="259">
        <v>9.9822426489999998</v>
      </c>
      <c r="AS46" s="259">
        <v>10.065825429</v>
      </c>
      <c r="AT46" s="259">
        <v>10.077049861000001</v>
      </c>
      <c r="AU46" s="259">
        <v>9.7886124132999992</v>
      </c>
      <c r="AV46" s="259">
        <v>9.3947203133000006</v>
      </c>
      <c r="AW46" s="259">
        <v>8.9250474548999996</v>
      </c>
      <c r="AX46" s="259">
        <v>8.9253569869000007</v>
      </c>
      <c r="AY46" s="259">
        <v>9.0108077215000009</v>
      </c>
      <c r="AZ46" s="259">
        <v>9.2507144338000007</v>
      </c>
      <c r="BA46" s="259">
        <v>9.1037990150999999</v>
      </c>
      <c r="BB46" s="259">
        <v>9.0685715461999994</v>
      </c>
      <c r="BC46" s="259">
        <v>9.2899723012000006</v>
      </c>
      <c r="BD46" s="259">
        <v>9.8507792652999999</v>
      </c>
      <c r="BE46" s="259">
        <v>10.054319866</v>
      </c>
      <c r="BF46" s="259">
        <v>10.058383900000001</v>
      </c>
      <c r="BG46" s="259">
        <v>9.762988</v>
      </c>
      <c r="BH46" s="259">
        <v>9.3968070000000008</v>
      </c>
      <c r="BI46" s="259">
        <v>8.9200700000000008</v>
      </c>
      <c r="BJ46" s="378">
        <v>8.9522320000000004</v>
      </c>
      <c r="BK46" s="378">
        <v>9.0623640000000005</v>
      </c>
      <c r="BL46" s="378">
        <v>9.2546379999999999</v>
      </c>
      <c r="BM46" s="378">
        <v>9.1260220000000007</v>
      </c>
      <c r="BN46" s="378">
        <v>9.1175770000000007</v>
      </c>
      <c r="BO46" s="378">
        <v>9.4213009999999997</v>
      </c>
      <c r="BP46" s="378">
        <v>9.9999970000000005</v>
      </c>
      <c r="BQ46" s="378">
        <v>10.19242</v>
      </c>
      <c r="BR46" s="378">
        <v>10.155419999999999</v>
      </c>
      <c r="BS46" s="378">
        <v>9.8821370000000002</v>
      </c>
      <c r="BT46" s="378">
        <v>9.5473420000000004</v>
      </c>
      <c r="BU46" s="378">
        <v>9.0544879999999992</v>
      </c>
      <c r="BV46" s="378">
        <v>9.1073869999999992</v>
      </c>
    </row>
    <row r="47" spans="1:74" s="120" customFormat="1" ht="11.1" customHeight="1" x14ac:dyDescent="0.2">
      <c r="A47" s="263" t="s">
        <v>204</v>
      </c>
      <c r="B47" s="206" t="s">
        <v>454</v>
      </c>
      <c r="C47" s="259">
        <v>11.892761303</v>
      </c>
      <c r="D47" s="259">
        <v>11.805263974000001</v>
      </c>
      <c r="E47" s="259">
        <v>11.798914330000001</v>
      </c>
      <c r="F47" s="259">
        <v>10.85856439</v>
      </c>
      <c r="G47" s="259">
        <v>12.306610761</v>
      </c>
      <c r="H47" s="259">
        <v>13.386375721</v>
      </c>
      <c r="I47" s="259">
        <v>14.377250878</v>
      </c>
      <c r="J47" s="259">
        <v>14.221404479</v>
      </c>
      <c r="K47" s="259">
        <v>14.581517472</v>
      </c>
      <c r="L47" s="259">
        <v>13.288538832</v>
      </c>
      <c r="M47" s="259">
        <v>12.512448202</v>
      </c>
      <c r="N47" s="259">
        <v>12.033384842</v>
      </c>
      <c r="O47" s="259">
        <v>12.081372213</v>
      </c>
      <c r="P47" s="259">
        <v>12.002573949</v>
      </c>
      <c r="Q47" s="259">
        <v>11.989813861</v>
      </c>
      <c r="R47" s="259">
        <v>10.962573969999999</v>
      </c>
      <c r="S47" s="259">
        <v>12.450028684999999</v>
      </c>
      <c r="T47" s="259">
        <v>13.503010263</v>
      </c>
      <c r="U47" s="259">
        <v>14.068066259</v>
      </c>
      <c r="V47" s="259">
        <v>14.382511969999999</v>
      </c>
      <c r="W47" s="259">
        <v>14.059625924000001</v>
      </c>
      <c r="X47" s="259">
        <v>12.115473398000001</v>
      </c>
      <c r="Y47" s="259">
        <v>12.520949219</v>
      </c>
      <c r="Z47" s="259">
        <v>12.191356553</v>
      </c>
      <c r="AA47" s="259">
        <v>12.254538738000001</v>
      </c>
      <c r="AB47" s="259">
        <v>12.415525027999999</v>
      </c>
      <c r="AC47" s="259">
        <v>12.598219672999999</v>
      </c>
      <c r="AD47" s="259">
        <v>11.21484734</v>
      </c>
      <c r="AE47" s="259">
        <v>12.851437862999999</v>
      </c>
      <c r="AF47" s="259">
        <v>14.374265238</v>
      </c>
      <c r="AG47" s="259">
        <v>14.412456614</v>
      </c>
      <c r="AH47" s="259">
        <v>14.705804235</v>
      </c>
      <c r="AI47" s="259">
        <v>14.898019624</v>
      </c>
      <c r="AJ47" s="259">
        <v>13.380792171</v>
      </c>
      <c r="AK47" s="259">
        <v>13.038590367999999</v>
      </c>
      <c r="AL47" s="259">
        <v>12.451982851</v>
      </c>
      <c r="AM47" s="259">
        <v>12.718601546</v>
      </c>
      <c r="AN47" s="259">
        <v>12.611224570999999</v>
      </c>
      <c r="AO47" s="259">
        <v>12.885357699</v>
      </c>
      <c r="AP47" s="259">
        <v>12.095455385999999</v>
      </c>
      <c r="AQ47" s="259">
        <v>13.215957776</v>
      </c>
      <c r="AR47" s="259">
        <v>14.488145340000001</v>
      </c>
      <c r="AS47" s="259">
        <v>15.087646606</v>
      </c>
      <c r="AT47" s="259">
        <v>15.678725074000001</v>
      </c>
      <c r="AU47" s="259">
        <v>14.318156663</v>
      </c>
      <c r="AV47" s="259">
        <v>13.529679140000001</v>
      </c>
      <c r="AW47" s="259">
        <v>13.306009098000001</v>
      </c>
      <c r="AX47" s="259">
        <v>13.013748889</v>
      </c>
      <c r="AY47" s="259">
        <v>12.785026923</v>
      </c>
      <c r="AZ47" s="259">
        <v>13.022497445999999</v>
      </c>
      <c r="BA47" s="259">
        <v>12.838099497</v>
      </c>
      <c r="BB47" s="259">
        <v>12.488312773000001</v>
      </c>
      <c r="BC47" s="259">
        <v>13.412037482000001</v>
      </c>
      <c r="BD47" s="259">
        <v>14.953974317</v>
      </c>
      <c r="BE47" s="259">
        <v>15.407895362</v>
      </c>
      <c r="BF47" s="259">
        <v>15.569164917</v>
      </c>
      <c r="BG47" s="259">
        <v>14.748290000000001</v>
      </c>
      <c r="BH47" s="259">
        <v>13.71428</v>
      </c>
      <c r="BI47" s="259">
        <v>13.66428</v>
      </c>
      <c r="BJ47" s="378">
        <v>13.37757</v>
      </c>
      <c r="BK47" s="378">
        <v>13.13284</v>
      </c>
      <c r="BL47" s="378">
        <v>13.252129999999999</v>
      </c>
      <c r="BM47" s="378">
        <v>13.0633</v>
      </c>
      <c r="BN47" s="378">
        <v>12.96739</v>
      </c>
      <c r="BO47" s="378">
        <v>13.637790000000001</v>
      </c>
      <c r="BP47" s="378">
        <v>15.18441</v>
      </c>
      <c r="BQ47" s="378">
        <v>15.66315</v>
      </c>
      <c r="BR47" s="378">
        <v>15.80444</v>
      </c>
      <c r="BS47" s="378">
        <v>15.047700000000001</v>
      </c>
      <c r="BT47" s="378">
        <v>13.817819999999999</v>
      </c>
      <c r="BU47" s="378">
        <v>13.929729999999999</v>
      </c>
      <c r="BV47" s="378">
        <v>13.669219999999999</v>
      </c>
    </row>
    <row r="48" spans="1:74" s="120" customFormat="1" ht="11.1" customHeight="1" x14ac:dyDescent="0.2">
      <c r="A48" s="263" t="s">
        <v>205</v>
      </c>
      <c r="B48" s="207" t="s">
        <v>428</v>
      </c>
      <c r="C48" s="214">
        <v>10.18</v>
      </c>
      <c r="D48" s="214">
        <v>10.36</v>
      </c>
      <c r="E48" s="214">
        <v>10.29</v>
      </c>
      <c r="F48" s="214">
        <v>10.01</v>
      </c>
      <c r="G48" s="214">
        <v>10.210000000000001</v>
      </c>
      <c r="H48" s="214">
        <v>10.64</v>
      </c>
      <c r="I48" s="214">
        <v>10.95</v>
      </c>
      <c r="J48" s="214">
        <v>10.85</v>
      </c>
      <c r="K48" s="214">
        <v>10.79</v>
      </c>
      <c r="L48" s="214">
        <v>10.31</v>
      </c>
      <c r="M48" s="214">
        <v>10.050000000000001</v>
      </c>
      <c r="N48" s="214">
        <v>9.98</v>
      </c>
      <c r="O48" s="214">
        <v>9.9700000000000006</v>
      </c>
      <c r="P48" s="214">
        <v>10</v>
      </c>
      <c r="Q48" s="214">
        <v>10</v>
      </c>
      <c r="R48" s="214">
        <v>9.83</v>
      </c>
      <c r="S48" s="214">
        <v>10.06</v>
      </c>
      <c r="T48" s="214">
        <v>10.52</v>
      </c>
      <c r="U48" s="214">
        <v>10.7</v>
      </c>
      <c r="V48" s="214">
        <v>10.81</v>
      </c>
      <c r="W48" s="214">
        <v>10.68</v>
      </c>
      <c r="X48" s="214">
        <v>10.15</v>
      </c>
      <c r="Y48" s="214">
        <v>10.1</v>
      </c>
      <c r="Z48" s="214">
        <v>10.09</v>
      </c>
      <c r="AA48" s="214">
        <v>10.130000000000001</v>
      </c>
      <c r="AB48" s="214">
        <v>10.28</v>
      </c>
      <c r="AC48" s="214">
        <v>10.28</v>
      </c>
      <c r="AD48" s="214">
        <v>10.07</v>
      </c>
      <c r="AE48" s="214">
        <v>10.34</v>
      </c>
      <c r="AF48" s="214">
        <v>10.83</v>
      </c>
      <c r="AG48" s="214">
        <v>10.95</v>
      </c>
      <c r="AH48" s="214">
        <v>10.91</v>
      </c>
      <c r="AI48" s="214">
        <v>10.86</v>
      </c>
      <c r="AJ48" s="214">
        <v>10.4</v>
      </c>
      <c r="AK48" s="214">
        <v>10.28</v>
      </c>
      <c r="AL48" s="214">
        <v>10.17</v>
      </c>
      <c r="AM48" s="214">
        <v>10.41</v>
      </c>
      <c r="AN48" s="214">
        <v>10.42</v>
      </c>
      <c r="AO48" s="214">
        <v>10.34</v>
      </c>
      <c r="AP48" s="214">
        <v>10.18</v>
      </c>
      <c r="AQ48" s="214">
        <v>10.35</v>
      </c>
      <c r="AR48" s="214">
        <v>10.75</v>
      </c>
      <c r="AS48" s="214">
        <v>10.99</v>
      </c>
      <c r="AT48" s="214">
        <v>11.01</v>
      </c>
      <c r="AU48" s="214">
        <v>10.66</v>
      </c>
      <c r="AV48" s="214">
        <v>10.41</v>
      </c>
      <c r="AW48" s="214">
        <v>10.35</v>
      </c>
      <c r="AX48" s="214">
        <v>10.210000000000001</v>
      </c>
      <c r="AY48" s="214">
        <v>10.29</v>
      </c>
      <c r="AZ48" s="214">
        <v>10.45</v>
      </c>
      <c r="BA48" s="214">
        <v>10.38</v>
      </c>
      <c r="BB48" s="214">
        <v>10.29</v>
      </c>
      <c r="BC48" s="214">
        <v>10.43</v>
      </c>
      <c r="BD48" s="214">
        <v>10.81</v>
      </c>
      <c r="BE48" s="214">
        <v>11.05</v>
      </c>
      <c r="BF48" s="214">
        <v>11.1</v>
      </c>
      <c r="BG48" s="214">
        <v>10.753159999999999</v>
      </c>
      <c r="BH48" s="214">
        <v>10.43971</v>
      </c>
      <c r="BI48" s="380">
        <v>10.379350000000001</v>
      </c>
      <c r="BJ48" s="380">
        <v>10.2218</v>
      </c>
      <c r="BK48" s="380">
        <v>10.318759999999999</v>
      </c>
      <c r="BL48" s="380">
        <v>10.43215</v>
      </c>
      <c r="BM48" s="380">
        <v>10.37392</v>
      </c>
      <c r="BN48" s="380">
        <v>10.3255</v>
      </c>
      <c r="BO48" s="380">
        <v>10.454269999999999</v>
      </c>
      <c r="BP48" s="380">
        <v>10.84534</v>
      </c>
      <c r="BQ48" s="380">
        <v>11.079319999999999</v>
      </c>
      <c r="BR48" s="380">
        <v>11.18285</v>
      </c>
      <c r="BS48" s="380">
        <v>10.886340000000001</v>
      </c>
      <c r="BT48" s="380">
        <v>10.539199999999999</v>
      </c>
      <c r="BU48" s="380">
        <v>10.484260000000001</v>
      </c>
      <c r="BV48" s="380">
        <v>10.34613</v>
      </c>
    </row>
    <row r="49" spans="1:74" s="293" customFormat="1" ht="11.1" customHeight="1" x14ac:dyDescent="0.2">
      <c r="A49" s="119"/>
      <c r="B49" s="291"/>
      <c r="C49" s="292"/>
      <c r="D49" s="292"/>
      <c r="E49" s="292"/>
      <c r="F49" s="292"/>
      <c r="G49" s="292"/>
      <c r="H49" s="292"/>
      <c r="I49" s="292"/>
      <c r="J49" s="292"/>
      <c r="K49" s="292"/>
      <c r="L49" s="292"/>
      <c r="M49" s="292"/>
      <c r="N49" s="292"/>
      <c r="O49" s="292"/>
      <c r="P49" s="292"/>
      <c r="Q49" s="292"/>
      <c r="R49" s="292"/>
      <c r="S49" s="292"/>
      <c r="T49" s="292"/>
      <c r="U49" s="292"/>
      <c r="V49" s="292"/>
      <c r="W49" s="292"/>
      <c r="X49" s="292"/>
      <c r="Y49" s="292"/>
      <c r="Z49" s="292"/>
      <c r="AA49" s="292"/>
      <c r="AB49" s="292"/>
      <c r="AC49" s="292"/>
      <c r="AD49" s="292"/>
      <c r="AE49" s="292"/>
      <c r="AF49" s="292"/>
      <c r="AG49" s="292"/>
      <c r="AH49" s="292"/>
      <c r="AI49" s="292"/>
      <c r="AJ49" s="292"/>
      <c r="AK49" s="292"/>
      <c r="AL49" s="292"/>
      <c r="AM49" s="292"/>
      <c r="AN49" s="292"/>
      <c r="AO49" s="292"/>
      <c r="AP49" s="292"/>
      <c r="AQ49" s="292"/>
      <c r="AR49" s="292"/>
      <c r="AS49" s="292"/>
      <c r="AT49" s="292"/>
      <c r="AU49" s="292"/>
      <c r="AV49" s="292"/>
      <c r="AW49" s="292"/>
      <c r="AX49" s="292"/>
      <c r="AY49" s="362"/>
      <c r="AZ49" s="362"/>
      <c r="BA49" s="362"/>
      <c r="BB49" s="362"/>
      <c r="BC49" s="362"/>
      <c r="BD49" s="292"/>
      <c r="BE49" s="292"/>
      <c r="BF49" s="292"/>
      <c r="BG49" s="362"/>
      <c r="BH49" s="362"/>
      <c r="BI49" s="362"/>
      <c r="BJ49" s="362"/>
      <c r="BK49" s="362"/>
      <c r="BL49" s="362"/>
      <c r="BM49" s="362"/>
      <c r="BN49" s="362"/>
      <c r="BO49" s="362"/>
      <c r="BP49" s="362"/>
      <c r="BQ49" s="362"/>
      <c r="BR49" s="362"/>
      <c r="BS49" s="362"/>
      <c r="BT49" s="362"/>
      <c r="BU49" s="362"/>
      <c r="BV49" s="362"/>
    </row>
    <row r="50" spans="1:74" s="293" customFormat="1" ht="12" customHeight="1" x14ac:dyDescent="0.2">
      <c r="A50" s="119"/>
      <c r="B50" s="802" t="s">
        <v>834</v>
      </c>
      <c r="C50" s="799"/>
      <c r="D50" s="799"/>
      <c r="E50" s="799"/>
      <c r="F50" s="799"/>
      <c r="G50" s="799"/>
      <c r="H50" s="799"/>
      <c r="I50" s="799"/>
      <c r="J50" s="799"/>
      <c r="K50" s="799"/>
      <c r="L50" s="799"/>
      <c r="M50" s="799"/>
      <c r="N50" s="799"/>
      <c r="O50" s="799"/>
      <c r="P50" s="799"/>
      <c r="Q50" s="799"/>
      <c r="AY50" s="507"/>
      <c r="AZ50" s="507"/>
      <c r="BA50" s="507"/>
      <c r="BB50" s="507"/>
      <c r="BC50" s="507"/>
      <c r="BD50" s="670"/>
      <c r="BE50" s="670"/>
      <c r="BF50" s="670"/>
      <c r="BG50" s="507"/>
      <c r="BH50" s="507"/>
      <c r="BI50" s="507"/>
      <c r="BJ50" s="507"/>
    </row>
    <row r="51" spans="1:74" s="293" customFormat="1" ht="12" customHeight="1" x14ac:dyDescent="0.2">
      <c r="A51" s="119"/>
      <c r="B51" s="804" t="s">
        <v>133</v>
      </c>
      <c r="C51" s="799"/>
      <c r="D51" s="799"/>
      <c r="E51" s="799"/>
      <c r="F51" s="799"/>
      <c r="G51" s="799"/>
      <c r="H51" s="799"/>
      <c r="I51" s="799"/>
      <c r="J51" s="799"/>
      <c r="K51" s="799"/>
      <c r="L51" s="799"/>
      <c r="M51" s="799"/>
      <c r="N51" s="799"/>
      <c r="O51" s="799"/>
      <c r="P51" s="799"/>
      <c r="Q51" s="799"/>
      <c r="AY51" s="507"/>
      <c r="AZ51" s="507"/>
      <c r="BA51" s="507"/>
      <c r="BB51" s="507"/>
      <c r="BC51" s="507"/>
      <c r="BD51" s="670"/>
      <c r="BE51" s="670"/>
      <c r="BF51" s="670"/>
      <c r="BG51" s="507"/>
      <c r="BH51" s="507"/>
      <c r="BI51" s="507"/>
      <c r="BJ51" s="507"/>
    </row>
    <row r="52" spans="1:74" s="458" customFormat="1" ht="12" customHeight="1" x14ac:dyDescent="0.2">
      <c r="A52" s="457"/>
      <c r="B52" s="850" t="s">
        <v>906</v>
      </c>
      <c r="C52" s="785"/>
      <c r="D52" s="785"/>
      <c r="E52" s="785"/>
      <c r="F52" s="785"/>
      <c r="G52" s="785"/>
      <c r="H52" s="785"/>
      <c r="I52" s="785"/>
      <c r="J52" s="785"/>
      <c r="K52" s="785"/>
      <c r="L52" s="785"/>
      <c r="M52" s="785"/>
      <c r="N52" s="785"/>
      <c r="O52" s="785"/>
      <c r="P52" s="785"/>
      <c r="Q52" s="785"/>
      <c r="AY52" s="508"/>
      <c r="AZ52" s="508"/>
      <c r="BA52" s="508"/>
      <c r="BB52" s="508"/>
      <c r="BC52" s="508"/>
      <c r="BD52" s="671"/>
      <c r="BE52" s="671"/>
      <c r="BF52" s="671"/>
      <c r="BG52" s="508"/>
      <c r="BH52" s="508"/>
      <c r="BI52" s="508"/>
      <c r="BJ52" s="508"/>
    </row>
    <row r="53" spans="1:74" s="458" customFormat="1" ht="12" customHeight="1" x14ac:dyDescent="0.2">
      <c r="A53" s="459"/>
      <c r="B53" s="788" t="s">
        <v>859</v>
      </c>
      <c r="C53" s="789"/>
      <c r="D53" s="789"/>
      <c r="E53" s="789"/>
      <c r="F53" s="789"/>
      <c r="G53" s="789"/>
      <c r="H53" s="789"/>
      <c r="I53" s="789"/>
      <c r="J53" s="789"/>
      <c r="K53" s="789"/>
      <c r="L53" s="789"/>
      <c r="M53" s="789"/>
      <c r="N53" s="789"/>
      <c r="O53" s="789"/>
      <c r="P53" s="789"/>
      <c r="Q53" s="785"/>
      <c r="AY53" s="508"/>
      <c r="AZ53" s="508"/>
      <c r="BA53" s="508"/>
      <c r="BB53" s="508"/>
      <c r="BC53" s="508"/>
      <c r="BD53" s="671"/>
      <c r="BE53" s="671"/>
      <c r="BF53" s="671"/>
      <c r="BG53" s="508"/>
      <c r="BH53" s="508"/>
      <c r="BI53" s="508"/>
      <c r="BJ53" s="508"/>
    </row>
    <row r="54" spans="1:74" s="458" customFormat="1" ht="12" customHeight="1" x14ac:dyDescent="0.2">
      <c r="A54" s="459"/>
      <c r="B54" s="783" t="s">
        <v>895</v>
      </c>
      <c r="C54" s="789"/>
      <c r="D54" s="789"/>
      <c r="E54" s="789"/>
      <c r="F54" s="789"/>
      <c r="G54" s="789"/>
      <c r="H54" s="789"/>
      <c r="I54" s="789"/>
      <c r="J54" s="789"/>
      <c r="K54" s="789"/>
      <c r="L54" s="789"/>
      <c r="M54" s="789"/>
      <c r="N54" s="789"/>
      <c r="O54" s="789"/>
      <c r="P54" s="789"/>
      <c r="Q54" s="785"/>
      <c r="AY54" s="508"/>
      <c r="AZ54" s="508"/>
      <c r="BA54" s="508"/>
      <c r="BB54" s="508"/>
      <c r="BC54" s="508"/>
      <c r="BD54" s="671"/>
      <c r="BE54" s="671"/>
      <c r="BF54" s="671"/>
      <c r="BG54" s="508"/>
      <c r="BH54" s="508"/>
      <c r="BI54" s="508"/>
      <c r="BJ54" s="508"/>
    </row>
    <row r="55" spans="1:74" s="458" customFormat="1" ht="12" customHeight="1" x14ac:dyDescent="0.2">
      <c r="A55" s="459"/>
      <c r="B55" s="832" t="s">
        <v>896</v>
      </c>
      <c r="C55" s="785"/>
      <c r="D55" s="785"/>
      <c r="E55" s="785"/>
      <c r="F55" s="785"/>
      <c r="G55" s="785"/>
      <c r="H55" s="785"/>
      <c r="I55" s="785"/>
      <c r="J55" s="785"/>
      <c r="K55" s="785"/>
      <c r="L55" s="785"/>
      <c r="M55" s="785"/>
      <c r="N55" s="785"/>
      <c r="O55" s="785"/>
      <c r="P55" s="785"/>
      <c r="Q55" s="785"/>
      <c r="AY55" s="508"/>
      <c r="AZ55" s="508"/>
      <c r="BA55" s="508"/>
      <c r="BB55" s="508"/>
      <c r="BC55" s="508"/>
      <c r="BD55" s="671"/>
      <c r="BE55" s="671"/>
      <c r="BF55" s="671"/>
      <c r="BG55" s="508"/>
      <c r="BH55" s="508"/>
      <c r="BI55" s="508"/>
      <c r="BJ55" s="508"/>
    </row>
    <row r="56" spans="1:74" s="458" customFormat="1" ht="22.35" customHeight="1" x14ac:dyDescent="0.2">
      <c r="A56" s="459"/>
      <c r="B56" s="788" t="s">
        <v>902</v>
      </c>
      <c r="C56" s="789"/>
      <c r="D56" s="789"/>
      <c r="E56" s="789"/>
      <c r="F56" s="789"/>
      <c r="G56" s="789"/>
      <c r="H56" s="789"/>
      <c r="I56" s="789"/>
      <c r="J56" s="789"/>
      <c r="K56" s="789"/>
      <c r="L56" s="789"/>
      <c r="M56" s="789"/>
      <c r="N56" s="789"/>
      <c r="O56" s="789"/>
      <c r="P56" s="789"/>
      <c r="Q56" s="785"/>
      <c r="AY56" s="508"/>
      <c r="AZ56" s="508"/>
      <c r="BA56" s="508"/>
      <c r="BB56" s="508"/>
      <c r="BC56" s="508"/>
      <c r="BD56" s="671"/>
      <c r="BE56" s="671"/>
      <c r="BF56" s="671"/>
      <c r="BG56" s="508"/>
      <c r="BH56" s="508"/>
      <c r="BI56" s="508"/>
      <c r="BJ56" s="508"/>
    </row>
    <row r="57" spans="1:74" s="458" customFormat="1" ht="12" customHeight="1" x14ac:dyDescent="0.2">
      <c r="A57" s="459"/>
      <c r="B57" s="783" t="s">
        <v>863</v>
      </c>
      <c r="C57" s="784"/>
      <c r="D57" s="784"/>
      <c r="E57" s="784"/>
      <c r="F57" s="784"/>
      <c r="G57" s="784"/>
      <c r="H57" s="784"/>
      <c r="I57" s="784"/>
      <c r="J57" s="784"/>
      <c r="K57" s="784"/>
      <c r="L57" s="784"/>
      <c r="M57" s="784"/>
      <c r="N57" s="784"/>
      <c r="O57" s="784"/>
      <c r="P57" s="784"/>
      <c r="Q57" s="785"/>
      <c r="AY57" s="508"/>
      <c r="AZ57" s="508"/>
      <c r="BA57" s="508"/>
      <c r="BB57" s="508"/>
      <c r="BC57" s="508"/>
      <c r="BD57" s="671"/>
      <c r="BE57" s="671"/>
      <c r="BF57" s="671"/>
      <c r="BG57" s="508"/>
      <c r="BH57" s="508"/>
      <c r="BI57" s="508"/>
      <c r="BJ57" s="508"/>
    </row>
    <row r="58" spans="1:74" s="454" customFormat="1" ht="12" customHeight="1" x14ac:dyDescent="0.2">
      <c r="A58" s="429"/>
      <c r="B58" s="805" t="s">
        <v>959</v>
      </c>
      <c r="C58" s="785"/>
      <c r="D58" s="785"/>
      <c r="E58" s="785"/>
      <c r="F58" s="785"/>
      <c r="G58" s="785"/>
      <c r="H58" s="785"/>
      <c r="I58" s="785"/>
      <c r="J58" s="785"/>
      <c r="K58" s="785"/>
      <c r="L58" s="785"/>
      <c r="M58" s="785"/>
      <c r="N58" s="785"/>
      <c r="O58" s="785"/>
      <c r="P58" s="785"/>
      <c r="Q58" s="785"/>
      <c r="AY58" s="506"/>
      <c r="AZ58" s="506"/>
      <c r="BA58" s="506"/>
      <c r="BB58" s="506"/>
      <c r="BC58" s="506"/>
      <c r="BD58" s="664"/>
      <c r="BE58" s="664"/>
      <c r="BF58" s="664"/>
      <c r="BG58" s="506"/>
      <c r="BH58" s="506"/>
      <c r="BI58" s="506"/>
      <c r="BJ58" s="506"/>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3"/>
      <c r="AZ59" s="363"/>
      <c r="BA59" s="363"/>
      <c r="BB59" s="363"/>
      <c r="BC59" s="363"/>
      <c r="BD59" s="672"/>
      <c r="BE59" s="672"/>
      <c r="BF59" s="672"/>
      <c r="BG59" s="363"/>
      <c r="BH59" s="363"/>
      <c r="BI59" s="363"/>
      <c r="BJ59" s="363"/>
      <c r="BK59" s="363"/>
      <c r="BL59" s="363"/>
      <c r="BM59" s="363"/>
      <c r="BN59" s="363"/>
      <c r="BO59" s="363"/>
      <c r="BP59" s="363"/>
      <c r="BQ59" s="363"/>
      <c r="BR59" s="363"/>
      <c r="BS59" s="363"/>
      <c r="BT59" s="363"/>
      <c r="BU59" s="363"/>
      <c r="BV59" s="363"/>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3"/>
      <c r="AZ60" s="363"/>
      <c r="BA60" s="363"/>
      <c r="BB60" s="363"/>
      <c r="BC60" s="363"/>
      <c r="BD60" s="672"/>
      <c r="BE60" s="672"/>
      <c r="BF60" s="672"/>
      <c r="BG60" s="363"/>
      <c r="BH60" s="363"/>
      <c r="BI60" s="363"/>
      <c r="BJ60" s="363"/>
      <c r="BK60" s="363"/>
      <c r="BL60" s="363"/>
      <c r="BM60" s="363"/>
      <c r="BN60" s="363"/>
      <c r="BO60" s="363"/>
      <c r="BP60" s="363"/>
      <c r="BQ60" s="363"/>
      <c r="BR60" s="363"/>
      <c r="BS60" s="363"/>
      <c r="BT60" s="363"/>
      <c r="BU60" s="363"/>
      <c r="BV60" s="363"/>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3"/>
      <c r="AZ61" s="363"/>
      <c r="BA61" s="363"/>
      <c r="BB61" s="363"/>
      <c r="BC61" s="363"/>
      <c r="BD61" s="672"/>
      <c r="BE61" s="672"/>
      <c r="BF61" s="672"/>
      <c r="BG61" s="363"/>
      <c r="BH61" s="363"/>
      <c r="BI61" s="363"/>
      <c r="BJ61" s="363"/>
      <c r="BK61" s="363"/>
      <c r="BL61" s="363"/>
      <c r="BM61" s="363"/>
      <c r="BN61" s="363"/>
      <c r="BO61" s="363"/>
      <c r="BP61" s="363"/>
      <c r="BQ61" s="363"/>
      <c r="BR61" s="363"/>
      <c r="BS61" s="363"/>
      <c r="BT61" s="363"/>
      <c r="BU61" s="363"/>
      <c r="BV61" s="363"/>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3"/>
      <c r="AZ62" s="363"/>
      <c r="BA62" s="363"/>
      <c r="BB62" s="363"/>
      <c r="BC62" s="363"/>
      <c r="BD62" s="672"/>
      <c r="BE62" s="672"/>
      <c r="BF62" s="672"/>
      <c r="BG62" s="363"/>
      <c r="BH62" s="363"/>
      <c r="BI62" s="363"/>
      <c r="BJ62" s="363"/>
      <c r="BK62" s="363"/>
      <c r="BL62" s="363"/>
      <c r="BM62" s="363"/>
      <c r="BN62" s="363"/>
      <c r="BO62" s="363"/>
      <c r="BP62" s="363"/>
      <c r="BQ62" s="363"/>
      <c r="BR62" s="363"/>
      <c r="BS62" s="363"/>
      <c r="BT62" s="363"/>
      <c r="BU62" s="363"/>
      <c r="BV62" s="363"/>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3"/>
      <c r="AZ63" s="363"/>
      <c r="BA63" s="363"/>
      <c r="BB63" s="363"/>
      <c r="BC63" s="363"/>
      <c r="BD63" s="672"/>
      <c r="BE63" s="672"/>
      <c r="BF63" s="672"/>
      <c r="BG63" s="363"/>
      <c r="BH63" s="363"/>
      <c r="BI63" s="363"/>
      <c r="BJ63" s="363"/>
      <c r="BK63" s="363"/>
      <c r="BL63" s="363"/>
      <c r="BM63" s="363"/>
      <c r="BN63" s="363"/>
      <c r="BO63" s="363"/>
      <c r="BP63" s="363"/>
      <c r="BQ63" s="363"/>
      <c r="BR63" s="363"/>
      <c r="BS63" s="363"/>
      <c r="BT63" s="363"/>
      <c r="BU63" s="363"/>
      <c r="BV63" s="363"/>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3"/>
      <c r="AZ64" s="363"/>
      <c r="BA64" s="363"/>
      <c r="BB64" s="363"/>
      <c r="BC64" s="363"/>
      <c r="BD64" s="672"/>
      <c r="BE64" s="672"/>
      <c r="BF64" s="672"/>
      <c r="BG64" s="363"/>
      <c r="BH64" s="363"/>
      <c r="BI64" s="363"/>
      <c r="BJ64" s="363"/>
      <c r="BK64" s="363"/>
      <c r="BL64" s="363"/>
      <c r="BM64" s="363"/>
      <c r="BN64" s="363"/>
      <c r="BO64" s="363"/>
      <c r="BP64" s="363"/>
      <c r="BQ64" s="363"/>
      <c r="BR64" s="363"/>
      <c r="BS64" s="363"/>
      <c r="BT64" s="363"/>
      <c r="BU64" s="363"/>
      <c r="BV64" s="363"/>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3"/>
      <c r="AZ65" s="363"/>
      <c r="BA65" s="363"/>
      <c r="BB65" s="363"/>
      <c r="BC65" s="363"/>
      <c r="BD65" s="672"/>
      <c r="BE65" s="672"/>
      <c r="BF65" s="672"/>
      <c r="BG65" s="363"/>
      <c r="BH65" s="363"/>
      <c r="BI65" s="363"/>
      <c r="BJ65" s="363"/>
      <c r="BK65" s="363"/>
      <c r="BL65" s="363"/>
      <c r="BM65" s="363"/>
      <c r="BN65" s="363"/>
      <c r="BO65" s="363"/>
      <c r="BP65" s="363"/>
      <c r="BQ65" s="363"/>
      <c r="BR65" s="363"/>
      <c r="BS65" s="363"/>
      <c r="BT65" s="363"/>
      <c r="BU65" s="363"/>
      <c r="BV65" s="363"/>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3"/>
      <c r="AZ66" s="363"/>
      <c r="BA66" s="363"/>
      <c r="BB66" s="363"/>
      <c r="BC66" s="363"/>
      <c r="BD66" s="672"/>
      <c r="BE66" s="672"/>
      <c r="BF66" s="672"/>
      <c r="BG66" s="363"/>
      <c r="BH66" s="363"/>
      <c r="BI66" s="363"/>
      <c r="BJ66" s="363"/>
      <c r="BK66" s="363"/>
      <c r="BL66" s="363"/>
      <c r="BM66" s="363"/>
      <c r="BN66" s="363"/>
      <c r="BO66" s="363"/>
      <c r="BP66" s="363"/>
      <c r="BQ66" s="363"/>
      <c r="BR66" s="363"/>
      <c r="BS66" s="363"/>
      <c r="BT66" s="363"/>
      <c r="BU66" s="363"/>
      <c r="BV66" s="363"/>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3"/>
      <c r="AZ67" s="363"/>
      <c r="BA67" s="363"/>
      <c r="BB67" s="363"/>
      <c r="BC67" s="363"/>
      <c r="BD67" s="672"/>
      <c r="BE67" s="672"/>
      <c r="BF67" s="672"/>
      <c r="BG67" s="363"/>
      <c r="BH67" s="363"/>
      <c r="BI67" s="363"/>
      <c r="BJ67" s="363"/>
      <c r="BK67" s="363"/>
      <c r="BL67" s="363"/>
      <c r="BM67" s="363"/>
      <c r="BN67" s="363"/>
      <c r="BO67" s="363"/>
      <c r="BP67" s="363"/>
      <c r="BQ67" s="363"/>
      <c r="BR67" s="363"/>
      <c r="BS67" s="363"/>
      <c r="BT67" s="363"/>
      <c r="BU67" s="363"/>
      <c r="BV67" s="363"/>
    </row>
    <row r="68" spans="1:74" x14ac:dyDescent="0.2">
      <c r="BK68" s="364"/>
      <c r="BL68" s="364"/>
      <c r="BM68" s="364"/>
      <c r="BN68" s="364"/>
      <c r="BO68" s="364"/>
      <c r="BP68" s="364"/>
      <c r="BQ68" s="364"/>
      <c r="BR68" s="364"/>
      <c r="BS68" s="364"/>
      <c r="BT68" s="364"/>
      <c r="BU68" s="364"/>
      <c r="BV68" s="364"/>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3"/>
      <c r="AZ69" s="363"/>
      <c r="BA69" s="363"/>
      <c r="BB69" s="363"/>
      <c r="BC69" s="363"/>
      <c r="BD69" s="672"/>
      <c r="BE69" s="672"/>
      <c r="BF69" s="672"/>
      <c r="BG69" s="363"/>
      <c r="BH69" s="363"/>
      <c r="BI69" s="363"/>
      <c r="BJ69" s="363"/>
      <c r="BK69" s="363"/>
      <c r="BL69" s="363"/>
      <c r="BM69" s="363"/>
      <c r="BN69" s="363"/>
      <c r="BO69" s="363"/>
      <c r="BP69" s="363"/>
      <c r="BQ69" s="363"/>
      <c r="BR69" s="363"/>
      <c r="BS69" s="363"/>
      <c r="BT69" s="363"/>
      <c r="BU69" s="363"/>
      <c r="BV69" s="363"/>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3"/>
      <c r="AZ70" s="363"/>
      <c r="BA70" s="363"/>
      <c r="BB70" s="363"/>
      <c r="BC70" s="363"/>
      <c r="BD70" s="672"/>
      <c r="BE70" s="672"/>
      <c r="BF70" s="672"/>
      <c r="BG70" s="363"/>
      <c r="BH70" s="363"/>
      <c r="BI70" s="363"/>
      <c r="BJ70" s="363"/>
      <c r="BK70" s="363"/>
      <c r="BL70" s="363"/>
      <c r="BM70" s="363"/>
      <c r="BN70" s="363"/>
      <c r="BO70" s="363"/>
      <c r="BP70" s="363"/>
      <c r="BQ70" s="363"/>
      <c r="BR70" s="363"/>
      <c r="BS70" s="363"/>
      <c r="BT70" s="363"/>
      <c r="BU70" s="363"/>
      <c r="BV70" s="363"/>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3"/>
      <c r="AZ71" s="363"/>
      <c r="BA71" s="363"/>
      <c r="BB71" s="363"/>
      <c r="BC71" s="363"/>
      <c r="BD71" s="672"/>
      <c r="BE71" s="672"/>
      <c r="BF71" s="672"/>
      <c r="BG71" s="363"/>
      <c r="BH71" s="363"/>
      <c r="BI71" s="363"/>
      <c r="BJ71" s="363"/>
      <c r="BK71" s="363"/>
      <c r="BL71" s="363"/>
      <c r="BM71" s="363"/>
      <c r="BN71" s="363"/>
      <c r="BO71" s="363"/>
      <c r="BP71" s="363"/>
      <c r="BQ71" s="363"/>
      <c r="BR71" s="363"/>
      <c r="BS71" s="363"/>
      <c r="BT71" s="363"/>
      <c r="BU71" s="363"/>
      <c r="BV71" s="363"/>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3"/>
      <c r="AZ72" s="363"/>
      <c r="BA72" s="363"/>
      <c r="BB72" s="363"/>
      <c r="BC72" s="363"/>
      <c r="BD72" s="672"/>
      <c r="BE72" s="672"/>
      <c r="BF72" s="672"/>
      <c r="BG72" s="363"/>
      <c r="BH72" s="363"/>
      <c r="BI72" s="363"/>
      <c r="BJ72" s="363"/>
      <c r="BK72" s="363"/>
      <c r="BL72" s="363"/>
      <c r="BM72" s="363"/>
      <c r="BN72" s="363"/>
      <c r="BO72" s="363"/>
      <c r="BP72" s="363"/>
      <c r="BQ72" s="363"/>
      <c r="BR72" s="363"/>
      <c r="BS72" s="363"/>
      <c r="BT72" s="363"/>
      <c r="BU72" s="363"/>
      <c r="BV72" s="363"/>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3"/>
      <c r="AZ73" s="363"/>
      <c r="BA73" s="363"/>
      <c r="BB73" s="363"/>
      <c r="BC73" s="363"/>
      <c r="BD73" s="672"/>
      <c r="BE73" s="672"/>
      <c r="BF73" s="672"/>
      <c r="BG73" s="363"/>
      <c r="BH73" s="363"/>
      <c r="BI73" s="363"/>
      <c r="BJ73" s="363"/>
      <c r="BK73" s="363"/>
      <c r="BL73" s="363"/>
      <c r="BM73" s="363"/>
      <c r="BN73" s="363"/>
      <c r="BO73" s="363"/>
      <c r="BP73" s="363"/>
      <c r="BQ73" s="363"/>
      <c r="BR73" s="363"/>
      <c r="BS73" s="363"/>
      <c r="BT73" s="363"/>
      <c r="BU73" s="363"/>
      <c r="BV73" s="363"/>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3"/>
      <c r="AZ74" s="363"/>
      <c r="BA74" s="363"/>
      <c r="BB74" s="363"/>
      <c r="BC74" s="363"/>
      <c r="BD74" s="672"/>
      <c r="BE74" s="672"/>
      <c r="BF74" s="672"/>
      <c r="BG74" s="363"/>
      <c r="BH74" s="363"/>
      <c r="BI74" s="363"/>
      <c r="BJ74" s="363"/>
      <c r="BK74" s="363"/>
      <c r="BL74" s="363"/>
      <c r="BM74" s="363"/>
      <c r="BN74" s="363"/>
      <c r="BO74" s="363"/>
      <c r="BP74" s="363"/>
      <c r="BQ74" s="363"/>
      <c r="BR74" s="363"/>
      <c r="BS74" s="363"/>
      <c r="BT74" s="363"/>
      <c r="BU74" s="363"/>
      <c r="BV74" s="363"/>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3"/>
      <c r="AZ75" s="363"/>
      <c r="BA75" s="363"/>
      <c r="BB75" s="363"/>
      <c r="BC75" s="363"/>
      <c r="BD75" s="672"/>
      <c r="BE75" s="672"/>
      <c r="BF75" s="672"/>
      <c r="BG75" s="363"/>
      <c r="BH75" s="363"/>
      <c r="BI75" s="363"/>
      <c r="BJ75" s="363"/>
      <c r="BK75" s="363"/>
      <c r="BL75" s="363"/>
      <c r="BM75" s="363"/>
      <c r="BN75" s="363"/>
      <c r="BO75" s="363"/>
      <c r="BP75" s="363"/>
      <c r="BQ75" s="363"/>
      <c r="BR75" s="363"/>
      <c r="BS75" s="363"/>
      <c r="BT75" s="363"/>
      <c r="BU75" s="363"/>
      <c r="BV75" s="363"/>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3"/>
      <c r="AZ76" s="363"/>
      <c r="BA76" s="363"/>
      <c r="BB76" s="363"/>
      <c r="BC76" s="363"/>
      <c r="BD76" s="672"/>
      <c r="BE76" s="672"/>
      <c r="BF76" s="672"/>
      <c r="BG76" s="363"/>
      <c r="BH76" s="363"/>
      <c r="BI76" s="363"/>
      <c r="BJ76" s="363"/>
      <c r="BK76" s="363"/>
      <c r="BL76" s="363"/>
      <c r="BM76" s="363"/>
      <c r="BN76" s="363"/>
      <c r="BO76" s="363"/>
      <c r="BP76" s="363"/>
      <c r="BQ76" s="363"/>
      <c r="BR76" s="363"/>
      <c r="BS76" s="363"/>
      <c r="BT76" s="363"/>
      <c r="BU76" s="363"/>
      <c r="BV76" s="363"/>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3"/>
      <c r="AZ77" s="363"/>
      <c r="BA77" s="363"/>
      <c r="BB77" s="363"/>
      <c r="BC77" s="363"/>
      <c r="BD77" s="672"/>
      <c r="BE77" s="672"/>
      <c r="BF77" s="672"/>
      <c r="BG77" s="363"/>
      <c r="BH77" s="363"/>
      <c r="BI77" s="363"/>
      <c r="BJ77" s="363"/>
      <c r="BK77" s="363"/>
      <c r="BL77" s="363"/>
      <c r="BM77" s="363"/>
      <c r="BN77" s="363"/>
      <c r="BO77" s="363"/>
      <c r="BP77" s="363"/>
      <c r="BQ77" s="363"/>
      <c r="BR77" s="363"/>
      <c r="BS77" s="363"/>
      <c r="BT77" s="363"/>
      <c r="BU77" s="363"/>
      <c r="BV77" s="363"/>
    </row>
    <row r="78" spans="1:74" x14ac:dyDescent="0.2">
      <c r="BK78" s="364"/>
      <c r="BL78" s="364"/>
      <c r="BM78" s="364"/>
      <c r="BN78" s="364"/>
      <c r="BO78" s="364"/>
      <c r="BP78" s="364"/>
      <c r="BQ78" s="364"/>
      <c r="BR78" s="364"/>
      <c r="BS78" s="364"/>
      <c r="BT78" s="364"/>
      <c r="BU78" s="364"/>
      <c r="BV78" s="364"/>
    </row>
    <row r="79" spans="1:74" x14ac:dyDescent="0.2">
      <c r="BK79" s="364"/>
      <c r="BL79" s="364"/>
      <c r="BM79" s="364"/>
      <c r="BN79" s="364"/>
      <c r="BO79" s="364"/>
      <c r="BP79" s="364"/>
      <c r="BQ79" s="364"/>
      <c r="BR79" s="364"/>
      <c r="BS79" s="364"/>
      <c r="BT79" s="364"/>
      <c r="BU79" s="364"/>
      <c r="BV79" s="364"/>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5"/>
      <c r="AZ80" s="365"/>
      <c r="BA80" s="365"/>
      <c r="BB80" s="365"/>
      <c r="BC80" s="365"/>
      <c r="BD80" s="673"/>
      <c r="BE80" s="673"/>
      <c r="BF80" s="673"/>
      <c r="BG80" s="365"/>
      <c r="BH80" s="365"/>
      <c r="BI80" s="365"/>
      <c r="BJ80" s="365"/>
      <c r="BK80" s="365"/>
      <c r="BL80" s="365"/>
      <c r="BM80" s="365"/>
      <c r="BN80" s="365"/>
      <c r="BO80" s="365"/>
      <c r="BP80" s="365"/>
      <c r="BQ80" s="365"/>
      <c r="BR80" s="365"/>
      <c r="BS80" s="365"/>
      <c r="BT80" s="365"/>
      <c r="BU80" s="365"/>
      <c r="BV80" s="365"/>
    </row>
    <row r="81" spans="3:74" x14ac:dyDescent="0.2">
      <c r="BK81" s="364"/>
      <c r="BL81" s="364"/>
      <c r="BM81" s="364"/>
      <c r="BN81" s="364"/>
      <c r="BO81" s="364"/>
      <c r="BP81" s="364"/>
      <c r="BQ81" s="364"/>
      <c r="BR81" s="364"/>
      <c r="BS81" s="364"/>
      <c r="BT81" s="364"/>
      <c r="BU81" s="364"/>
      <c r="BV81" s="364"/>
    </row>
    <row r="82" spans="3:74" x14ac:dyDescent="0.2">
      <c r="BK82" s="364"/>
      <c r="BL82" s="364"/>
      <c r="BM82" s="364"/>
      <c r="BN82" s="364"/>
      <c r="BO82" s="364"/>
      <c r="BP82" s="364"/>
      <c r="BQ82" s="364"/>
      <c r="BR82" s="364"/>
      <c r="BS82" s="364"/>
      <c r="BT82" s="364"/>
      <c r="BU82" s="364"/>
      <c r="BV82" s="364"/>
    </row>
    <row r="83" spans="3:74" x14ac:dyDescent="0.2">
      <c r="BK83" s="364"/>
      <c r="BL83" s="364"/>
      <c r="BM83" s="364"/>
      <c r="BN83" s="364"/>
      <c r="BO83" s="364"/>
      <c r="BP83" s="364"/>
      <c r="BQ83" s="364"/>
      <c r="BR83" s="364"/>
      <c r="BS83" s="364"/>
      <c r="BT83" s="364"/>
      <c r="BU83" s="364"/>
      <c r="BV83" s="364"/>
    </row>
    <row r="84" spans="3:74" x14ac:dyDescent="0.2">
      <c r="BK84" s="364"/>
      <c r="BL84" s="364"/>
      <c r="BM84" s="364"/>
      <c r="BN84" s="364"/>
      <c r="BO84" s="364"/>
      <c r="BP84" s="364"/>
      <c r="BQ84" s="364"/>
      <c r="BR84" s="364"/>
      <c r="BS84" s="364"/>
      <c r="BT84" s="364"/>
      <c r="BU84" s="364"/>
      <c r="BV84" s="364"/>
    </row>
    <row r="85" spans="3:74" x14ac:dyDescent="0.2">
      <c r="BK85" s="364"/>
      <c r="BL85" s="364"/>
      <c r="BM85" s="364"/>
      <c r="BN85" s="364"/>
      <c r="BO85" s="364"/>
      <c r="BP85" s="364"/>
      <c r="BQ85" s="364"/>
      <c r="BR85" s="364"/>
      <c r="BS85" s="364"/>
      <c r="BT85" s="364"/>
      <c r="BU85" s="364"/>
      <c r="BV85" s="364"/>
    </row>
    <row r="86" spans="3:74" x14ac:dyDescent="0.2">
      <c r="BK86" s="364"/>
      <c r="BL86" s="364"/>
      <c r="BM86" s="364"/>
      <c r="BN86" s="364"/>
      <c r="BO86" s="364"/>
      <c r="BP86" s="364"/>
      <c r="BQ86" s="364"/>
      <c r="BR86" s="364"/>
      <c r="BS86" s="364"/>
      <c r="BT86" s="364"/>
      <c r="BU86" s="364"/>
      <c r="BV86" s="364"/>
    </row>
    <row r="87" spans="3:74" x14ac:dyDescent="0.2">
      <c r="BK87" s="364"/>
      <c r="BL87" s="364"/>
      <c r="BM87" s="364"/>
      <c r="BN87" s="364"/>
      <c r="BO87" s="364"/>
      <c r="BP87" s="364"/>
      <c r="BQ87" s="364"/>
      <c r="BR87" s="364"/>
      <c r="BS87" s="364"/>
      <c r="BT87" s="364"/>
      <c r="BU87" s="364"/>
      <c r="BV87" s="364"/>
    </row>
    <row r="88" spans="3:74" x14ac:dyDescent="0.2">
      <c r="BK88" s="364"/>
      <c r="BL88" s="364"/>
      <c r="BM88" s="364"/>
      <c r="BN88" s="364"/>
      <c r="BO88" s="364"/>
      <c r="BP88" s="364"/>
      <c r="BQ88" s="364"/>
      <c r="BR88" s="364"/>
      <c r="BS88" s="364"/>
      <c r="BT88" s="364"/>
      <c r="BU88" s="364"/>
      <c r="BV88" s="364"/>
    </row>
    <row r="89" spans="3:74" x14ac:dyDescent="0.2">
      <c r="BK89" s="364"/>
      <c r="BL89" s="364"/>
      <c r="BM89" s="364"/>
      <c r="BN89" s="364"/>
      <c r="BO89" s="364"/>
      <c r="BP89" s="364"/>
      <c r="BQ89" s="364"/>
      <c r="BR89" s="364"/>
      <c r="BS89" s="364"/>
      <c r="BT89" s="364"/>
      <c r="BU89" s="364"/>
      <c r="BV89" s="364"/>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66"/>
      <c r="AZ90" s="366"/>
      <c r="BA90" s="366"/>
      <c r="BB90" s="366"/>
      <c r="BC90" s="366"/>
      <c r="BD90" s="674"/>
      <c r="BE90" s="674"/>
      <c r="BF90" s="674"/>
      <c r="BG90" s="366"/>
      <c r="BH90" s="366"/>
      <c r="BI90" s="366"/>
      <c r="BJ90" s="366"/>
      <c r="BK90" s="366"/>
      <c r="BL90" s="366"/>
      <c r="BM90" s="366"/>
      <c r="BN90" s="366"/>
      <c r="BO90" s="366"/>
      <c r="BP90" s="366"/>
      <c r="BQ90" s="366"/>
      <c r="BR90" s="366"/>
      <c r="BS90" s="366"/>
      <c r="BT90" s="366"/>
      <c r="BU90" s="366"/>
      <c r="BV90" s="366"/>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66"/>
      <c r="AZ91" s="366"/>
      <c r="BA91" s="366"/>
      <c r="BB91" s="366"/>
      <c r="BC91" s="366"/>
      <c r="BD91" s="674"/>
      <c r="BE91" s="674"/>
      <c r="BF91" s="674"/>
      <c r="BG91" s="366"/>
      <c r="BH91" s="366"/>
      <c r="BI91" s="366"/>
      <c r="BJ91" s="366"/>
      <c r="BK91" s="366"/>
      <c r="BL91" s="366"/>
      <c r="BM91" s="366"/>
      <c r="BN91" s="366"/>
      <c r="BO91" s="366"/>
      <c r="BP91" s="366"/>
      <c r="BQ91" s="366"/>
      <c r="BR91" s="366"/>
      <c r="BS91" s="366"/>
      <c r="BT91" s="366"/>
      <c r="BU91" s="366"/>
      <c r="BV91" s="366"/>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66"/>
      <c r="AZ92" s="366"/>
      <c r="BA92" s="366"/>
      <c r="BB92" s="366"/>
      <c r="BC92" s="366"/>
      <c r="BD92" s="674"/>
      <c r="BE92" s="674"/>
      <c r="BF92" s="674"/>
      <c r="BG92" s="366"/>
      <c r="BH92" s="366"/>
      <c r="BI92" s="366"/>
      <c r="BJ92" s="366"/>
      <c r="BK92" s="366"/>
      <c r="BL92" s="366"/>
      <c r="BM92" s="366"/>
      <c r="BN92" s="366"/>
      <c r="BO92" s="366"/>
      <c r="BP92" s="366"/>
      <c r="BQ92" s="366"/>
      <c r="BR92" s="366"/>
      <c r="BS92" s="366"/>
      <c r="BT92" s="366"/>
      <c r="BU92" s="366"/>
      <c r="BV92" s="366"/>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66"/>
      <c r="AZ93" s="366"/>
      <c r="BA93" s="366"/>
      <c r="BB93" s="366"/>
      <c r="BC93" s="366"/>
      <c r="BD93" s="674"/>
      <c r="BE93" s="674"/>
      <c r="BF93" s="674"/>
      <c r="BG93" s="366"/>
      <c r="BH93" s="366"/>
      <c r="BI93" s="366"/>
      <c r="BJ93" s="366"/>
      <c r="BK93" s="366"/>
      <c r="BL93" s="366"/>
      <c r="BM93" s="366"/>
      <c r="BN93" s="366"/>
      <c r="BO93" s="366"/>
      <c r="BP93" s="366"/>
      <c r="BQ93" s="366"/>
      <c r="BR93" s="366"/>
      <c r="BS93" s="366"/>
      <c r="BT93" s="366"/>
      <c r="BU93" s="366"/>
      <c r="BV93" s="366"/>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66"/>
      <c r="AZ94" s="366"/>
      <c r="BA94" s="366"/>
      <c r="BB94" s="366"/>
      <c r="BC94" s="366"/>
      <c r="BD94" s="674"/>
      <c r="BE94" s="674"/>
      <c r="BF94" s="674"/>
      <c r="BG94" s="366"/>
      <c r="BH94" s="366"/>
      <c r="BI94" s="366"/>
      <c r="BJ94" s="366"/>
      <c r="BK94" s="366"/>
      <c r="BL94" s="366"/>
      <c r="BM94" s="366"/>
      <c r="BN94" s="366"/>
      <c r="BO94" s="366"/>
      <c r="BP94" s="366"/>
      <c r="BQ94" s="366"/>
      <c r="BR94" s="366"/>
      <c r="BS94" s="366"/>
      <c r="BT94" s="366"/>
      <c r="BU94" s="366"/>
      <c r="BV94" s="366"/>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66"/>
      <c r="AZ95" s="366"/>
      <c r="BA95" s="366"/>
      <c r="BB95" s="366"/>
      <c r="BC95" s="366"/>
      <c r="BD95" s="674"/>
      <c r="BE95" s="674"/>
      <c r="BF95" s="674"/>
      <c r="BG95" s="366"/>
      <c r="BH95" s="366"/>
      <c r="BI95" s="366"/>
      <c r="BJ95" s="366"/>
      <c r="BK95" s="366"/>
      <c r="BL95" s="366"/>
      <c r="BM95" s="366"/>
      <c r="BN95" s="366"/>
      <c r="BO95" s="366"/>
      <c r="BP95" s="366"/>
      <c r="BQ95" s="366"/>
      <c r="BR95" s="366"/>
      <c r="BS95" s="366"/>
      <c r="BT95" s="366"/>
      <c r="BU95" s="366"/>
      <c r="BV95" s="366"/>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66"/>
      <c r="AZ96" s="366"/>
      <c r="BA96" s="366"/>
      <c r="BB96" s="366"/>
      <c r="BC96" s="366"/>
      <c r="BD96" s="674"/>
      <c r="BE96" s="674"/>
      <c r="BF96" s="674"/>
      <c r="BG96" s="366"/>
      <c r="BH96" s="366"/>
      <c r="BI96" s="366"/>
      <c r="BJ96" s="366"/>
      <c r="BK96" s="366"/>
      <c r="BL96" s="366"/>
      <c r="BM96" s="366"/>
      <c r="BN96" s="366"/>
      <c r="BO96" s="366"/>
      <c r="BP96" s="366"/>
      <c r="BQ96" s="366"/>
      <c r="BR96" s="366"/>
      <c r="BS96" s="366"/>
      <c r="BT96" s="366"/>
      <c r="BU96" s="366"/>
      <c r="BV96" s="366"/>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66"/>
      <c r="AZ97" s="366"/>
      <c r="BA97" s="366"/>
      <c r="BB97" s="366"/>
      <c r="BC97" s="366"/>
      <c r="BD97" s="674"/>
      <c r="BE97" s="674"/>
      <c r="BF97" s="674"/>
      <c r="BG97" s="366"/>
      <c r="BH97" s="366"/>
      <c r="BI97" s="366"/>
      <c r="BJ97" s="366"/>
      <c r="BK97" s="366"/>
      <c r="BL97" s="366"/>
      <c r="BM97" s="366"/>
      <c r="BN97" s="366"/>
      <c r="BO97" s="366"/>
      <c r="BP97" s="366"/>
      <c r="BQ97" s="366"/>
      <c r="BR97" s="366"/>
      <c r="BS97" s="366"/>
      <c r="BT97" s="366"/>
      <c r="BU97" s="366"/>
      <c r="BV97" s="366"/>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66"/>
      <c r="AZ98" s="366"/>
      <c r="BA98" s="366"/>
      <c r="BB98" s="366"/>
      <c r="BC98" s="366"/>
      <c r="BD98" s="674"/>
      <c r="BE98" s="674"/>
      <c r="BF98" s="674"/>
      <c r="BG98" s="366"/>
      <c r="BH98" s="366"/>
      <c r="BI98" s="366"/>
      <c r="BJ98" s="366"/>
      <c r="BK98" s="366"/>
      <c r="BL98" s="366"/>
      <c r="BM98" s="366"/>
      <c r="BN98" s="366"/>
      <c r="BO98" s="366"/>
      <c r="BP98" s="366"/>
      <c r="BQ98" s="366"/>
      <c r="BR98" s="366"/>
      <c r="BS98" s="366"/>
      <c r="BT98" s="366"/>
      <c r="BU98" s="366"/>
      <c r="BV98" s="366"/>
    </row>
    <row r="99" spans="3:74" x14ac:dyDescent="0.2">
      <c r="BK99" s="364"/>
      <c r="BL99" s="364"/>
      <c r="BM99" s="364"/>
      <c r="BN99" s="364"/>
      <c r="BO99" s="364"/>
      <c r="BP99" s="364"/>
      <c r="BQ99" s="364"/>
      <c r="BR99" s="364"/>
      <c r="BS99" s="364"/>
      <c r="BT99" s="364"/>
      <c r="BU99" s="364"/>
      <c r="BV99" s="364"/>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67"/>
      <c r="AZ100" s="367"/>
      <c r="BA100" s="367"/>
      <c r="BB100" s="367"/>
      <c r="BC100" s="367"/>
      <c r="BD100" s="675"/>
      <c r="BE100" s="675"/>
      <c r="BF100" s="675"/>
      <c r="BG100" s="367"/>
      <c r="BH100" s="367"/>
      <c r="BI100" s="367"/>
      <c r="BJ100" s="367"/>
      <c r="BK100" s="367"/>
      <c r="BL100" s="367"/>
      <c r="BM100" s="367"/>
      <c r="BN100" s="367"/>
      <c r="BO100" s="367"/>
      <c r="BP100" s="367"/>
      <c r="BQ100" s="367"/>
      <c r="BR100" s="367"/>
      <c r="BS100" s="367"/>
      <c r="BT100" s="367"/>
      <c r="BU100" s="367"/>
      <c r="BV100" s="367"/>
    </row>
    <row r="101" spans="3:74" x14ac:dyDescent="0.2">
      <c r="BK101" s="364"/>
      <c r="BL101" s="364"/>
      <c r="BM101" s="364"/>
      <c r="BN101" s="364"/>
      <c r="BO101" s="364"/>
      <c r="BP101" s="364"/>
      <c r="BQ101" s="364"/>
      <c r="BR101" s="364"/>
      <c r="BS101" s="364"/>
      <c r="BT101" s="364"/>
      <c r="BU101" s="364"/>
      <c r="BV101" s="364"/>
    </row>
    <row r="102" spans="3:74" x14ac:dyDescent="0.2">
      <c r="BK102" s="364"/>
      <c r="BL102" s="364"/>
      <c r="BM102" s="364"/>
      <c r="BN102" s="364"/>
      <c r="BO102" s="364"/>
      <c r="BP102" s="364"/>
      <c r="BQ102" s="364"/>
      <c r="BR102" s="364"/>
      <c r="BS102" s="364"/>
      <c r="BT102" s="364"/>
      <c r="BU102" s="364"/>
      <c r="BV102" s="364"/>
    </row>
    <row r="103" spans="3:74" x14ac:dyDescent="0.2">
      <c r="BK103" s="364"/>
      <c r="BL103" s="364"/>
      <c r="BM103" s="364"/>
      <c r="BN103" s="364"/>
      <c r="BO103" s="364"/>
      <c r="BP103" s="364"/>
      <c r="BQ103" s="364"/>
      <c r="BR103" s="364"/>
      <c r="BS103" s="364"/>
      <c r="BT103" s="364"/>
      <c r="BU103" s="364"/>
      <c r="BV103" s="364"/>
    </row>
    <row r="104" spans="3:74" x14ac:dyDescent="0.2">
      <c r="BK104" s="364"/>
      <c r="BL104" s="364"/>
      <c r="BM104" s="364"/>
      <c r="BN104" s="364"/>
      <c r="BO104" s="364"/>
      <c r="BP104" s="364"/>
      <c r="BQ104" s="364"/>
      <c r="BR104" s="364"/>
      <c r="BS104" s="364"/>
      <c r="BT104" s="364"/>
      <c r="BU104" s="364"/>
      <c r="BV104" s="364"/>
    </row>
    <row r="105" spans="3:74" x14ac:dyDescent="0.2">
      <c r="BK105" s="364"/>
      <c r="BL105" s="364"/>
      <c r="BM105" s="364"/>
      <c r="BN105" s="364"/>
      <c r="BO105" s="364"/>
      <c r="BP105" s="364"/>
      <c r="BQ105" s="364"/>
      <c r="BR105" s="364"/>
      <c r="BS105" s="364"/>
      <c r="BT105" s="364"/>
      <c r="BU105" s="364"/>
      <c r="BV105" s="364"/>
    </row>
    <row r="106" spans="3:74" x14ac:dyDescent="0.2">
      <c r="BK106" s="364"/>
      <c r="BL106" s="364"/>
      <c r="BM106" s="364"/>
      <c r="BN106" s="364"/>
      <c r="BO106" s="364"/>
      <c r="BP106" s="364"/>
      <c r="BQ106" s="364"/>
      <c r="BR106" s="364"/>
      <c r="BS106" s="364"/>
      <c r="BT106" s="364"/>
      <c r="BU106" s="364"/>
      <c r="BV106" s="364"/>
    </row>
    <row r="107" spans="3:74" x14ac:dyDescent="0.2">
      <c r="BK107" s="364"/>
      <c r="BL107" s="364"/>
      <c r="BM107" s="364"/>
      <c r="BN107" s="364"/>
      <c r="BO107" s="364"/>
      <c r="BP107" s="364"/>
      <c r="BQ107" s="364"/>
      <c r="BR107" s="364"/>
      <c r="BS107" s="364"/>
      <c r="BT107" s="364"/>
      <c r="BU107" s="364"/>
      <c r="BV107" s="364"/>
    </row>
    <row r="108" spans="3:74" x14ac:dyDescent="0.2">
      <c r="BK108" s="364"/>
      <c r="BL108" s="364"/>
      <c r="BM108" s="364"/>
      <c r="BN108" s="364"/>
      <c r="BO108" s="364"/>
      <c r="BP108" s="364"/>
      <c r="BQ108" s="364"/>
      <c r="BR108" s="364"/>
      <c r="BS108" s="364"/>
      <c r="BT108" s="364"/>
      <c r="BU108" s="364"/>
      <c r="BV108" s="364"/>
    </row>
    <row r="109" spans="3:74" x14ac:dyDescent="0.2">
      <c r="BK109" s="364"/>
      <c r="BL109" s="364"/>
      <c r="BM109" s="364"/>
      <c r="BN109" s="364"/>
      <c r="BO109" s="364"/>
      <c r="BP109" s="364"/>
      <c r="BQ109" s="364"/>
      <c r="BR109" s="364"/>
      <c r="BS109" s="364"/>
      <c r="BT109" s="364"/>
      <c r="BU109" s="364"/>
      <c r="BV109" s="364"/>
    </row>
    <row r="110" spans="3:74" x14ac:dyDescent="0.2">
      <c r="BK110" s="364"/>
      <c r="BL110" s="364"/>
      <c r="BM110" s="364"/>
      <c r="BN110" s="364"/>
      <c r="BO110" s="364"/>
      <c r="BP110" s="364"/>
      <c r="BQ110" s="364"/>
      <c r="BR110" s="364"/>
      <c r="BS110" s="364"/>
      <c r="BT110" s="364"/>
      <c r="BU110" s="364"/>
      <c r="BV110" s="364"/>
    </row>
    <row r="111" spans="3:74" x14ac:dyDescent="0.2">
      <c r="BK111" s="364"/>
      <c r="BL111" s="364"/>
      <c r="BM111" s="364"/>
      <c r="BN111" s="364"/>
      <c r="BO111" s="364"/>
      <c r="BP111" s="364"/>
      <c r="BQ111" s="364"/>
      <c r="BR111" s="364"/>
      <c r="BS111" s="364"/>
      <c r="BT111" s="364"/>
      <c r="BU111" s="364"/>
      <c r="BV111" s="364"/>
    </row>
    <row r="112" spans="3:74" x14ac:dyDescent="0.2">
      <c r="BK112" s="364"/>
      <c r="BL112" s="364"/>
      <c r="BM112" s="364"/>
      <c r="BN112" s="364"/>
      <c r="BO112" s="364"/>
      <c r="BP112" s="364"/>
      <c r="BQ112" s="364"/>
      <c r="BR112" s="364"/>
      <c r="BS112" s="364"/>
      <c r="BT112" s="364"/>
      <c r="BU112" s="364"/>
      <c r="BV112" s="364"/>
    </row>
    <row r="113" spans="63:74" x14ac:dyDescent="0.2">
      <c r="BK113" s="364"/>
      <c r="BL113" s="364"/>
      <c r="BM113" s="364"/>
      <c r="BN113" s="364"/>
      <c r="BO113" s="364"/>
      <c r="BP113" s="364"/>
      <c r="BQ113" s="364"/>
      <c r="BR113" s="364"/>
      <c r="BS113" s="364"/>
      <c r="BT113" s="364"/>
      <c r="BU113" s="364"/>
      <c r="BV113" s="364"/>
    </row>
    <row r="114" spans="63:74" x14ac:dyDescent="0.2">
      <c r="BK114" s="364"/>
      <c r="BL114" s="364"/>
      <c r="BM114" s="364"/>
      <c r="BN114" s="364"/>
      <c r="BO114" s="364"/>
      <c r="BP114" s="364"/>
      <c r="BQ114" s="364"/>
      <c r="BR114" s="364"/>
      <c r="BS114" s="364"/>
      <c r="BT114" s="364"/>
      <c r="BU114" s="364"/>
      <c r="BV114" s="364"/>
    </row>
    <row r="115" spans="63:74" x14ac:dyDescent="0.2">
      <c r="BK115" s="364"/>
      <c r="BL115" s="364"/>
      <c r="BM115" s="364"/>
      <c r="BN115" s="364"/>
      <c r="BO115" s="364"/>
      <c r="BP115" s="364"/>
      <c r="BQ115" s="364"/>
      <c r="BR115" s="364"/>
      <c r="BS115" s="364"/>
      <c r="BT115" s="364"/>
      <c r="BU115" s="364"/>
      <c r="BV115" s="364"/>
    </row>
    <row r="116" spans="63:74" x14ac:dyDescent="0.2">
      <c r="BK116" s="364"/>
      <c r="BL116" s="364"/>
      <c r="BM116" s="364"/>
      <c r="BN116" s="364"/>
      <c r="BO116" s="364"/>
      <c r="BP116" s="364"/>
      <c r="BQ116" s="364"/>
      <c r="BR116" s="364"/>
      <c r="BS116" s="364"/>
      <c r="BT116" s="364"/>
      <c r="BU116" s="364"/>
      <c r="BV116" s="364"/>
    </row>
    <row r="117" spans="63:74" x14ac:dyDescent="0.2">
      <c r="BK117" s="364"/>
      <c r="BL117" s="364"/>
      <c r="BM117" s="364"/>
      <c r="BN117" s="364"/>
      <c r="BO117" s="364"/>
      <c r="BP117" s="364"/>
      <c r="BQ117" s="364"/>
      <c r="BR117" s="364"/>
      <c r="BS117" s="364"/>
      <c r="BT117" s="364"/>
      <c r="BU117" s="364"/>
      <c r="BV117" s="364"/>
    </row>
    <row r="118" spans="63:74" x14ac:dyDescent="0.2">
      <c r="BK118" s="364"/>
      <c r="BL118" s="364"/>
      <c r="BM118" s="364"/>
      <c r="BN118" s="364"/>
      <c r="BO118" s="364"/>
      <c r="BP118" s="364"/>
      <c r="BQ118" s="364"/>
      <c r="BR118" s="364"/>
      <c r="BS118" s="364"/>
      <c r="BT118" s="364"/>
      <c r="BU118" s="364"/>
      <c r="BV118" s="364"/>
    </row>
    <row r="119" spans="63:74" x14ac:dyDescent="0.2">
      <c r="BK119" s="364"/>
      <c r="BL119" s="364"/>
      <c r="BM119" s="364"/>
      <c r="BN119" s="364"/>
      <c r="BO119" s="364"/>
      <c r="BP119" s="364"/>
      <c r="BQ119" s="364"/>
      <c r="BR119" s="364"/>
      <c r="BS119" s="364"/>
      <c r="BT119" s="364"/>
      <c r="BU119" s="364"/>
      <c r="BV119" s="364"/>
    </row>
    <row r="120" spans="63:74" x14ac:dyDescent="0.2">
      <c r="BK120" s="364"/>
      <c r="BL120" s="364"/>
      <c r="BM120" s="364"/>
      <c r="BN120" s="364"/>
      <c r="BO120" s="364"/>
      <c r="BP120" s="364"/>
      <c r="BQ120" s="364"/>
      <c r="BR120" s="364"/>
      <c r="BS120" s="364"/>
      <c r="BT120" s="364"/>
      <c r="BU120" s="364"/>
      <c r="BV120" s="364"/>
    </row>
    <row r="121" spans="63:74" x14ac:dyDescent="0.2">
      <c r="BK121" s="364"/>
      <c r="BL121" s="364"/>
      <c r="BM121" s="364"/>
      <c r="BN121" s="364"/>
      <c r="BO121" s="364"/>
      <c r="BP121" s="364"/>
      <c r="BQ121" s="364"/>
      <c r="BR121" s="364"/>
      <c r="BS121" s="364"/>
      <c r="BT121" s="364"/>
      <c r="BU121" s="364"/>
      <c r="BV121" s="364"/>
    </row>
    <row r="122" spans="63:74" x14ac:dyDescent="0.2">
      <c r="BK122" s="364"/>
      <c r="BL122" s="364"/>
      <c r="BM122" s="364"/>
      <c r="BN122" s="364"/>
      <c r="BO122" s="364"/>
      <c r="BP122" s="364"/>
      <c r="BQ122" s="364"/>
      <c r="BR122" s="364"/>
      <c r="BS122" s="364"/>
      <c r="BT122" s="364"/>
      <c r="BU122" s="364"/>
      <c r="BV122" s="364"/>
    </row>
    <row r="123" spans="63:74" x14ac:dyDescent="0.2">
      <c r="BK123" s="364"/>
      <c r="BL123" s="364"/>
      <c r="BM123" s="364"/>
      <c r="BN123" s="364"/>
      <c r="BO123" s="364"/>
      <c r="BP123" s="364"/>
      <c r="BQ123" s="364"/>
      <c r="BR123" s="364"/>
      <c r="BS123" s="364"/>
      <c r="BT123" s="364"/>
      <c r="BU123" s="364"/>
      <c r="BV123" s="364"/>
    </row>
    <row r="124" spans="63:74" x14ac:dyDescent="0.2">
      <c r="BK124" s="364"/>
      <c r="BL124" s="364"/>
      <c r="BM124" s="364"/>
      <c r="BN124" s="364"/>
      <c r="BO124" s="364"/>
      <c r="BP124" s="364"/>
      <c r="BQ124" s="364"/>
      <c r="BR124" s="364"/>
      <c r="BS124" s="364"/>
      <c r="BT124" s="364"/>
      <c r="BU124" s="364"/>
      <c r="BV124" s="364"/>
    </row>
    <row r="125" spans="63:74" x14ac:dyDescent="0.2">
      <c r="BK125" s="364"/>
      <c r="BL125" s="364"/>
      <c r="BM125" s="364"/>
      <c r="BN125" s="364"/>
      <c r="BO125" s="364"/>
      <c r="BP125" s="364"/>
      <c r="BQ125" s="364"/>
      <c r="BR125" s="364"/>
      <c r="BS125" s="364"/>
      <c r="BT125" s="364"/>
      <c r="BU125" s="364"/>
      <c r="BV125" s="364"/>
    </row>
    <row r="126" spans="63:74" x14ac:dyDescent="0.2">
      <c r="BK126" s="364"/>
      <c r="BL126" s="364"/>
      <c r="BM126" s="364"/>
      <c r="BN126" s="364"/>
      <c r="BO126" s="364"/>
      <c r="BP126" s="364"/>
      <c r="BQ126" s="364"/>
      <c r="BR126" s="364"/>
      <c r="BS126" s="364"/>
      <c r="BT126" s="364"/>
      <c r="BU126" s="364"/>
      <c r="BV126" s="364"/>
    </row>
    <row r="127" spans="63:74" x14ac:dyDescent="0.2">
      <c r="BK127" s="364"/>
      <c r="BL127" s="364"/>
      <c r="BM127" s="364"/>
      <c r="BN127" s="364"/>
      <c r="BO127" s="364"/>
      <c r="BP127" s="364"/>
      <c r="BQ127" s="364"/>
      <c r="BR127" s="364"/>
      <c r="BS127" s="364"/>
      <c r="BT127" s="364"/>
      <c r="BU127" s="364"/>
      <c r="BV127" s="364"/>
    </row>
    <row r="128" spans="63:74" x14ac:dyDescent="0.2">
      <c r="BK128" s="364"/>
      <c r="BL128" s="364"/>
      <c r="BM128" s="364"/>
      <c r="BN128" s="364"/>
      <c r="BO128" s="364"/>
      <c r="BP128" s="364"/>
      <c r="BQ128" s="364"/>
      <c r="BR128" s="364"/>
      <c r="BS128" s="364"/>
      <c r="BT128" s="364"/>
      <c r="BU128" s="364"/>
      <c r="BV128" s="364"/>
    </row>
    <row r="129" spans="63:74" x14ac:dyDescent="0.2">
      <c r="BK129" s="364"/>
      <c r="BL129" s="364"/>
      <c r="BM129" s="364"/>
      <c r="BN129" s="364"/>
      <c r="BO129" s="364"/>
      <c r="BP129" s="364"/>
      <c r="BQ129" s="364"/>
      <c r="BR129" s="364"/>
      <c r="BS129" s="364"/>
      <c r="BT129" s="364"/>
      <c r="BU129" s="364"/>
      <c r="BV129" s="364"/>
    </row>
    <row r="130" spans="63:74" x14ac:dyDescent="0.2">
      <c r="BK130" s="364"/>
      <c r="BL130" s="364"/>
      <c r="BM130" s="364"/>
      <c r="BN130" s="364"/>
      <c r="BO130" s="364"/>
      <c r="BP130" s="364"/>
      <c r="BQ130" s="364"/>
      <c r="BR130" s="364"/>
      <c r="BS130" s="364"/>
      <c r="BT130" s="364"/>
      <c r="BU130" s="364"/>
      <c r="BV130" s="364"/>
    </row>
    <row r="131" spans="63:74" x14ac:dyDescent="0.2">
      <c r="BK131" s="364"/>
      <c r="BL131" s="364"/>
      <c r="BM131" s="364"/>
      <c r="BN131" s="364"/>
      <c r="BO131" s="364"/>
      <c r="BP131" s="364"/>
      <c r="BQ131" s="364"/>
      <c r="BR131" s="364"/>
      <c r="BS131" s="364"/>
      <c r="BT131" s="364"/>
      <c r="BU131" s="364"/>
      <c r="BV131" s="364"/>
    </row>
    <row r="132" spans="63:74" x14ac:dyDescent="0.2">
      <c r="BK132" s="364"/>
      <c r="BL132" s="364"/>
      <c r="BM132" s="364"/>
      <c r="BN132" s="364"/>
      <c r="BO132" s="364"/>
      <c r="BP132" s="364"/>
      <c r="BQ132" s="364"/>
      <c r="BR132" s="364"/>
      <c r="BS132" s="364"/>
      <c r="BT132" s="364"/>
      <c r="BU132" s="364"/>
      <c r="BV132" s="364"/>
    </row>
    <row r="133" spans="63:74" x14ac:dyDescent="0.2">
      <c r="BK133" s="364"/>
      <c r="BL133" s="364"/>
      <c r="BM133" s="364"/>
      <c r="BN133" s="364"/>
      <c r="BO133" s="364"/>
      <c r="BP133" s="364"/>
      <c r="BQ133" s="364"/>
      <c r="BR133" s="364"/>
      <c r="BS133" s="364"/>
      <c r="BT133" s="364"/>
      <c r="BU133" s="364"/>
      <c r="BV133" s="364"/>
    </row>
    <row r="134" spans="63:74" x14ac:dyDescent="0.2">
      <c r="BK134" s="364"/>
      <c r="BL134" s="364"/>
      <c r="BM134" s="364"/>
      <c r="BN134" s="364"/>
      <c r="BO134" s="364"/>
      <c r="BP134" s="364"/>
      <c r="BQ134" s="364"/>
      <c r="BR134" s="364"/>
      <c r="BS134" s="364"/>
      <c r="BT134" s="364"/>
      <c r="BU134" s="364"/>
      <c r="BV134" s="364"/>
    </row>
    <row r="135" spans="63:74" x14ac:dyDescent="0.2">
      <c r="BK135" s="364"/>
      <c r="BL135" s="364"/>
      <c r="BM135" s="364"/>
      <c r="BN135" s="364"/>
      <c r="BO135" s="364"/>
      <c r="BP135" s="364"/>
      <c r="BQ135" s="364"/>
      <c r="BR135" s="364"/>
      <c r="BS135" s="364"/>
      <c r="BT135" s="364"/>
      <c r="BU135" s="364"/>
      <c r="BV135" s="364"/>
    </row>
    <row r="136" spans="63:74" x14ac:dyDescent="0.2">
      <c r="BK136" s="364"/>
      <c r="BL136" s="364"/>
      <c r="BM136" s="364"/>
      <c r="BN136" s="364"/>
      <c r="BO136" s="364"/>
      <c r="BP136" s="364"/>
      <c r="BQ136" s="364"/>
      <c r="BR136" s="364"/>
      <c r="BS136" s="364"/>
      <c r="BT136" s="364"/>
      <c r="BU136" s="364"/>
      <c r="BV136" s="364"/>
    </row>
    <row r="137" spans="63:74" x14ac:dyDescent="0.2">
      <c r="BK137" s="364"/>
      <c r="BL137" s="364"/>
      <c r="BM137" s="364"/>
      <c r="BN137" s="364"/>
      <c r="BO137" s="364"/>
      <c r="BP137" s="364"/>
      <c r="BQ137" s="364"/>
      <c r="BR137" s="364"/>
      <c r="BS137" s="364"/>
      <c r="BT137" s="364"/>
      <c r="BU137" s="364"/>
      <c r="BV137" s="364"/>
    </row>
    <row r="138" spans="63:74" x14ac:dyDescent="0.2">
      <c r="BK138" s="364"/>
      <c r="BL138" s="364"/>
      <c r="BM138" s="364"/>
      <c r="BN138" s="364"/>
      <c r="BO138" s="364"/>
      <c r="BP138" s="364"/>
      <c r="BQ138" s="364"/>
      <c r="BR138" s="364"/>
      <c r="BS138" s="364"/>
      <c r="BT138" s="364"/>
      <c r="BU138" s="364"/>
      <c r="BV138" s="364"/>
    </row>
    <row r="139" spans="63:74" x14ac:dyDescent="0.2">
      <c r="BK139" s="364"/>
      <c r="BL139" s="364"/>
      <c r="BM139" s="364"/>
      <c r="BN139" s="364"/>
      <c r="BO139" s="364"/>
      <c r="BP139" s="364"/>
      <c r="BQ139" s="364"/>
      <c r="BR139" s="364"/>
      <c r="BS139" s="364"/>
      <c r="BT139" s="364"/>
      <c r="BU139" s="364"/>
      <c r="BV139" s="364"/>
    </row>
    <row r="140" spans="63:74" x14ac:dyDescent="0.2">
      <c r="BK140" s="364"/>
      <c r="BL140" s="364"/>
      <c r="BM140" s="364"/>
      <c r="BN140" s="364"/>
      <c r="BO140" s="364"/>
      <c r="BP140" s="364"/>
      <c r="BQ140" s="364"/>
      <c r="BR140" s="364"/>
      <c r="BS140" s="364"/>
      <c r="BT140" s="364"/>
      <c r="BU140" s="364"/>
      <c r="BV140" s="364"/>
    </row>
    <row r="141" spans="63:74" x14ac:dyDescent="0.2">
      <c r="BK141" s="364"/>
      <c r="BL141" s="364"/>
      <c r="BM141" s="364"/>
      <c r="BN141" s="364"/>
      <c r="BO141" s="364"/>
      <c r="BP141" s="364"/>
      <c r="BQ141" s="364"/>
      <c r="BR141" s="364"/>
      <c r="BS141" s="364"/>
      <c r="BT141" s="364"/>
      <c r="BU141" s="364"/>
      <c r="BV141" s="364"/>
    </row>
    <row r="142" spans="63:74" x14ac:dyDescent="0.2">
      <c r="BK142" s="364"/>
      <c r="BL142" s="364"/>
      <c r="BM142" s="364"/>
      <c r="BN142" s="364"/>
      <c r="BO142" s="364"/>
      <c r="BP142" s="364"/>
      <c r="BQ142" s="364"/>
      <c r="BR142" s="364"/>
      <c r="BS142" s="364"/>
      <c r="BT142" s="364"/>
      <c r="BU142" s="364"/>
      <c r="BV142" s="364"/>
    </row>
    <row r="143" spans="63:74" x14ac:dyDescent="0.2">
      <c r="BK143" s="364"/>
      <c r="BL143" s="364"/>
      <c r="BM143" s="364"/>
      <c r="BN143" s="364"/>
      <c r="BO143" s="364"/>
      <c r="BP143" s="364"/>
      <c r="BQ143" s="364"/>
      <c r="BR143" s="364"/>
      <c r="BS143" s="364"/>
      <c r="BT143" s="364"/>
      <c r="BU143" s="364"/>
      <c r="BV143" s="364"/>
    </row>
    <row r="144" spans="63:74" x14ac:dyDescent="0.2">
      <c r="BK144" s="364"/>
      <c r="BL144" s="364"/>
      <c r="BM144" s="364"/>
      <c r="BN144" s="364"/>
      <c r="BO144" s="364"/>
      <c r="BP144" s="364"/>
      <c r="BQ144" s="364"/>
      <c r="BR144" s="364"/>
      <c r="BS144" s="364"/>
      <c r="BT144" s="364"/>
      <c r="BU144" s="364"/>
      <c r="BV144" s="364"/>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8"/>
  <sheetViews>
    <sheetView showGridLines="0" workbookViewId="0">
      <pane xSplit="2" ySplit="4" topLeftCell="AP5" activePane="bottomRight" state="frozen"/>
      <selection activeCell="BF63" sqref="BF63"/>
      <selection pane="topRight" activeCell="BF63" sqref="BF63"/>
      <selection pane="bottomLeft" activeCell="BF63" sqref="BF63"/>
      <selection pane="bottomRight" activeCell="BK10" sqref="BK10"/>
    </sheetView>
  </sheetViews>
  <sheetFormatPr defaultColWidth="11" defaultRowHeight="11.25" x14ac:dyDescent="0.2"/>
  <cols>
    <col min="1" max="1" width="10.5703125" style="537" customWidth="1"/>
    <col min="2" max="2" width="27" style="537" customWidth="1"/>
    <col min="3" max="55" width="6.5703125" style="537" customWidth="1"/>
    <col min="56" max="58" width="6.5703125" style="684" customWidth="1"/>
    <col min="59" max="74" width="6.5703125" style="537" customWidth="1"/>
    <col min="75" max="238" width="11" style="537"/>
    <col min="239" max="239" width="1.5703125" style="537" customWidth="1"/>
    <col min="240" max="16384" width="11" style="537"/>
  </cols>
  <sheetData>
    <row r="1" spans="1:74" ht="12.75" customHeight="1" x14ac:dyDescent="0.2">
      <c r="A1" s="791" t="s">
        <v>817</v>
      </c>
      <c r="B1" s="536" t="s">
        <v>1397</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
      <c r="A2" s="792"/>
      <c r="B2" s="532" t="str">
        <f>"U.S. Energy Information Administration  |  Short-Term Energy Outlook  - "&amp;Dates!D1</f>
        <v>U.S. Energy Information Administration  |  Short-Term Energy Outlook  - December 2019</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6"/>
      <c r="BE2" s="676"/>
      <c r="BF2" s="676"/>
      <c r="BG2" s="538"/>
      <c r="BH2" s="538"/>
      <c r="BI2" s="538"/>
      <c r="BJ2" s="538"/>
      <c r="BK2" s="538"/>
      <c r="BL2" s="538"/>
      <c r="BM2" s="538"/>
      <c r="BN2" s="538"/>
      <c r="BO2" s="538"/>
      <c r="BP2" s="538"/>
      <c r="BQ2" s="538"/>
      <c r="BR2" s="538"/>
      <c r="BS2" s="538"/>
      <c r="BT2" s="538"/>
      <c r="BU2" s="538"/>
      <c r="BV2" s="538"/>
    </row>
    <row r="3" spans="1:74" ht="12.75" customHeight="1" x14ac:dyDescent="0.2">
      <c r="A3" s="539"/>
      <c r="B3" s="540"/>
      <c r="C3" s="800">
        <f>Dates!D3</f>
        <v>2015</v>
      </c>
      <c r="D3" s="801"/>
      <c r="E3" s="801"/>
      <c r="F3" s="801"/>
      <c r="G3" s="801"/>
      <c r="H3" s="801"/>
      <c r="I3" s="801"/>
      <c r="J3" s="801"/>
      <c r="K3" s="801"/>
      <c r="L3" s="801"/>
      <c r="M3" s="801"/>
      <c r="N3" s="852"/>
      <c r="O3" s="800">
        <f>C3+1</f>
        <v>2016</v>
      </c>
      <c r="P3" s="801"/>
      <c r="Q3" s="801"/>
      <c r="R3" s="801"/>
      <c r="S3" s="801"/>
      <c r="T3" s="801"/>
      <c r="U3" s="801"/>
      <c r="V3" s="801"/>
      <c r="W3" s="801"/>
      <c r="X3" s="801"/>
      <c r="Y3" s="801"/>
      <c r="Z3" s="852"/>
      <c r="AA3" s="800">
        <f>O3+1</f>
        <v>2017</v>
      </c>
      <c r="AB3" s="801"/>
      <c r="AC3" s="801"/>
      <c r="AD3" s="801"/>
      <c r="AE3" s="801"/>
      <c r="AF3" s="801"/>
      <c r="AG3" s="801"/>
      <c r="AH3" s="801"/>
      <c r="AI3" s="801"/>
      <c r="AJ3" s="801"/>
      <c r="AK3" s="801"/>
      <c r="AL3" s="852"/>
      <c r="AM3" s="800">
        <f>AA3+1</f>
        <v>2018</v>
      </c>
      <c r="AN3" s="801"/>
      <c r="AO3" s="801"/>
      <c r="AP3" s="801"/>
      <c r="AQ3" s="801"/>
      <c r="AR3" s="801"/>
      <c r="AS3" s="801"/>
      <c r="AT3" s="801"/>
      <c r="AU3" s="801"/>
      <c r="AV3" s="801"/>
      <c r="AW3" s="801"/>
      <c r="AX3" s="852"/>
      <c r="AY3" s="800">
        <f>AM3+1</f>
        <v>2019</v>
      </c>
      <c r="AZ3" s="801"/>
      <c r="BA3" s="801"/>
      <c r="BB3" s="801"/>
      <c r="BC3" s="801"/>
      <c r="BD3" s="801"/>
      <c r="BE3" s="801"/>
      <c r="BF3" s="801"/>
      <c r="BG3" s="801"/>
      <c r="BH3" s="801"/>
      <c r="BI3" s="801"/>
      <c r="BJ3" s="852"/>
      <c r="BK3" s="800">
        <f>AY3+1</f>
        <v>2020</v>
      </c>
      <c r="BL3" s="801"/>
      <c r="BM3" s="801"/>
      <c r="BN3" s="801"/>
      <c r="BO3" s="801"/>
      <c r="BP3" s="801"/>
      <c r="BQ3" s="801"/>
      <c r="BR3" s="801"/>
      <c r="BS3" s="801"/>
      <c r="BT3" s="801"/>
      <c r="BU3" s="801"/>
      <c r="BV3" s="852"/>
    </row>
    <row r="4" spans="1:74" ht="12.75" customHeight="1" x14ac:dyDescent="0.2">
      <c r="A4" s="539"/>
      <c r="B4" s="541"/>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539"/>
      <c r="B5" s="129" t="s">
        <v>350</v>
      </c>
      <c r="C5" s="542"/>
      <c r="D5" s="543"/>
      <c r="E5" s="543"/>
      <c r="F5" s="543"/>
      <c r="G5" s="543"/>
      <c r="H5" s="543"/>
      <c r="I5" s="543"/>
      <c r="J5" s="543"/>
      <c r="K5" s="543"/>
      <c r="L5" s="543"/>
      <c r="M5" s="543"/>
      <c r="N5" s="544"/>
      <c r="O5" s="542"/>
      <c r="P5" s="543"/>
      <c r="Q5" s="543"/>
      <c r="R5" s="543"/>
      <c r="S5" s="543"/>
      <c r="T5" s="543"/>
      <c r="U5" s="543"/>
      <c r="V5" s="543"/>
      <c r="W5" s="543"/>
      <c r="X5" s="543"/>
      <c r="Y5" s="543"/>
      <c r="Z5" s="544"/>
      <c r="AA5" s="542"/>
      <c r="AB5" s="543"/>
      <c r="AC5" s="543"/>
      <c r="AD5" s="543"/>
      <c r="AE5" s="543"/>
      <c r="AF5" s="543"/>
      <c r="AG5" s="543"/>
      <c r="AH5" s="543"/>
      <c r="AI5" s="543"/>
      <c r="AJ5" s="543"/>
      <c r="AK5" s="543"/>
      <c r="AL5" s="544"/>
      <c r="AM5" s="542"/>
      <c r="AN5" s="543"/>
      <c r="AO5" s="543"/>
      <c r="AP5" s="543"/>
      <c r="AQ5" s="543"/>
      <c r="AR5" s="543"/>
      <c r="AS5" s="543"/>
      <c r="AT5" s="543"/>
      <c r="AU5" s="543"/>
      <c r="AV5" s="543"/>
      <c r="AW5" s="543"/>
      <c r="AX5" s="544"/>
      <c r="AY5" s="542"/>
      <c r="AZ5" s="543"/>
      <c r="BA5" s="543"/>
      <c r="BB5" s="543"/>
      <c r="BC5" s="543"/>
      <c r="BD5" s="543"/>
      <c r="BE5" s="543"/>
      <c r="BF5" s="543"/>
      <c r="BG5" s="543"/>
      <c r="BH5" s="543"/>
      <c r="BI5" s="543"/>
      <c r="BJ5" s="544"/>
      <c r="BK5" s="542"/>
      <c r="BL5" s="543"/>
      <c r="BM5" s="543"/>
      <c r="BN5" s="543"/>
      <c r="BO5" s="543"/>
      <c r="BP5" s="543"/>
      <c r="BQ5" s="543"/>
      <c r="BR5" s="543"/>
      <c r="BS5" s="543"/>
      <c r="BT5" s="543"/>
      <c r="BU5" s="543"/>
      <c r="BV5" s="544"/>
    </row>
    <row r="6" spans="1:74" ht="11.1" customHeight="1" x14ac:dyDescent="0.2">
      <c r="A6" s="545" t="s">
        <v>1259</v>
      </c>
      <c r="B6" s="546" t="s">
        <v>88</v>
      </c>
      <c r="C6" s="767">
        <v>93.449616496000004</v>
      </c>
      <c r="D6" s="767">
        <v>84.206928899000005</v>
      </c>
      <c r="E6" s="767">
        <v>92.110334628000004</v>
      </c>
      <c r="F6" s="767">
        <v>85.827666235999999</v>
      </c>
      <c r="G6" s="767">
        <v>94.123961162000001</v>
      </c>
      <c r="H6" s="767">
        <v>113.39010089</v>
      </c>
      <c r="I6" s="767">
        <v>132.26588946000001</v>
      </c>
      <c r="J6" s="767">
        <v>130.31416769</v>
      </c>
      <c r="K6" s="767">
        <v>114.79165808</v>
      </c>
      <c r="L6" s="767">
        <v>102.02177275</v>
      </c>
      <c r="M6" s="767">
        <v>94.132296940000003</v>
      </c>
      <c r="N6" s="767">
        <v>101.02181392999999</v>
      </c>
      <c r="O6" s="767">
        <v>101.78621810999999</v>
      </c>
      <c r="P6" s="767">
        <v>90.849429986999994</v>
      </c>
      <c r="Q6" s="767">
        <v>95.848736540999994</v>
      </c>
      <c r="R6" s="767">
        <v>91.257347851999995</v>
      </c>
      <c r="S6" s="767">
        <v>102.48190123000001</v>
      </c>
      <c r="T6" s="767">
        <v>123.0428462</v>
      </c>
      <c r="U6" s="767">
        <v>142.55799622000001</v>
      </c>
      <c r="V6" s="767">
        <v>145.61009215000001</v>
      </c>
      <c r="W6" s="767">
        <v>117.19673568</v>
      </c>
      <c r="X6" s="767">
        <v>94.754139782999999</v>
      </c>
      <c r="Y6" s="767">
        <v>85.906780767000001</v>
      </c>
      <c r="Z6" s="767">
        <v>88.087607046000002</v>
      </c>
      <c r="AA6" s="767">
        <v>86.884892949000005</v>
      </c>
      <c r="AB6" s="767">
        <v>75.044604918000005</v>
      </c>
      <c r="AC6" s="767">
        <v>86.855434853999995</v>
      </c>
      <c r="AD6" s="767">
        <v>80.578371313000005</v>
      </c>
      <c r="AE6" s="767">
        <v>90.020665503999993</v>
      </c>
      <c r="AF6" s="767">
        <v>108.83270628</v>
      </c>
      <c r="AG6" s="767">
        <v>137.84065752000001</v>
      </c>
      <c r="AH6" s="767">
        <v>132.37582732999999</v>
      </c>
      <c r="AI6" s="767">
        <v>110.21913673</v>
      </c>
      <c r="AJ6" s="767">
        <v>98.825691329999998</v>
      </c>
      <c r="AK6" s="767">
        <v>86.819182471999994</v>
      </c>
      <c r="AL6" s="767">
        <v>102.45678891999999</v>
      </c>
      <c r="AM6" s="767">
        <v>101.45269809</v>
      </c>
      <c r="AN6" s="767">
        <v>90.687817972000005</v>
      </c>
      <c r="AO6" s="767">
        <v>98.582020503999999</v>
      </c>
      <c r="AP6" s="767">
        <v>90.603311826999999</v>
      </c>
      <c r="AQ6" s="767">
        <v>107.00344994</v>
      </c>
      <c r="AR6" s="767">
        <v>122.15805177999999</v>
      </c>
      <c r="AS6" s="767">
        <v>155.24033147</v>
      </c>
      <c r="AT6" s="767">
        <v>152.12811206999999</v>
      </c>
      <c r="AU6" s="767">
        <v>132.97419302</v>
      </c>
      <c r="AV6" s="767">
        <v>114.51262717</v>
      </c>
      <c r="AW6" s="767">
        <v>99.400980072999999</v>
      </c>
      <c r="AX6" s="767">
        <v>100.74160071</v>
      </c>
      <c r="AY6" s="767">
        <v>109.91854126</v>
      </c>
      <c r="AZ6" s="767">
        <v>102.84691211000001</v>
      </c>
      <c r="BA6" s="767">
        <v>104.34305704000001</v>
      </c>
      <c r="BB6" s="767">
        <v>94.709900145999995</v>
      </c>
      <c r="BC6" s="767">
        <v>107.89343332999999</v>
      </c>
      <c r="BD6" s="767">
        <v>128.37930129</v>
      </c>
      <c r="BE6" s="767">
        <v>164.9784842</v>
      </c>
      <c r="BF6" s="767">
        <v>166.9633872</v>
      </c>
      <c r="BG6" s="767">
        <v>141.80944697000001</v>
      </c>
      <c r="BH6" s="767">
        <v>125.9431</v>
      </c>
      <c r="BI6" s="767">
        <v>109.9748</v>
      </c>
      <c r="BJ6" s="768">
        <v>113.2531</v>
      </c>
      <c r="BK6" s="768">
        <v>114.2175</v>
      </c>
      <c r="BL6" s="768">
        <v>111.2448</v>
      </c>
      <c r="BM6" s="768">
        <v>102.9294</v>
      </c>
      <c r="BN6" s="768">
        <v>101.5162</v>
      </c>
      <c r="BO6" s="768">
        <v>116.7658</v>
      </c>
      <c r="BP6" s="768">
        <v>133.81950000000001</v>
      </c>
      <c r="BQ6" s="768">
        <v>163.09309999999999</v>
      </c>
      <c r="BR6" s="768">
        <v>161.7851</v>
      </c>
      <c r="BS6" s="768">
        <v>140.92930000000001</v>
      </c>
      <c r="BT6" s="768">
        <v>127.8421</v>
      </c>
      <c r="BU6" s="768">
        <v>118.8115</v>
      </c>
      <c r="BV6" s="768">
        <v>121.6105</v>
      </c>
    </row>
    <row r="7" spans="1:74" ht="11.1" customHeight="1" x14ac:dyDescent="0.2">
      <c r="A7" s="545" t="s">
        <v>1260</v>
      </c>
      <c r="B7" s="546" t="s">
        <v>87</v>
      </c>
      <c r="C7" s="767">
        <v>131.43069621000001</v>
      </c>
      <c r="D7" s="767">
        <v>126.02356822</v>
      </c>
      <c r="E7" s="767">
        <v>107.47100392</v>
      </c>
      <c r="F7" s="767">
        <v>88.146966031999995</v>
      </c>
      <c r="G7" s="767">
        <v>103.67156854</v>
      </c>
      <c r="H7" s="767">
        <v>124.67711749999999</v>
      </c>
      <c r="I7" s="767">
        <v>138.06048637000001</v>
      </c>
      <c r="J7" s="767">
        <v>133.65128489</v>
      </c>
      <c r="K7" s="767">
        <v>117.00540665</v>
      </c>
      <c r="L7" s="767">
        <v>95.871510173000004</v>
      </c>
      <c r="M7" s="767">
        <v>86.361960398999997</v>
      </c>
      <c r="N7" s="767">
        <v>88.621730392000003</v>
      </c>
      <c r="O7" s="767">
        <v>112.62395984</v>
      </c>
      <c r="P7" s="767">
        <v>91.909152414000005</v>
      </c>
      <c r="Q7" s="767">
        <v>71.34575384</v>
      </c>
      <c r="R7" s="767">
        <v>71.419129603000002</v>
      </c>
      <c r="S7" s="767">
        <v>80.934704605999997</v>
      </c>
      <c r="T7" s="767">
        <v>115.19669630999999</v>
      </c>
      <c r="U7" s="767">
        <v>135.42005348999999</v>
      </c>
      <c r="V7" s="767">
        <v>134.76242851000001</v>
      </c>
      <c r="W7" s="767">
        <v>113.34696816</v>
      </c>
      <c r="X7" s="767">
        <v>98.473771095000004</v>
      </c>
      <c r="Y7" s="767">
        <v>86.275309512000007</v>
      </c>
      <c r="Z7" s="767">
        <v>117.95477271999999</v>
      </c>
      <c r="AA7" s="767">
        <v>114.5720208</v>
      </c>
      <c r="AB7" s="767">
        <v>86.157863132000003</v>
      </c>
      <c r="AC7" s="767">
        <v>88.687575275</v>
      </c>
      <c r="AD7" s="767">
        <v>80.742742492999994</v>
      </c>
      <c r="AE7" s="767">
        <v>92.141447729000006</v>
      </c>
      <c r="AF7" s="767">
        <v>106.82531116</v>
      </c>
      <c r="AG7" s="767">
        <v>127.01872788</v>
      </c>
      <c r="AH7" s="767">
        <v>118.80997743</v>
      </c>
      <c r="AI7" s="767">
        <v>97.560379135000005</v>
      </c>
      <c r="AJ7" s="767">
        <v>89.114280660000006</v>
      </c>
      <c r="AK7" s="767">
        <v>90.347259949000005</v>
      </c>
      <c r="AL7" s="767">
        <v>105.86034569</v>
      </c>
      <c r="AM7" s="767">
        <v>118.55718843</v>
      </c>
      <c r="AN7" s="767">
        <v>81.399063032000001</v>
      </c>
      <c r="AO7" s="767">
        <v>79.982640982000007</v>
      </c>
      <c r="AP7" s="767">
        <v>72.787438082999998</v>
      </c>
      <c r="AQ7" s="767">
        <v>84.633934732</v>
      </c>
      <c r="AR7" s="767">
        <v>100.89371229</v>
      </c>
      <c r="AS7" s="767">
        <v>114.74880582</v>
      </c>
      <c r="AT7" s="767">
        <v>114.51628681</v>
      </c>
      <c r="AU7" s="767">
        <v>95.961853060999999</v>
      </c>
      <c r="AV7" s="767">
        <v>86.736176536000002</v>
      </c>
      <c r="AW7" s="767">
        <v>92.257715325000007</v>
      </c>
      <c r="AX7" s="767">
        <v>96.173048452000003</v>
      </c>
      <c r="AY7" s="767">
        <v>100.36800009</v>
      </c>
      <c r="AZ7" s="767">
        <v>79.537130782000006</v>
      </c>
      <c r="BA7" s="767">
        <v>77.958914430999997</v>
      </c>
      <c r="BB7" s="767">
        <v>59.536266972</v>
      </c>
      <c r="BC7" s="767">
        <v>71.363739860999999</v>
      </c>
      <c r="BD7" s="767">
        <v>78.091593493000005</v>
      </c>
      <c r="BE7" s="767">
        <v>100.39437349000001</v>
      </c>
      <c r="BF7" s="767">
        <v>93.604344730999998</v>
      </c>
      <c r="BG7" s="767">
        <v>85.373380084999994</v>
      </c>
      <c r="BH7" s="767">
        <v>86.586669999999998</v>
      </c>
      <c r="BI7" s="767">
        <v>79.290570000000002</v>
      </c>
      <c r="BJ7" s="768">
        <v>89.908709999999999</v>
      </c>
      <c r="BK7" s="768">
        <v>89.61909</v>
      </c>
      <c r="BL7" s="768">
        <v>68.429339999999996</v>
      </c>
      <c r="BM7" s="768">
        <v>73.927099999999996</v>
      </c>
      <c r="BN7" s="768">
        <v>49.840969999999999</v>
      </c>
      <c r="BO7" s="768">
        <v>65.194699999999997</v>
      </c>
      <c r="BP7" s="768">
        <v>73.994500000000002</v>
      </c>
      <c r="BQ7" s="768">
        <v>95.873270000000005</v>
      </c>
      <c r="BR7" s="768">
        <v>91.487409999999997</v>
      </c>
      <c r="BS7" s="768">
        <v>60.742530000000002</v>
      </c>
      <c r="BT7" s="768">
        <v>55.3626</v>
      </c>
      <c r="BU7" s="768">
        <v>49.913699999999999</v>
      </c>
      <c r="BV7" s="768">
        <v>72.121989999999997</v>
      </c>
    </row>
    <row r="8" spans="1:74" ht="11.1" customHeight="1" x14ac:dyDescent="0.2">
      <c r="A8" s="547" t="s">
        <v>1261</v>
      </c>
      <c r="B8" s="548" t="s">
        <v>90</v>
      </c>
      <c r="C8" s="767">
        <v>74.269974000000005</v>
      </c>
      <c r="D8" s="767">
        <v>63.461492999999997</v>
      </c>
      <c r="E8" s="767">
        <v>64.546798999999993</v>
      </c>
      <c r="F8" s="767">
        <v>59.784495</v>
      </c>
      <c r="G8" s="767">
        <v>65.826525000000004</v>
      </c>
      <c r="H8" s="767">
        <v>68.516165000000001</v>
      </c>
      <c r="I8" s="767">
        <v>71.412176000000002</v>
      </c>
      <c r="J8" s="767">
        <v>72.415351999999999</v>
      </c>
      <c r="K8" s="767">
        <v>66.476371999999998</v>
      </c>
      <c r="L8" s="767">
        <v>60.570920999999998</v>
      </c>
      <c r="M8" s="767">
        <v>60.263941000000003</v>
      </c>
      <c r="N8" s="767">
        <v>69.633663999999996</v>
      </c>
      <c r="O8" s="767">
        <v>72.524775000000005</v>
      </c>
      <c r="P8" s="767">
        <v>65.638141000000005</v>
      </c>
      <c r="Q8" s="767">
        <v>66.148893999999999</v>
      </c>
      <c r="R8" s="767">
        <v>62.731845</v>
      </c>
      <c r="S8" s="767">
        <v>66.576492999999999</v>
      </c>
      <c r="T8" s="767">
        <v>67.175324000000003</v>
      </c>
      <c r="U8" s="767">
        <v>70.349346999999995</v>
      </c>
      <c r="V8" s="767">
        <v>71.526404999999997</v>
      </c>
      <c r="W8" s="767">
        <v>65.448176000000004</v>
      </c>
      <c r="X8" s="767">
        <v>60.733342999999998</v>
      </c>
      <c r="Y8" s="767">
        <v>65.178775999999999</v>
      </c>
      <c r="Z8" s="767">
        <v>71.662429000000003</v>
      </c>
      <c r="AA8" s="767">
        <v>73.120611999999994</v>
      </c>
      <c r="AB8" s="767">
        <v>63.560371000000004</v>
      </c>
      <c r="AC8" s="767">
        <v>65.093199999999996</v>
      </c>
      <c r="AD8" s="767">
        <v>56.743352000000002</v>
      </c>
      <c r="AE8" s="767">
        <v>61.312753000000001</v>
      </c>
      <c r="AF8" s="767">
        <v>67.010782000000006</v>
      </c>
      <c r="AG8" s="767">
        <v>71.314218999999994</v>
      </c>
      <c r="AH8" s="767">
        <v>72.384218000000004</v>
      </c>
      <c r="AI8" s="767">
        <v>68.097918000000007</v>
      </c>
      <c r="AJ8" s="767">
        <v>65.994784999999993</v>
      </c>
      <c r="AK8" s="767">
        <v>66.617852999999997</v>
      </c>
      <c r="AL8" s="767">
        <v>73.699572000000003</v>
      </c>
      <c r="AM8" s="767">
        <v>74.649039999999999</v>
      </c>
      <c r="AN8" s="767">
        <v>64.790030000000002</v>
      </c>
      <c r="AO8" s="767">
        <v>67.032656000000003</v>
      </c>
      <c r="AP8" s="767">
        <v>59.133155000000002</v>
      </c>
      <c r="AQ8" s="767">
        <v>67.320248000000007</v>
      </c>
      <c r="AR8" s="767">
        <v>69.687556000000001</v>
      </c>
      <c r="AS8" s="767">
        <v>72.456008999999995</v>
      </c>
      <c r="AT8" s="767">
        <v>72.282466999999997</v>
      </c>
      <c r="AU8" s="767">
        <v>64.724753000000007</v>
      </c>
      <c r="AV8" s="767">
        <v>59.396904999999997</v>
      </c>
      <c r="AW8" s="767">
        <v>63.954369999999997</v>
      </c>
      <c r="AX8" s="767">
        <v>71.657287999999994</v>
      </c>
      <c r="AY8" s="767">
        <v>73.700844000000004</v>
      </c>
      <c r="AZ8" s="767">
        <v>64.714894000000001</v>
      </c>
      <c r="BA8" s="767">
        <v>65.079690999999997</v>
      </c>
      <c r="BB8" s="767">
        <v>60.580927000000003</v>
      </c>
      <c r="BC8" s="767">
        <v>67.123546000000005</v>
      </c>
      <c r="BD8" s="767">
        <v>68.804879</v>
      </c>
      <c r="BE8" s="767">
        <v>72.198594999999997</v>
      </c>
      <c r="BF8" s="767">
        <v>71.910684000000003</v>
      </c>
      <c r="BG8" s="767">
        <v>65.892179999999996</v>
      </c>
      <c r="BH8" s="767">
        <v>59.944780000000002</v>
      </c>
      <c r="BI8" s="767">
        <v>62.345039999999997</v>
      </c>
      <c r="BJ8" s="768">
        <v>73.262209999999996</v>
      </c>
      <c r="BK8" s="768">
        <v>73.460149999999999</v>
      </c>
      <c r="BL8" s="768">
        <v>66.524990000000003</v>
      </c>
      <c r="BM8" s="768">
        <v>65.801699999999997</v>
      </c>
      <c r="BN8" s="768">
        <v>56.627760000000002</v>
      </c>
      <c r="BO8" s="768">
        <v>62.564190000000004</v>
      </c>
      <c r="BP8" s="768">
        <v>66.707920000000001</v>
      </c>
      <c r="BQ8" s="768">
        <v>70.469329999999999</v>
      </c>
      <c r="BR8" s="768">
        <v>70.413110000000003</v>
      </c>
      <c r="BS8" s="768">
        <v>63.998570000000001</v>
      </c>
      <c r="BT8" s="768">
        <v>61.579340000000002</v>
      </c>
      <c r="BU8" s="768">
        <v>66.254270000000005</v>
      </c>
      <c r="BV8" s="768">
        <v>72.714070000000007</v>
      </c>
    </row>
    <row r="9" spans="1:74" ht="11.1" customHeight="1" x14ac:dyDescent="0.2">
      <c r="A9" s="547" t="s">
        <v>1262</v>
      </c>
      <c r="B9" s="548" t="s">
        <v>359</v>
      </c>
      <c r="C9" s="767">
        <v>44.374091548000003</v>
      </c>
      <c r="D9" s="767">
        <v>42.300899635</v>
      </c>
      <c r="E9" s="767">
        <v>45.492794799999999</v>
      </c>
      <c r="F9" s="767">
        <v>46.217682207000003</v>
      </c>
      <c r="G9" s="767">
        <v>43.553534491999997</v>
      </c>
      <c r="H9" s="767">
        <v>40.236653636</v>
      </c>
      <c r="I9" s="767">
        <v>41.501541723000003</v>
      </c>
      <c r="J9" s="767">
        <v>39.079419364000003</v>
      </c>
      <c r="K9" s="767">
        <v>36.038574441999998</v>
      </c>
      <c r="L9" s="767">
        <v>38.630846914000003</v>
      </c>
      <c r="M9" s="767">
        <v>44.622319541000003</v>
      </c>
      <c r="N9" s="767">
        <v>48.892975673000002</v>
      </c>
      <c r="O9" s="767">
        <v>49.393245626999999</v>
      </c>
      <c r="P9" s="767">
        <v>50.175562739999997</v>
      </c>
      <c r="Q9" s="767">
        <v>55.656582100999998</v>
      </c>
      <c r="R9" s="767">
        <v>52.940287806999997</v>
      </c>
      <c r="S9" s="767">
        <v>51.436648888000001</v>
      </c>
      <c r="T9" s="767">
        <v>46.69449513</v>
      </c>
      <c r="U9" s="767">
        <v>46.916148022000002</v>
      </c>
      <c r="V9" s="767">
        <v>41.139268322</v>
      </c>
      <c r="W9" s="767">
        <v>40.222791387999997</v>
      </c>
      <c r="X9" s="767">
        <v>44.404282754</v>
      </c>
      <c r="Y9" s="767">
        <v>44.845843811999998</v>
      </c>
      <c r="Z9" s="767">
        <v>52.217269334000001</v>
      </c>
      <c r="AA9" s="767">
        <v>52.685745074000003</v>
      </c>
      <c r="AB9" s="767">
        <v>50.940782634999998</v>
      </c>
      <c r="AC9" s="767">
        <v>62.438727810000003</v>
      </c>
      <c r="AD9" s="767">
        <v>62.234409186000001</v>
      </c>
      <c r="AE9" s="767">
        <v>64.054712199999997</v>
      </c>
      <c r="AF9" s="767">
        <v>59.805675319999999</v>
      </c>
      <c r="AG9" s="767">
        <v>52.108089708000001</v>
      </c>
      <c r="AH9" s="767">
        <v>44.850165660999998</v>
      </c>
      <c r="AI9" s="767">
        <v>45.682873333000003</v>
      </c>
      <c r="AJ9" s="767">
        <v>51.972973644</v>
      </c>
      <c r="AK9" s="767">
        <v>51.799634058000002</v>
      </c>
      <c r="AL9" s="767">
        <v>54.585746520000001</v>
      </c>
      <c r="AM9" s="767">
        <v>58.012037161999999</v>
      </c>
      <c r="AN9" s="767">
        <v>55.686703473000001</v>
      </c>
      <c r="AO9" s="767">
        <v>61.295087457000001</v>
      </c>
      <c r="AP9" s="767">
        <v>63.982888600000003</v>
      </c>
      <c r="AQ9" s="767">
        <v>63.995275376999999</v>
      </c>
      <c r="AR9" s="767">
        <v>62.558122406000003</v>
      </c>
      <c r="AS9" s="767">
        <v>51.247229277999999</v>
      </c>
      <c r="AT9" s="767">
        <v>51.768311914999998</v>
      </c>
      <c r="AU9" s="767">
        <v>47.184504113999999</v>
      </c>
      <c r="AV9" s="767">
        <v>49.248200251999997</v>
      </c>
      <c r="AW9" s="767">
        <v>51.295664385999999</v>
      </c>
      <c r="AX9" s="767">
        <v>53.961393332999997</v>
      </c>
      <c r="AY9" s="767">
        <v>56.767869834000003</v>
      </c>
      <c r="AZ9" s="767">
        <v>52.024827811999998</v>
      </c>
      <c r="BA9" s="767">
        <v>61.048266648000002</v>
      </c>
      <c r="BB9" s="767">
        <v>65.115220973999996</v>
      </c>
      <c r="BC9" s="767">
        <v>66.792781357999999</v>
      </c>
      <c r="BD9" s="767">
        <v>60.906878884999998</v>
      </c>
      <c r="BE9" s="767">
        <v>57.621045748999997</v>
      </c>
      <c r="BF9" s="767">
        <v>52.361192719999998</v>
      </c>
      <c r="BG9" s="767">
        <v>50.988262519999999</v>
      </c>
      <c r="BH9" s="767">
        <v>50.618699999999997</v>
      </c>
      <c r="BI9" s="767">
        <v>53.939169999999997</v>
      </c>
      <c r="BJ9" s="768">
        <v>55.495559999999998</v>
      </c>
      <c r="BK9" s="768">
        <v>60.768000000000001</v>
      </c>
      <c r="BL9" s="768">
        <v>60.001190000000001</v>
      </c>
      <c r="BM9" s="768">
        <v>63.003279999999997</v>
      </c>
      <c r="BN9" s="768">
        <v>68.941680000000005</v>
      </c>
      <c r="BO9" s="768">
        <v>67.428039999999996</v>
      </c>
      <c r="BP9" s="768">
        <v>64.062100000000001</v>
      </c>
      <c r="BQ9" s="768">
        <v>61.775669999999998</v>
      </c>
      <c r="BR9" s="768">
        <v>57.743139999999997</v>
      </c>
      <c r="BS9" s="768">
        <v>54.307989999999997</v>
      </c>
      <c r="BT9" s="768">
        <v>55.533180000000002</v>
      </c>
      <c r="BU9" s="768">
        <v>56.055660000000003</v>
      </c>
      <c r="BV9" s="768">
        <v>64.598600000000005</v>
      </c>
    </row>
    <row r="10" spans="1:74" ht="11.1" customHeight="1" x14ac:dyDescent="0.2">
      <c r="A10" s="547" t="s">
        <v>1263</v>
      </c>
      <c r="B10" s="548" t="s">
        <v>361</v>
      </c>
      <c r="C10" s="767">
        <v>24.014014905</v>
      </c>
      <c r="D10" s="767">
        <v>22.178869256999999</v>
      </c>
      <c r="E10" s="767">
        <v>24.147990969999999</v>
      </c>
      <c r="F10" s="767">
        <v>22.330534898</v>
      </c>
      <c r="G10" s="767">
        <v>19.995428337</v>
      </c>
      <c r="H10" s="767">
        <v>20.296619973999999</v>
      </c>
      <c r="I10" s="767">
        <v>20.895901014</v>
      </c>
      <c r="J10" s="767">
        <v>19.029517572</v>
      </c>
      <c r="K10" s="767">
        <v>16.015092332999998</v>
      </c>
      <c r="L10" s="767">
        <v>16.513241722</v>
      </c>
      <c r="M10" s="767">
        <v>19.201966626000001</v>
      </c>
      <c r="N10" s="767">
        <v>23.016514609000001</v>
      </c>
      <c r="O10" s="767">
        <v>25.463883343999999</v>
      </c>
      <c r="P10" s="767">
        <v>24.005828575999999</v>
      </c>
      <c r="Q10" s="767">
        <v>27.225644544000001</v>
      </c>
      <c r="R10" s="767">
        <v>25.734887539999999</v>
      </c>
      <c r="S10" s="767">
        <v>25.355410851999999</v>
      </c>
      <c r="T10" s="767">
        <v>23.125486846000001</v>
      </c>
      <c r="U10" s="767">
        <v>21.336666547</v>
      </c>
      <c r="V10" s="767">
        <v>19.458009986</v>
      </c>
      <c r="W10" s="767">
        <v>16.278917528000001</v>
      </c>
      <c r="X10" s="767">
        <v>17.229361544</v>
      </c>
      <c r="Y10" s="767">
        <v>18.721487344</v>
      </c>
      <c r="Z10" s="767">
        <v>22.390337258999999</v>
      </c>
      <c r="AA10" s="767">
        <v>26.635124529999999</v>
      </c>
      <c r="AB10" s="767">
        <v>23.512950132</v>
      </c>
      <c r="AC10" s="767">
        <v>29.12596426</v>
      </c>
      <c r="AD10" s="767">
        <v>29.221115293</v>
      </c>
      <c r="AE10" s="767">
        <v>32.205104990999999</v>
      </c>
      <c r="AF10" s="767">
        <v>30.082813378000001</v>
      </c>
      <c r="AG10" s="767">
        <v>26.362805812000001</v>
      </c>
      <c r="AH10" s="767">
        <v>21.740628482999998</v>
      </c>
      <c r="AI10" s="767">
        <v>18.977782783999999</v>
      </c>
      <c r="AJ10" s="767">
        <v>18.170779733</v>
      </c>
      <c r="AK10" s="767">
        <v>20.420851729999999</v>
      </c>
      <c r="AL10" s="767">
        <v>22.254988574999999</v>
      </c>
      <c r="AM10" s="767">
        <v>24.96201993</v>
      </c>
      <c r="AN10" s="767">
        <v>24.793710240999999</v>
      </c>
      <c r="AO10" s="767">
        <v>25.752148085000002</v>
      </c>
      <c r="AP10" s="767">
        <v>27.989979192</v>
      </c>
      <c r="AQ10" s="767">
        <v>30.318598342000001</v>
      </c>
      <c r="AR10" s="767">
        <v>27.502186480999999</v>
      </c>
      <c r="AS10" s="767">
        <v>25.002925764</v>
      </c>
      <c r="AT10" s="767">
        <v>21.908293526000001</v>
      </c>
      <c r="AU10" s="767">
        <v>19.059726191999999</v>
      </c>
      <c r="AV10" s="767">
        <v>19.426419968000001</v>
      </c>
      <c r="AW10" s="767">
        <v>21.780770564000001</v>
      </c>
      <c r="AX10" s="767">
        <v>22.650886192000002</v>
      </c>
      <c r="AY10" s="767">
        <v>24.093835069000001</v>
      </c>
      <c r="AZ10" s="767">
        <v>21.725672366000001</v>
      </c>
      <c r="BA10" s="767">
        <v>25.428745714000001</v>
      </c>
      <c r="BB10" s="767">
        <v>25.372404320000001</v>
      </c>
      <c r="BC10" s="767">
        <v>29.935592397000001</v>
      </c>
      <c r="BD10" s="767">
        <v>26.352818835000001</v>
      </c>
      <c r="BE10" s="767">
        <v>23.622422825000001</v>
      </c>
      <c r="BF10" s="767">
        <v>20.689235401000001</v>
      </c>
      <c r="BG10" s="767">
        <v>16.278871351999999</v>
      </c>
      <c r="BH10" s="767">
        <v>17.04804</v>
      </c>
      <c r="BI10" s="767">
        <v>20.434059999999999</v>
      </c>
      <c r="BJ10" s="768">
        <v>21.526710000000001</v>
      </c>
      <c r="BK10" s="768">
        <v>23.96096</v>
      </c>
      <c r="BL10" s="768">
        <v>23.641999999999999</v>
      </c>
      <c r="BM10" s="768">
        <v>23.488679999999999</v>
      </c>
      <c r="BN10" s="768">
        <v>21.877690000000001</v>
      </c>
      <c r="BO10" s="768">
        <v>25.571660000000001</v>
      </c>
      <c r="BP10" s="768">
        <v>25.242909999999998</v>
      </c>
      <c r="BQ10" s="768">
        <v>23.378589999999999</v>
      </c>
      <c r="BR10" s="768">
        <v>20.073309999999999</v>
      </c>
      <c r="BS10" s="768">
        <v>16.835280000000001</v>
      </c>
      <c r="BT10" s="768">
        <v>16.176220000000001</v>
      </c>
      <c r="BU10" s="768">
        <v>19.772649999999999</v>
      </c>
      <c r="BV10" s="768">
        <v>22.705190000000002</v>
      </c>
    </row>
    <row r="11" spans="1:74" ht="11.1" customHeight="1" x14ac:dyDescent="0.2">
      <c r="A11" s="545" t="s">
        <v>1264</v>
      </c>
      <c r="B11" s="549" t="s">
        <v>92</v>
      </c>
      <c r="C11" s="767">
        <v>15.146255642</v>
      </c>
      <c r="D11" s="767">
        <v>14.907638456999999</v>
      </c>
      <c r="E11" s="767">
        <v>15.292971774</v>
      </c>
      <c r="F11" s="767">
        <v>17.850459025999999</v>
      </c>
      <c r="G11" s="767">
        <v>17.136382798</v>
      </c>
      <c r="H11" s="767">
        <v>13.409566172</v>
      </c>
      <c r="I11" s="767">
        <v>13.665556180999999</v>
      </c>
      <c r="J11" s="767">
        <v>13.070169388</v>
      </c>
      <c r="K11" s="767">
        <v>13.960950050999999</v>
      </c>
      <c r="L11" s="767">
        <v>16.363530790999999</v>
      </c>
      <c r="M11" s="767">
        <v>19.663141242999998</v>
      </c>
      <c r="N11" s="767">
        <v>20.080162911999999</v>
      </c>
      <c r="O11" s="767">
        <v>18.446884036</v>
      </c>
      <c r="P11" s="767">
        <v>20.118434685</v>
      </c>
      <c r="Q11" s="767">
        <v>21.919792248</v>
      </c>
      <c r="R11" s="767">
        <v>20.780961161</v>
      </c>
      <c r="S11" s="767">
        <v>18.831989532000001</v>
      </c>
      <c r="T11" s="767">
        <v>16.289831368000002</v>
      </c>
      <c r="U11" s="767">
        <v>17.605110055000001</v>
      </c>
      <c r="V11" s="767">
        <v>13.578829418</v>
      </c>
      <c r="W11" s="767">
        <v>16.390679785</v>
      </c>
      <c r="X11" s="767">
        <v>20.317940924999998</v>
      </c>
      <c r="Y11" s="767">
        <v>19.387820299000001</v>
      </c>
      <c r="Z11" s="767">
        <v>23.122019547000001</v>
      </c>
      <c r="AA11" s="767">
        <v>19.821557472999999</v>
      </c>
      <c r="AB11" s="767">
        <v>21.178905960000002</v>
      </c>
      <c r="AC11" s="767">
        <v>24.967858157999999</v>
      </c>
      <c r="AD11" s="767">
        <v>24.59097852</v>
      </c>
      <c r="AE11" s="767">
        <v>22.429443505999998</v>
      </c>
      <c r="AF11" s="767">
        <v>19.791476312</v>
      </c>
      <c r="AG11" s="767">
        <v>15.948165603</v>
      </c>
      <c r="AH11" s="767">
        <v>13.611459654000001</v>
      </c>
      <c r="AI11" s="767">
        <v>17.83981854</v>
      </c>
      <c r="AJ11" s="767">
        <v>25.282942181999999</v>
      </c>
      <c r="AK11" s="767">
        <v>24.058954143000001</v>
      </c>
      <c r="AL11" s="767">
        <v>24.552425012</v>
      </c>
      <c r="AM11" s="767">
        <v>25.568495308999999</v>
      </c>
      <c r="AN11" s="767">
        <v>23.163573897999999</v>
      </c>
      <c r="AO11" s="767">
        <v>26.433195717</v>
      </c>
      <c r="AP11" s="767">
        <v>26.404351177999999</v>
      </c>
      <c r="AQ11" s="767">
        <v>23.930206885</v>
      </c>
      <c r="AR11" s="767">
        <v>24.681250038000002</v>
      </c>
      <c r="AS11" s="767">
        <v>16.430433538999999</v>
      </c>
      <c r="AT11" s="767">
        <v>19.828948305000001</v>
      </c>
      <c r="AU11" s="767">
        <v>18.500520235</v>
      </c>
      <c r="AV11" s="767">
        <v>21.168288813</v>
      </c>
      <c r="AW11" s="767">
        <v>21.989541356</v>
      </c>
      <c r="AX11" s="767">
        <v>24.279958934</v>
      </c>
      <c r="AY11" s="767">
        <v>25.111913009999999</v>
      </c>
      <c r="AZ11" s="767">
        <v>22.970732728000002</v>
      </c>
      <c r="BA11" s="767">
        <v>26.075687642999998</v>
      </c>
      <c r="BB11" s="767">
        <v>29.676250092</v>
      </c>
      <c r="BC11" s="767">
        <v>25.945702763</v>
      </c>
      <c r="BD11" s="767">
        <v>22.918737198999999</v>
      </c>
      <c r="BE11" s="767">
        <v>22.000012827999999</v>
      </c>
      <c r="BF11" s="767">
        <v>19.849122892</v>
      </c>
      <c r="BG11" s="767">
        <v>24.277478919</v>
      </c>
      <c r="BH11" s="767">
        <v>24.093319999999999</v>
      </c>
      <c r="BI11" s="767">
        <v>25.86449</v>
      </c>
      <c r="BJ11" s="768">
        <v>26.838709999999999</v>
      </c>
      <c r="BK11" s="768">
        <v>28.734369999999998</v>
      </c>
      <c r="BL11" s="768">
        <v>27.928049999999999</v>
      </c>
      <c r="BM11" s="768">
        <v>29.02345</v>
      </c>
      <c r="BN11" s="768">
        <v>35.710129999999999</v>
      </c>
      <c r="BO11" s="768">
        <v>29.473410000000001</v>
      </c>
      <c r="BP11" s="768">
        <v>25.299689999999998</v>
      </c>
      <c r="BQ11" s="768">
        <v>24.371559999999999</v>
      </c>
      <c r="BR11" s="768">
        <v>23.887170000000001</v>
      </c>
      <c r="BS11" s="768">
        <v>25.123059999999999</v>
      </c>
      <c r="BT11" s="768">
        <v>29.039380000000001</v>
      </c>
      <c r="BU11" s="768">
        <v>28.127749999999999</v>
      </c>
      <c r="BV11" s="768">
        <v>33.545000000000002</v>
      </c>
    </row>
    <row r="12" spans="1:74" ht="11.1" customHeight="1" x14ac:dyDescent="0.2">
      <c r="A12" s="545" t="s">
        <v>1265</v>
      </c>
      <c r="B12" s="546" t="s">
        <v>1375</v>
      </c>
      <c r="C12" s="767">
        <v>1.1341498670000001</v>
      </c>
      <c r="D12" s="767">
        <v>1.459339741</v>
      </c>
      <c r="E12" s="767">
        <v>2.037340199</v>
      </c>
      <c r="F12" s="767">
        <v>2.3378162009999999</v>
      </c>
      <c r="G12" s="767">
        <v>2.4560890689999999</v>
      </c>
      <c r="H12" s="767">
        <v>2.5120266390000001</v>
      </c>
      <c r="I12" s="767">
        <v>2.5794706559999998</v>
      </c>
      <c r="J12" s="767">
        <v>2.6393678180000002</v>
      </c>
      <c r="K12" s="767">
        <v>2.177749511</v>
      </c>
      <c r="L12" s="767">
        <v>1.8753971119999999</v>
      </c>
      <c r="M12" s="767">
        <v>1.7015435510000001</v>
      </c>
      <c r="N12" s="767">
        <v>1.5452508869999999</v>
      </c>
      <c r="O12" s="767">
        <v>1.4581818280000001</v>
      </c>
      <c r="P12" s="767">
        <v>2.2005458170000001</v>
      </c>
      <c r="Q12" s="767">
        <v>2.5707716139999999</v>
      </c>
      <c r="R12" s="767">
        <v>2.8311145660000001</v>
      </c>
      <c r="S12" s="767">
        <v>3.3750025219999999</v>
      </c>
      <c r="T12" s="767">
        <v>3.4177261799999998</v>
      </c>
      <c r="U12" s="767">
        <v>3.8864771469999999</v>
      </c>
      <c r="V12" s="767">
        <v>3.9084050939999999</v>
      </c>
      <c r="W12" s="767">
        <v>3.5841792450000001</v>
      </c>
      <c r="X12" s="767">
        <v>3.1466032849999999</v>
      </c>
      <c r="Y12" s="767">
        <v>2.7294060500000001</v>
      </c>
      <c r="Z12" s="767">
        <v>2.3889669429999998</v>
      </c>
      <c r="AA12" s="767">
        <v>2.0113707110000001</v>
      </c>
      <c r="AB12" s="767">
        <v>2.5263937589999999</v>
      </c>
      <c r="AC12" s="767">
        <v>4.2001654549999996</v>
      </c>
      <c r="AD12" s="767">
        <v>4.6461027880000003</v>
      </c>
      <c r="AE12" s="767">
        <v>5.6054859800000001</v>
      </c>
      <c r="AF12" s="767">
        <v>6.1094939119999996</v>
      </c>
      <c r="AG12" s="767">
        <v>5.6898626930000002</v>
      </c>
      <c r="AH12" s="767">
        <v>5.374119394</v>
      </c>
      <c r="AI12" s="767">
        <v>5.0589946619999999</v>
      </c>
      <c r="AJ12" s="767">
        <v>4.7709950760000002</v>
      </c>
      <c r="AK12" s="767">
        <v>3.3723608999999999</v>
      </c>
      <c r="AL12" s="767">
        <v>3.3575164989999999</v>
      </c>
      <c r="AM12" s="767">
        <v>3.2878421100000002</v>
      </c>
      <c r="AN12" s="767">
        <v>3.862710603</v>
      </c>
      <c r="AO12" s="767">
        <v>5.0091143149999997</v>
      </c>
      <c r="AP12" s="767">
        <v>6.0023999479999999</v>
      </c>
      <c r="AQ12" s="767">
        <v>6.7877244069999998</v>
      </c>
      <c r="AR12" s="767">
        <v>7.3474862559999998</v>
      </c>
      <c r="AS12" s="767">
        <v>6.6913073829999998</v>
      </c>
      <c r="AT12" s="767">
        <v>6.6335520260000003</v>
      </c>
      <c r="AU12" s="767">
        <v>5.9109033249999996</v>
      </c>
      <c r="AV12" s="767">
        <v>4.9262676990000003</v>
      </c>
      <c r="AW12" s="767">
        <v>3.711003957</v>
      </c>
      <c r="AX12" s="767">
        <v>3.082523423</v>
      </c>
      <c r="AY12" s="767">
        <v>3.6079472670000001</v>
      </c>
      <c r="AZ12" s="767">
        <v>3.7786438109999998</v>
      </c>
      <c r="BA12" s="767">
        <v>5.8326060740000001</v>
      </c>
      <c r="BB12" s="767">
        <v>6.7483710300000004</v>
      </c>
      <c r="BC12" s="767">
        <v>7.0989291579999998</v>
      </c>
      <c r="BD12" s="767">
        <v>7.9032076059999996</v>
      </c>
      <c r="BE12" s="767">
        <v>8.0608608490000009</v>
      </c>
      <c r="BF12" s="767">
        <v>7.7759726269999998</v>
      </c>
      <c r="BG12" s="767">
        <v>6.6684130770000003</v>
      </c>
      <c r="BH12" s="767">
        <v>5.706817</v>
      </c>
      <c r="BI12" s="767">
        <v>4.3399289999999997</v>
      </c>
      <c r="BJ12" s="768">
        <v>3.69564</v>
      </c>
      <c r="BK12" s="768">
        <v>4.4383400000000002</v>
      </c>
      <c r="BL12" s="768">
        <v>4.9263640000000004</v>
      </c>
      <c r="BM12" s="768">
        <v>6.9500489999999999</v>
      </c>
      <c r="BN12" s="768">
        <v>8.0584889999999998</v>
      </c>
      <c r="BO12" s="768">
        <v>8.6307589999999994</v>
      </c>
      <c r="BP12" s="768">
        <v>9.7776309999999995</v>
      </c>
      <c r="BQ12" s="768">
        <v>10.119450000000001</v>
      </c>
      <c r="BR12" s="768">
        <v>9.7377389999999995</v>
      </c>
      <c r="BS12" s="768">
        <v>8.6906630000000007</v>
      </c>
      <c r="BT12" s="768">
        <v>7.0043810000000004</v>
      </c>
      <c r="BU12" s="768">
        <v>5.3478289999999999</v>
      </c>
      <c r="BV12" s="768">
        <v>5.0707389999999997</v>
      </c>
    </row>
    <row r="13" spans="1:74" ht="11.1" customHeight="1" x14ac:dyDescent="0.2">
      <c r="A13" s="545" t="s">
        <v>1266</v>
      </c>
      <c r="B13" s="546" t="s">
        <v>1099</v>
      </c>
      <c r="C13" s="767">
        <v>2.7177562740000001</v>
      </c>
      <c r="D13" s="767">
        <v>2.4949530449999999</v>
      </c>
      <c r="E13" s="767">
        <v>2.6204975049999999</v>
      </c>
      <c r="F13" s="767">
        <v>2.4264442599999998</v>
      </c>
      <c r="G13" s="767">
        <v>2.575483346</v>
      </c>
      <c r="H13" s="767">
        <v>2.7168331800000001</v>
      </c>
      <c r="I13" s="767">
        <v>3.003886756</v>
      </c>
      <c r="J13" s="767">
        <v>2.9962218740000002</v>
      </c>
      <c r="K13" s="767">
        <v>2.6819211009999999</v>
      </c>
      <c r="L13" s="767">
        <v>2.5556450640000001</v>
      </c>
      <c r="M13" s="767">
        <v>2.7220398700000001</v>
      </c>
      <c r="N13" s="767">
        <v>2.874058797</v>
      </c>
      <c r="O13" s="767">
        <v>2.6922903260000002</v>
      </c>
      <c r="P13" s="767">
        <v>2.607369856</v>
      </c>
      <c r="Q13" s="767">
        <v>2.6252150329999999</v>
      </c>
      <c r="R13" s="767">
        <v>2.3843547049999998</v>
      </c>
      <c r="S13" s="767">
        <v>2.5324055649999999</v>
      </c>
      <c r="T13" s="767">
        <v>2.6100580770000001</v>
      </c>
      <c r="U13" s="767">
        <v>2.7766789749999998</v>
      </c>
      <c r="V13" s="767">
        <v>2.8697601810000002</v>
      </c>
      <c r="W13" s="767">
        <v>2.6423389799999999</v>
      </c>
      <c r="X13" s="767">
        <v>2.3572095829999999</v>
      </c>
      <c r="Y13" s="767">
        <v>2.6432804320000001</v>
      </c>
      <c r="Z13" s="767">
        <v>2.8620619519999999</v>
      </c>
      <c r="AA13" s="767">
        <v>2.83509272</v>
      </c>
      <c r="AB13" s="767">
        <v>2.483653565</v>
      </c>
      <c r="AC13" s="767">
        <v>2.7602272750000001</v>
      </c>
      <c r="AD13" s="767">
        <v>2.4394207520000002</v>
      </c>
      <c r="AE13" s="767">
        <v>2.5312207039999999</v>
      </c>
      <c r="AF13" s="767">
        <v>2.60795449</v>
      </c>
      <c r="AG13" s="767">
        <v>2.7518554740000001</v>
      </c>
      <c r="AH13" s="767">
        <v>2.7789265900000002</v>
      </c>
      <c r="AI13" s="767">
        <v>2.5093160669999999</v>
      </c>
      <c r="AJ13" s="767">
        <v>2.5192473770000001</v>
      </c>
      <c r="AK13" s="767">
        <v>2.6582102710000002</v>
      </c>
      <c r="AL13" s="767">
        <v>2.8498886159999999</v>
      </c>
      <c r="AM13" s="767">
        <v>2.8523723890000001</v>
      </c>
      <c r="AN13" s="767">
        <v>2.592616155</v>
      </c>
      <c r="AO13" s="767">
        <v>2.733876312</v>
      </c>
      <c r="AP13" s="767">
        <v>2.3982216460000001</v>
      </c>
      <c r="AQ13" s="767">
        <v>1.5761254929999999</v>
      </c>
      <c r="AR13" s="767">
        <v>1.727364849</v>
      </c>
      <c r="AS13" s="767">
        <v>1.7529512970000001</v>
      </c>
      <c r="AT13" s="767">
        <v>2.0304630210000001</v>
      </c>
      <c r="AU13" s="767">
        <v>2.385446671</v>
      </c>
      <c r="AV13" s="767">
        <v>2.4541334849999998</v>
      </c>
      <c r="AW13" s="767">
        <v>2.483504881</v>
      </c>
      <c r="AX13" s="767">
        <v>2.5353854180000002</v>
      </c>
      <c r="AY13" s="767">
        <v>2.57589106</v>
      </c>
      <c r="AZ13" s="767">
        <v>2.283888658</v>
      </c>
      <c r="BA13" s="767">
        <v>2.320049842</v>
      </c>
      <c r="BB13" s="767">
        <v>2.1078402180000002</v>
      </c>
      <c r="BC13" s="767">
        <v>2.503902396</v>
      </c>
      <c r="BD13" s="767">
        <v>2.4046493089999998</v>
      </c>
      <c r="BE13" s="767">
        <v>2.5603308949999999</v>
      </c>
      <c r="BF13" s="767">
        <v>2.669668412</v>
      </c>
      <c r="BG13" s="767">
        <v>2.4100772539999999</v>
      </c>
      <c r="BH13" s="767">
        <v>2.4742700000000002</v>
      </c>
      <c r="BI13" s="767">
        <v>1.9446810000000001</v>
      </c>
      <c r="BJ13" s="768">
        <v>1.976931</v>
      </c>
      <c r="BK13" s="768">
        <v>2.2439040000000001</v>
      </c>
      <c r="BL13" s="768">
        <v>2.1070440000000001</v>
      </c>
      <c r="BM13" s="768">
        <v>2.123888</v>
      </c>
      <c r="BN13" s="768">
        <v>2.045369</v>
      </c>
      <c r="BO13" s="768">
        <v>2.4659059999999999</v>
      </c>
      <c r="BP13" s="768">
        <v>2.434272</v>
      </c>
      <c r="BQ13" s="768">
        <v>2.5197419999999999</v>
      </c>
      <c r="BR13" s="768">
        <v>2.6647340000000002</v>
      </c>
      <c r="BS13" s="768">
        <v>2.256939</v>
      </c>
      <c r="BT13" s="768">
        <v>2.1605729999999999</v>
      </c>
      <c r="BU13" s="768">
        <v>1.629456</v>
      </c>
      <c r="BV13" s="768">
        <v>1.88069</v>
      </c>
    </row>
    <row r="14" spans="1:74" ht="11.1" customHeight="1" x14ac:dyDescent="0.2">
      <c r="A14" s="545" t="s">
        <v>1267</v>
      </c>
      <c r="B14" s="546" t="s">
        <v>91</v>
      </c>
      <c r="C14" s="767">
        <v>1.3619148599999999</v>
      </c>
      <c r="D14" s="767">
        <v>1.2600991349999999</v>
      </c>
      <c r="E14" s="767">
        <v>1.393994352</v>
      </c>
      <c r="F14" s="767">
        <v>1.272427822</v>
      </c>
      <c r="G14" s="767">
        <v>1.390150942</v>
      </c>
      <c r="H14" s="767">
        <v>1.301607671</v>
      </c>
      <c r="I14" s="767">
        <v>1.3567271160000001</v>
      </c>
      <c r="J14" s="767">
        <v>1.344142712</v>
      </c>
      <c r="K14" s="767">
        <v>1.202861446</v>
      </c>
      <c r="L14" s="767">
        <v>1.323032225</v>
      </c>
      <c r="M14" s="767">
        <v>1.3336282509999999</v>
      </c>
      <c r="N14" s="767">
        <v>1.376988468</v>
      </c>
      <c r="O14" s="767">
        <v>1.3320060929999999</v>
      </c>
      <c r="P14" s="767">
        <v>1.243383806</v>
      </c>
      <c r="Q14" s="767">
        <v>1.315158662</v>
      </c>
      <c r="R14" s="767">
        <v>1.208969835</v>
      </c>
      <c r="S14" s="767">
        <v>1.341840417</v>
      </c>
      <c r="T14" s="767">
        <v>1.251392659</v>
      </c>
      <c r="U14" s="767">
        <v>1.311215298</v>
      </c>
      <c r="V14" s="767">
        <v>1.3242636430000001</v>
      </c>
      <c r="W14" s="767">
        <v>1.32667585</v>
      </c>
      <c r="X14" s="767">
        <v>1.3531674170000001</v>
      </c>
      <c r="Y14" s="767">
        <v>1.3638496870000001</v>
      </c>
      <c r="Z14" s="767">
        <v>1.453883633</v>
      </c>
      <c r="AA14" s="767">
        <v>1.38259964</v>
      </c>
      <c r="AB14" s="767">
        <v>1.238879219</v>
      </c>
      <c r="AC14" s="767">
        <v>1.3845126619999999</v>
      </c>
      <c r="AD14" s="767">
        <v>1.3367918329999999</v>
      </c>
      <c r="AE14" s="767">
        <v>1.2834570190000001</v>
      </c>
      <c r="AF14" s="767">
        <v>1.213937228</v>
      </c>
      <c r="AG14" s="767">
        <v>1.3554001259999999</v>
      </c>
      <c r="AH14" s="767">
        <v>1.3450315399999999</v>
      </c>
      <c r="AI14" s="767">
        <v>1.2969612800000001</v>
      </c>
      <c r="AJ14" s="767">
        <v>1.229009276</v>
      </c>
      <c r="AK14" s="767">
        <v>1.2892570139999999</v>
      </c>
      <c r="AL14" s="767">
        <v>1.5709278179999999</v>
      </c>
      <c r="AM14" s="767">
        <v>1.341307424</v>
      </c>
      <c r="AN14" s="767">
        <v>1.2740925759999999</v>
      </c>
      <c r="AO14" s="767">
        <v>1.366753028</v>
      </c>
      <c r="AP14" s="767">
        <v>1.1879366360000001</v>
      </c>
      <c r="AQ14" s="767">
        <v>1.38262025</v>
      </c>
      <c r="AR14" s="767">
        <v>1.299834782</v>
      </c>
      <c r="AS14" s="767">
        <v>1.3696112949999999</v>
      </c>
      <c r="AT14" s="767">
        <v>1.3670550370000001</v>
      </c>
      <c r="AU14" s="767">
        <v>1.3279076910000001</v>
      </c>
      <c r="AV14" s="767">
        <v>1.273090287</v>
      </c>
      <c r="AW14" s="767">
        <v>1.330843628</v>
      </c>
      <c r="AX14" s="767">
        <v>1.4126393660000001</v>
      </c>
      <c r="AY14" s="767">
        <v>1.378283428</v>
      </c>
      <c r="AZ14" s="767">
        <v>1.2658902489999999</v>
      </c>
      <c r="BA14" s="767">
        <v>1.391177375</v>
      </c>
      <c r="BB14" s="767">
        <v>1.2103553140000001</v>
      </c>
      <c r="BC14" s="767">
        <v>1.308654644</v>
      </c>
      <c r="BD14" s="767">
        <v>1.3274659360000001</v>
      </c>
      <c r="BE14" s="767">
        <v>1.3774183520000001</v>
      </c>
      <c r="BF14" s="767">
        <v>1.377193388</v>
      </c>
      <c r="BG14" s="767">
        <v>1.353421918</v>
      </c>
      <c r="BH14" s="767">
        <v>1.2962579999999999</v>
      </c>
      <c r="BI14" s="767">
        <v>1.3560000000000001</v>
      </c>
      <c r="BJ14" s="768">
        <v>1.4575629999999999</v>
      </c>
      <c r="BK14" s="768">
        <v>1.3904259999999999</v>
      </c>
      <c r="BL14" s="768">
        <v>1.3977310000000001</v>
      </c>
      <c r="BM14" s="768">
        <v>1.417205</v>
      </c>
      <c r="BN14" s="768">
        <v>1.2500020000000001</v>
      </c>
      <c r="BO14" s="768">
        <v>1.2863059999999999</v>
      </c>
      <c r="BP14" s="768">
        <v>1.3076049999999999</v>
      </c>
      <c r="BQ14" s="768">
        <v>1.386323</v>
      </c>
      <c r="BR14" s="768">
        <v>1.380182</v>
      </c>
      <c r="BS14" s="768">
        <v>1.402056</v>
      </c>
      <c r="BT14" s="768">
        <v>1.1526149999999999</v>
      </c>
      <c r="BU14" s="768">
        <v>1.177975</v>
      </c>
      <c r="BV14" s="768">
        <v>1.3969739999999999</v>
      </c>
    </row>
    <row r="15" spans="1:74" ht="11.1" customHeight="1" x14ac:dyDescent="0.2">
      <c r="A15" s="545" t="s">
        <v>1268</v>
      </c>
      <c r="B15" s="546" t="s">
        <v>362</v>
      </c>
      <c r="C15" s="767">
        <v>-0.55105000000000004</v>
      </c>
      <c r="D15" s="767">
        <v>-0.45606000000000002</v>
      </c>
      <c r="E15" s="767">
        <v>-0.40930499999999997</v>
      </c>
      <c r="F15" s="767">
        <v>-0.21441099999999999</v>
      </c>
      <c r="G15" s="767">
        <v>-0.37020900000000001</v>
      </c>
      <c r="H15" s="767">
        <v>-0.39781100000000003</v>
      </c>
      <c r="I15" s="767">
        <v>-0.51341700000000001</v>
      </c>
      <c r="J15" s="767">
        <v>-0.62587800000000005</v>
      </c>
      <c r="K15" s="767">
        <v>-0.54404200000000003</v>
      </c>
      <c r="L15" s="767">
        <v>-0.44332700000000003</v>
      </c>
      <c r="M15" s="767">
        <v>-0.28527599999999997</v>
      </c>
      <c r="N15" s="767">
        <v>-0.28070200000000001</v>
      </c>
      <c r="O15" s="767">
        <v>-0.31175799999999998</v>
      </c>
      <c r="P15" s="767">
        <v>-0.39855800000000002</v>
      </c>
      <c r="Q15" s="767">
        <v>-0.38406699999999999</v>
      </c>
      <c r="R15" s="767">
        <v>-0.451878</v>
      </c>
      <c r="S15" s="767">
        <v>-0.32071699999999997</v>
      </c>
      <c r="T15" s="767">
        <v>-0.497303</v>
      </c>
      <c r="U15" s="767">
        <v>-0.78389399999999998</v>
      </c>
      <c r="V15" s="767">
        <v>-0.90206799999999998</v>
      </c>
      <c r="W15" s="767">
        <v>-0.71535000000000004</v>
      </c>
      <c r="X15" s="767">
        <v>-0.56076999999999999</v>
      </c>
      <c r="Y15" s="767">
        <v>-0.60689499999999996</v>
      </c>
      <c r="Z15" s="767">
        <v>-0.75286900000000001</v>
      </c>
      <c r="AA15" s="767">
        <v>-0.43536599999999998</v>
      </c>
      <c r="AB15" s="767">
        <v>-0.507911</v>
      </c>
      <c r="AC15" s="767">
        <v>-0.52103500000000003</v>
      </c>
      <c r="AD15" s="767">
        <v>-0.43872899999999998</v>
      </c>
      <c r="AE15" s="767">
        <v>-0.42316799999999999</v>
      </c>
      <c r="AF15" s="767">
        <v>-0.56751600000000002</v>
      </c>
      <c r="AG15" s="767">
        <v>-0.759494</v>
      </c>
      <c r="AH15" s="767">
        <v>-0.63823399999999997</v>
      </c>
      <c r="AI15" s="767">
        <v>-0.60608099999999998</v>
      </c>
      <c r="AJ15" s="767">
        <v>-0.462982</v>
      </c>
      <c r="AK15" s="767">
        <v>-0.478107</v>
      </c>
      <c r="AL15" s="767">
        <v>-0.65592499999999998</v>
      </c>
      <c r="AM15" s="767">
        <v>-0.54733100000000001</v>
      </c>
      <c r="AN15" s="767">
        <v>-0.31514399999999998</v>
      </c>
      <c r="AO15" s="767">
        <v>-0.48996200000000001</v>
      </c>
      <c r="AP15" s="767">
        <v>-0.37689800000000001</v>
      </c>
      <c r="AQ15" s="767">
        <v>-0.39008300000000001</v>
      </c>
      <c r="AR15" s="767">
        <v>-0.43332399999999999</v>
      </c>
      <c r="AS15" s="767">
        <v>-0.64446899999999996</v>
      </c>
      <c r="AT15" s="767">
        <v>-0.74723499999999998</v>
      </c>
      <c r="AU15" s="767">
        <v>-0.60311300000000001</v>
      </c>
      <c r="AV15" s="767">
        <v>-0.49220199999999997</v>
      </c>
      <c r="AW15" s="767">
        <v>-0.34270699999999998</v>
      </c>
      <c r="AX15" s="767">
        <v>-0.52207099999999995</v>
      </c>
      <c r="AY15" s="767">
        <v>-0.32300899999999999</v>
      </c>
      <c r="AZ15" s="767">
        <v>-0.38871899999999998</v>
      </c>
      <c r="BA15" s="767">
        <v>-0.40894200000000003</v>
      </c>
      <c r="BB15" s="767">
        <v>-0.10322099999999999</v>
      </c>
      <c r="BC15" s="767">
        <v>-0.36828100000000003</v>
      </c>
      <c r="BD15" s="767">
        <v>-0.38529600000000003</v>
      </c>
      <c r="BE15" s="767">
        <v>-0.62234699999999998</v>
      </c>
      <c r="BF15" s="767">
        <v>-0.57901199999999997</v>
      </c>
      <c r="BG15" s="767">
        <v>-0.67121399999999998</v>
      </c>
      <c r="BH15" s="767">
        <v>-0.49287760000000003</v>
      </c>
      <c r="BI15" s="767">
        <v>-0.36540729999999999</v>
      </c>
      <c r="BJ15" s="768">
        <v>-0.49753979999999998</v>
      </c>
      <c r="BK15" s="768">
        <v>-0.32249939999999999</v>
      </c>
      <c r="BL15" s="768">
        <v>-0.33380009999999999</v>
      </c>
      <c r="BM15" s="768">
        <v>-0.4484706</v>
      </c>
      <c r="BN15" s="768">
        <v>-9.8054699999999995E-2</v>
      </c>
      <c r="BO15" s="768">
        <v>-0.30720370000000002</v>
      </c>
      <c r="BP15" s="768">
        <v>-0.31286000000000003</v>
      </c>
      <c r="BQ15" s="768">
        <v>-0.60837019999999997</v>
      </c>
      <c r="BR15" s="768">
        <v>-0.56515579999999999</v>
      </c>
      <c r="BS15" s="768">
        <v>-0.59569220000000001</v>
      </c>
      <c r="BT15" s="768">
        <v>-0.43150159999999999</v>
      </c>
      <c r="BU15" s="768">
        <v>-0.3570275</v>
      </c>
      <c r="BV15" s="768">
        <v>-0.50513200000000003</v>
      </c>
    </row>
    <row r="16" spans="1:74" ht="11.1" customHeight="1" x14ac:dyDescent="0.2">
      <c r="A16" s="545" t="s">
        <v>1269</v>
      </c>
      <c r="B16" s="546" t="s">
        <v>1376</v>
      </c>
      <c r="C16" s="767">
        <v>2.7888864770000001</v>
      </c>
      <c r="D16" s="767">
        <v>6.0735865059999998</v>
      </c>
      <c r="E16" s="767">
        <v>1.644007451</v>
      </c>
      <c r="F16" s="767">
        <v>1.5701689649999999</v>
      </c>
      <c r="G16" s="767">
        <v>1.793702211</v>
      </c>
      <c r="H16" s="767">
        <v>1.7228479670000001</v>
      </c>
      <c r="I16" s="767">
        <v>2.1854185039999998</v>
      </c>
      <c r="J16" s="767">
        <v>2.0131795879999999</v>
      </c>
      <c r="K16" s="767">
        <v>1.8987492159999999</v>
      </c>
      <c r="L16" s="767">
        <v>1.65716486</v>
      </c>
      <c r="M16" s="767">
        <v>1.5826625089999999</v>
      </c>
      <c r="N16" s="767">
        <v>1.5747773119999999</v>
      </c>
      <c r="O16" s="767">
        <v>2.2170706080000002</v>
      </c>
      <c r="P16" s="767">
        <v>2.0790208059999999</v>
      </c>
      <c r="Q16" s="767">
        <v>1.69520859</v>
      </c>
      <c r="R16" s="767">
        <v>1.7452095080000001</v>
      </c>
      <c r="S16" s="767">
        <v>1.8142723030000001</v>
      </c>
      <c r="T16" s="767">
        <v>1.8472260170000001</v>
      </c>
      <c r="U16" s="767">
        <v>2.1857175550000001</v>
      </c>
      <c r="V16" s="767">
        <v>2.2102827550000002</v>
      </c>
      <c r="W16" s="767">
        <v>1.821748546</v>
      </c>
      <c r="X16" s="767">
        <v>1.4496163129999999</v>
      </c>
      <c r="Y16" s="767">
        <v>1.736662591</v>
      </c>
      <c r="Z16" s="767">
        <v>1.908433912</v>
      </c>
      <c r="AA16" s="767">
        <v>1.946636397</v>
      </c>
      <c r="AB16" s="767">
        <v>1.4910144759999999</v>
      </c>
      <c r="AC16" s="767">
        <v>1.5189163990000001</v>
      </c>
      <c r="AD16" s="767">
        <v>1.1790280710000001</v>
      </c>
      <c r="AE16" s="767">
        <v>1.720070352</v>
      </c>
      <c r="AF16" s="767">
        <v>1.792790211</v>
      </c>
      <c r="AG16" s="767">
        <v>1.68688623</v>
      </c>
      <c r="AH16" s="767">
        <v>1.6096509560000001</v>
      </c>
      <c r="AI16" s="767">
        <v>1.542843639</v>
      </c>
      <c r="AJ16" s="767">
        <v>1.427025609</v>
      </c>
      <c r="AK16" s="767">
        <v>1.542535607</v>
      </c>
      <c r="AL16" s="767">
        <v>2.582004886</v>
      </c>
      <c r="AM16" s="767">
        <v>6.3480329119999999</v>
      </c>
      <c r="AN16" s="767">
        <v>1.4507500259999999</v>
      </c>
      <c r="AO16" s="767">
        <v>1.3684119720000001</v>
      </c>
      <c r="AP16" s="767">
        <v>1.4462489270000001</v>
      </c>
      <c r="AQ16" s="767">
        <v>1.4528924409999999</v>
      </c>
      <c r="AR16" s="767">
        <v>1.795021902</v>
      </c>
      <c r="AS16" s="767">
        <v>1.7836900849999999</v>
      </c>
      <c r="AT16" s="767">
        <v>1.828892162</v>
      </c>
      <c r="AU16" s="767">
        <v>1.7615771179999999</v>
      </c>
      <c r="AV16" s="767">
        <v>1.4725601479999999</v>
      </c>
      <c r="AW16" s="767">
        <v>1.564907265</v>
      </c>
      <c r="AX16" s="767">
        <v>1.655502035</v>
      </c>
      <c r="AY16" s="767">
        <v>2.087588759</v>
      </c>
      <c r="AZ16" s="767">
        <v>1.4612613400000001</v>
      </c>
      <c r="BA16" s="767">
        <v>1.37203673</v>
      </c>
      <c r="BB16" s="767">
        <v>1.137653864</v>
      </c>
      <c r="BC16" s="767">
        <v>1.5959236649999999</v>
      </c>
      <c r="BD16" s="767">
        <v>1.4348025120000001</v>
      </c>
      <c r="BE16" s="767">
        <v>1.616907739</v>
      </c>
      <c r="BF16" s="767">
        <v>1.6647826109999999</v>
      </c>
      <c r="BG16" s="767">
        <v>1.4743075489999999</v>
      </c>
      <c r="BH16" s="767">
        <v>1.2263010000000001</v>
      </c>
      <c r="BI16" s="767">
        <v>1.32796</v>
      </c>
      <c r="BJ16" s="768">
        <v>1.6270610000000001</v>
      </c>
      <c r="BK16" s="768">
        <v>2.0549080000000002</v>
      </c>
      <c r="BL16" s="768">
        <v>1.6028549999999999</v>
      </c>
      <c r="BM16" s="768">
        <v>1.030354</v>
      </c>
      <c r="BN16" s="768">
        <v>1.2170399999999999</v>
      </c>
      <c r="BO16" s="768">
        <v>1.5845910000000001</v>
      </c>
      <c r="BP16" s="768">
        <v>1.4240870000000001</v>
      </c>
      <c r="BQ16" s="768">
        <v>1.571177</v>
      </c>
      <c r="BR16" s="768">
        <v>1.5552809999999999</v>
      </c>
      <c r="BS16" s="768">
        <v>1.3407549999999999</v>
      </c>
      <c r="BT16" s="768">
        <v>1.4657519999999999</v>
      </c>
      <c r="BU16" s="768">
        <v>1.404539</v>
      </c>
      <c r="BV16" s="768">
        <v>1.6257090000000001</v>
      </c>
    </row>
    <row r="17" spans="1:74" ht="11.1" customHeight="1" x14ac:dyDescent="0.2">
      <c r="A17" s="545" t="s">
        <v>1270</v>
      </c>
      <c r="B17" s="546" t="s">
        <v>89</v>
      </c>
      <c r="C17" s="767">
        <v>0.39429206999999999</v>
      </c>
      <c r="D17" s="767">
        <v>0.32873602499999999</v>
      </c>
      <c r="E17" s="767">
        <v>0.32675564600000001</v>
      </c>
      <c r="F17" s="767">
        <v>0.28974472200000001</v>
      </c>
      <c r="G17" s="767">
        <v>0.33809907900000002</v>
      </c>
      <c r="H17" s="767">
        <v>0.298568061</v>
      </c>
      <c r="I17" s="767">
        <v>0.31054436200000002</v>
      </c>
      <c r="J17" s="767">
        <v>0.33148266799999998</v>
      </c>
      <c r="K17" s="767">
        <v>0.33087045300000001</v>
      </c>
      <c r="L17" s="767">
        <v>0.22859385300000001</v>
      </c>
      <c r="M17" s="767">
        <v>0.23414194799999999</v>
      </c>
      <c r="N17" s="767">
        <v>0.30360405099999999</v>
      </c>
      <c r="O17" s="767">
        <v>0.34422168600000003</v>
      </c>
      <c r="P17" s="767">
        <v>0.29895469699999999</v>
      </c>
      <c r="Q17" s="767">
        <v>0.36008592900000003</v>
      </c>
      <c r="R17" s="767">
        <v>0.31743617499999999</v>
      </c>
      <c r="S17" s="767">
        <v>0.31331114599999998</v>
      </c>
      <c r="T17" s="767">
        <v>0.35087475699999998</v>
      </c>
      <c r="U17" s="767">
        <v>0.34550497200000002</v>
      </c>
      <c r="V17" s="767">
        <v>0.33193571500000002</v>
      </c>
      <c r="W17" s="767">
        <v>0.34648552599999999</v>
      </c>
      <c r="X17" s="767">
        <v>0.234491639</v>
      </c>
      <c r="Y17" s="767">
        <v>0.35130445700000001</v>
      </c>
      <c r="Z17" s="767">
        <v>0.31782509399999997</v>
      </c>
      <c r="AA17" s="767">
        <v>0.34936725800000001</v>
      </c>
      <c r="AB17" s="767">
        <v>0.308383348</v>
      </c>
      <c r="AC17" s="767">
        <v>0.35808757299999999</v>
      </c>
      <c r="AD17" s="767">
        <v>0.29996994900000001</v>
      </c>
      <c r="AE17" s="767">
        <v>0.35029007200000001</v>
      </c>
      <c r="AF17" s="767">
        <v>0.32378658100000002</v>
      </c>
      <c r="AG17" s="767">
        <v>0.36901887</v>
      </c>
      <c r="AH17" s="767">
        <v>0.35979762599999998</v>
      </c>
      <c r="AI17" s="767">
        <v>0.345600827</v>
      </c>
      <c r="AJ17" s="767">
        <v>0.326487794</v>
      </c>
      <c r="AK17" s="767">
        <v>0.35229122699999998</v>
      </c>
      <c r="AL17" s="767">
        <v>0.38335661199999999</v>
      </c>
      <c r="AM17" s="767">
        <v>0.34419586099999999</v>
      </c>
      <c r="AN17" s="767">
        <v>0.33699916099999999</v>
      </c>
      <c r="AO17" s="767">
        <v>0.34759251099999999</v>
      </c>
      <c r="AP17" s="767">
        <v>0.35411205099999998</v>
      </c>
      <c r="AQ17" s="767">
        <v>0.38927535899999999</v>
      </c>
      <c r="AR17" s="767">
        <v>0.31618175599999998</v>
      </c>
      <c r="AS17" s="767">
        <v>0.35894971599999997</v>
      </c>
      <c r="AT17" s="767">
        <v>0.39247206699999998</v>
      </c>
      <c r="AU17" s="767">
        <v>0.33171762999999999</v>
      </c>
      <c r="AV17" s="767">
        <v>0.25432616299999999</v>
      </c>
      <c r="AW17" s="767">
        <v>0.31103460199999999</v>
      </c>
      <c r="AX17" s="767">
        <v>0.34920659599999998</v>
      </c>
      <c r="AY17" s="767">
        <v>0.38069992000000002</v>
      </c>
      <c r="AZ17" s="767">
        <v>0.37677487999999998</v>
      </c>
      <c r="BA17" s="767">
        <v>0.380975071</v>
      </c>
      <c r="BB17" s="767">
        <v>0.33816096499999998</v>
      </c>
      <c r="BC17" s="767">
        <v>0.33787119900000001</v>
      </c>
      <c r="BD17" s="767">
        <v>0.34797140399999998</v>
      </c>
      <c r="BE17" s="767">
        <v>0.40845573000000002</v>
      </c>
      <c r="BF17" s="767">
        <v>0.40440914900000002</v>
      </c>
      <c r="BG17" s="767">
        <v>0.35818909199999999</v>
      </c>
      <c r="BH17" s="767">
        <v>0.26016820000000002</v>
      </c>
      <c r="BI17" s="767">
        <v>0.36536550000000001</v>
      </c>
      <c r="BJ17" s="768">
        <v>0.43193520000000002</v>
      </c>
      <c r="BK17" s="768">
        <v>0.43677179999999999</v>
      </c>
      <c r="BL17" s="768">
        <v>0.40916960000000002</v>
      </c>
      <c r="BM17" s="768">
        <v>0.42754710000000001</v>
      </c>
      <c r="BN17" s="768">
        <v>0.29339769999999998</v>
      </c>
      <c r="BO17" s="768">
        <v>0.30489090000000002</v>
      </c>
      <c r="BP17" s="768">
        <v>0.40804360000000001</v>
      </c>
      <c r="BQ17" s="768">
        <v>0.40047840000000001</v>
      </c>
      <c r="BR17" s="768">
        <v>0.3948448</v>
      </c>
      <c r="BS17" s="768">
        <v>0.33923890000000001</v>
      </c>
      <c r="BT17" s="768">
        <v>0.29290759999999999</v>
      </c>
      <c r="BU17" s="768">
        <v>0.37690370000000001</v>
      </c>
      <c r="BV17" s="768">
        <v>0.44182300000000002</v>
      </c>
    </row>
    <row r="18" spans="1:74" ht="11.1" customHeight="1" x14ac:dyDescent="0.2">
      <c r="A18" s="545" t="s">
        <v>1400</v>
      </c>
      <c r="B18" s="548" t="s">
        <v>1377</v>
      </c>
      <c r="C18" s="767">
        <v>0.60129475600000004</v>
      </c>
      <c r="D18" s="767">
        <v>0.53353998599999997</v>
      </c>
      <c r="E18" s="767">
        <v>0.55816886399999999</v>
      </c>
      <c r="F18" s="767">
        <v>0.57495849300000001</v>
      </c>
      <c r="G18" s="767">
        <v>0.61494995100000005</v>
      </c>
      <c r="H18" s="767">
        <v>0.62369426400000005</v>
      </c>
      <c r="I18" s="767">
        <v>0.66682252500000005</v>
      </c>
      <c r="J18" s="767">
        <v>0.67733076800000003</v>
      </c>
      <c r="K18" s="767">
        <v>0.62002629200000003</v>
      </c>
      <c r="L18" s="767">
        <v>0.63065656299999995</v>
      </c>
      <c r="M18" s="767">
        <v>0.638944964</v>
      </c>
      <c r="N18" s="767">
        <v>0.65551323399999994</v>
      </c>
      <c r="O18" s="767">
        <v>0.62232043699999995</v>
      </c>
      <c r="P18" s="767">
        <v>0.56990154800000004</v>
      </c>
      <c r="Q18" s="767">
        <v>0.590493936</v>
      </c>
      <c r="R18" s="767">
        <v>0.58813014200000002</v>
      </c>
      <c r="S18" s="767">
        <v>0.64265161400000004</v>
      </c>
      <c r="T18" s="767">
        <v>0.63482119599999998</v>
      </c>
      <c r="U18" s="767">
        <v>0.64383362099999997</v>
      </c>
      <c r="V18" s="767">
        <v>0.65015300200000004</v>
      </c>
      <c r="W18" s="767">
        <v>0.59232463099999999</v>
      </c>
      <c r="X18" s="767">
        <v>0.58449504100000005</v>
      </c>
      <c r="Y18" s="767">
        <v>0.59466803999999995</v>
      </c>
      <c r="Z18" s="767">
        <v>0.64892688600000004</v>
      </c>
      <c r="AA18" s="767">
        <v>0.62735458700000002</v>
      </c>
      <c r="AB18" s="767">
        <v>0.55293731300000004</v>
      </c>
      <c r="AC18" s="767">
        <v>0.56537406599999995</v>
      </c>
      <c r="AD18" s="767">
        <v>0.55312734100000005</v>
      </c>
      <c r="AE18" s="767">
        <v>0.58556693800000004</v>
      </c>
      <c r="AF18" s="767">
        <v>0.593987971</v>
      </c>
      <c r="AG18" s="767">
        <v>0.62572821599999995</v>
      </c>
      <c r="AH18" s="767">
        <v>0.63578308699999997</v>
      </c>
      <c r="AI18" s="767">
        <v>0.55764277200000001</v>
      </c>
      <c r="AJ18" s="767">
        <v>0.56203412900000005</v>
      </c>
      <c r="AK18" s="767">
        <v>0.58472024600000005</v>
      </c>
      <c r="AL18" s="767">
        <v>0.63587112499999998</v>
      </c>
      <c r="AM18" s="767">
        <v>0.61521048099999998</v>
      </c>
      <c r="AN18" s="767">
        <v>0.58157888400000002</v>
      </c>
      <c r="AO18" s="767">
        <v>0.61166877399999997</v>
      </c>
      <c r="AP18" s="767">
        <v>0.56632562600000003</v>
      </c>
      <c r="AQ18" s="767">
        <v>0.57109849099999999</v>
      </c>
      <c r="AR18" s="767">
        <v>0.631504073</v>
      </c>
      <c r="AS18" s="767">
        <v>0.64017125200000002</v>
      </c>
      <c r="AT18" s="767">
        <v>0.63509555299999998</v>
      </c>
      <c r="AU18" s="767">
        <v>0.56221997300000004</v>
      </c>
      <c r="AV18" s="767">
        <v>0.59973774899999999</v>
      </c>
      <c r="AW18" s="767">
        <v>0.60104939400000001</v>
      </c>
      <c r="AX18" s="767">
        <v>0.62275288100000004</v>
      </c>
      <c r="AY18" s="767">
        <v>0.67178446800000002</v>
      </c>
      <c r="AZ18" s="767">
        <v>0.57917731800000005</v>
      </c>
      <c r="BA18" s="767">
        <v>0.61360369699999995</v>
      </c>
      <c r="BB18" s="767">
        <v>0.58955280799999998</v>
      </c>
      <c r="BC18" s="767">
        <v>0.67608777200000003</v>
      </c>
      <c r="BD18" s="767">
        <v>0.65873558200000004</v>
      </c>
      <c r="BE18" s="767">
        <v>0.67968852599999996</v>
      </c>
      <c r="BF18" s="767">
        <v>0.69500333999999997</v>
      </c>
      <c r="BG18" s="767">
        <v>0.63886355500000003</v>
      </c>
      <c r="BH18" s="767">
        <v>0.66270039999999997</v>
      </c>
      <c r="BI18" s="767">
        <v>0.58115439999999996</v>
      </c>
      <c r="BJ18" s="768">
        <v>0.62890840000000003</v>
      </c>
      <c r="BK18" s="768">
        <v>0.68026759999999997</v>
      </c>
      <c r="BL18" s="768">
        <v>0.59208329999999998</v>
      </c>
      <c r="BM18" s="768">
        <v>0.60918559999999999</v>
      </c>
      <c r="BN18" s="768">
        <v>0.57967999999999997</v>
      </c>
      <c r="BO18" s="768">
        <v>0.65523189999999998</v>
      </c>
      <c r="BP18" s="768">
        <v>0.65422950000000002</v>
      </c>
      <c r="BQ18" s="768">
        <v>0.66519700000000004</v>
      </c>
      <c r="BR18" s="768">
        <v>0.65706330000000002</v>
      </c>
      <c r="BS18" s="768">
        <v>0.597159</v>
      </c>
      <c r="BT18" s="768">
        <v>0.59292389999999995</v>
      </c>
      <c r="BU18" s="768">
        <v>0.58020720000000003</v>
      </c>
      <c r="BV18" s="768">
        <v>0.64269699999999996</v>
      </c>
    </row>
    <row r="19" spans="1:74" ht="11.1" customHeight="1" x14ac:dyDescent="0.2">
      <c r="A19" s="545" t="s">
        <v>1271</v>
      </c>
      <c r="B19" s="546" t="s">
        <v>360</v>
      </c>
      <c r="C19" s="767">
        <v>346.75780155000001</v>
      </c>
      <c r="D19" s="767">
        <v>322.47269226999998</v>
      </c>
      <c r="E19" s="767">
        <v>311.74055930999998</v>
      </c>
      <c r="F19" s="767">
        <v>282.19727066000002</v>
      </c>
      <c r="G19" s="767">
        <v>309.55213143999998</v>
      </c>
      <c r="H19" s="767">
        <v>349.06733631999998</v>
      </c>
      <c r="I19" s="767">
        <v>385.88946195</v>
      </c>
      <c r="J19" s="767">
        <v>377.85633897000002</v>
      </c>
      <c r="K19" s="767">
        <v>336.61761512999999</v>
      </c>
      <c r="L19" s="767">
        <v>299.16813911000003</v>
      </c>
      <c r="M19" s="767">
        <v>287.55099130000002</v>
      </c>
      <c r="N19" s="767">
        <v>310.42337659999998</v>
      </c>
      <c r="O19" s="767">
        <v>339.20005329999998</v>
      </c>
      <c r="P19" s="767">
        <v>301.12160519000003</v>
      </c>
      <c r="Q19" s="767">
        <v>291.26168794</v>
      </c>
      <c r="R19" s="767">
        <v>280.54750809000001</v>
      </c>
      <c r="S19" s="767">
        <v>303.87926578000003</v>
      </c>
      <c r="T19" s="767">
        <v>354.44498061000002</v>
      </c>
      <c r="U19" s="767">
        <v>397.63470688000001</v>
      </c>
      <c r="V19" s="767">
        <v>395.32849744999999</v>
      </c>
      <c r="W19" s="767">
        <v>338.25987993000001</v>
      </c>
      <c r="X19" s="767">
        <v>300.07336963</v>
      </c>
      <c r="Y19" s="767">
        <v>284.28245018000001</v>
      </c>
      <c r="Z19" s="767">
        <v>332.04439499</v>
      </c>
      <c r="AA19" s="767">
        <v>329.75126305999999</v>
      </c>
      <c r="AB19" s="767">
        <v>277.54804582000003</v>
      </c>
      <c r="AC19" s="767">
        <v>304.99628097999999</v>
      </c>
      <c r="AD19" s="767">
        <v>281.89227134999999</v>
      </c>
      <c r="AE19" s="767">
        <v>309.76233780000001</v>
      </c>
      <c r="AF19" s="767">
        <v>344.61752353000003</v>
      </c>
      <c r="AG19" s="767">
        <v>390.20383342999997</v>
      </c>
      <c r="AH19" s="767">
        <v>370.38718609</v>
      </c>
      <c r="AI19" s="767">
        <v>323.40031343999999</v>
      </c>
      <c r="AJ19" s="767">
        <v>307.76029617</v>
      </c>
      <c r="AK19" s="767">
        <v>297.58536956</v>
      </c>
      <c r="AL19" s="767">
        <v>339.54776076000002</v>
      </c>
      <c r="AM19" s="767">
        <v>359.43107192999997</v>
      </c>
      <c r="AN19" s="767">
        <v>294.61779854999997</v>
      </c>
      <c r="AO19" s="767">
        <v>308.7301162</v>
      </c>
      <c r="AP19" s="767">
        <v>288.49658211000002</v>
      </c>
      <c r="AQ19" s="767">
        <v>324.97609133999998</v>
      </c>
      <c r="AR19" s="767">
        <v>357.6068262</v>
      </c>
      <c r="AS19" s="767">
        <v>395.83071761999997</v>
      </c>
      <c r="AT19" s="767">
        <v>392.80440257999999</v>
      </c>
      <c r="AU19" s="767">
        <v>342.89770491000002</v>
      </c>
      <c r="AV19" s="767">
        <v>311.72833101999998</v>
      </c>
      <c r="AW19" s="767">
        <v>309.04301405000001</v>
      </c>
      <c r="AX19" s="767">
        <v>324.63872100999998</v>
      </c>
      <c r="AY19" s="767">
        <v>343.57231933999998</v>
      </c>
      <c r="AZ19" s="767">
        <v>301.15225923999998</v>
      </c>
      <c r="BA19" s="767">
        <v>310.38760262</v>
      </c>
      <c r="BB19" s="767">
        <v>281.90446172999998</v>
      </c>
      <c r="BC19" s="767">
        <v>315.41510219000003</v>
      </c>
      <c r="BD19" s="767">
        <v>338.23886616999999</v>
      </c>
      <c r="BE19" s="767">
        <v>397.27520342999998</v>
      </c>
      <c r="BF19" s="767">
        <v>387.02479175000002</v>
      </c>
      <c r="BG19" s="767">
        <v>345.86341577000002</v>
      </c>
      <c r="BH19" s="767">
        <v>324.74950000000001</v>
      </c>
      <c r="BI19" s="767">
        <v>307.45859999999999</v>
      </c>
      <c r="BJ19" s="768">
        <v>334.10989999999998</v>
      </c>
      <c r="BK19" s="768">
        <v>340.91419999999999</v>
      </c>
      <c r="BL19" s="768">
        <v>308.47059999999999</v>
      </c>
      <c r="BM19" s="768">
        <v>307.2801</v>
      </c>
      <c r="BN19" s="768">
        <v>278.9187</v>
      </c>
      <c r="BO19" s="768">
        <v>314.19029999999998</v>
      </c>
      <c r="BP19" s="768">
        <v>340.75749999999999</v>
      </c>
      <c r="BQ19" s="768">
        <v>393.23989999999998</v>
      </c>
      <c r="BR19" s="768">
        <v>383.4708</v>
      </c>
      <c r="BS19" s="768">
        <v>321.65989999999999</v>
      </c>
      <c r="BT19" s="768">
        <v>302.2373</v>
      </c>
      <c r="BU19" s="768">
        <v>293.03980000000001</v>
      </c>
      <c r="BV19" s="768">
        <v>333.25029999999998</v>
      </c>
    </row>
    <row r="20" spans="1:74" ht="11.1" customHeight="1" x14ac:dyDescent="0.2">
      <c r="A20" s="539"/>
      <c r="B20" s="131" t="s">
        <v>1378</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49"/>
      <c r="AA20" s="249"/>
      <c r="AB20" s="249"/>
      <c r="AC20" s="249"/>
      <c r="AD20" s="249"/>
      <c r="AE20" s="249"/>
      <c r="AF20" s="249"/>
      <c r="AG20" s="249"/>
      <c r="AH20" s="249"/>
      <c r="AI20" s="249"/>
      <c r="AJ20" s="249"/>
      <c r="AK20" s="249"/>
      <c r="AL20" s="249"/>
      <c r="AM20" s="249"/>
      <c r="AN20" s="249"/>
      <c r="AO20" s="249"/>
      <c r="AP20" s="249"/>
      <c r="AQ20" s="249"/>
      <c r="AR20" s="249"/>
      <c r="AS20" s="249"/>
      <c r="AT20" s="249"/>
      <c r="AU20" s="249"/>
      <c r="AV20" s="249"/>
      <c r="AW20" s="249"/>
      <c r="AX20" s="249"/>
      <c r="AY20" s="249"/>
      <c r="AZ20" s="249"/>
      <c r="BA20" s="249"/>
      <c r="BB20" s="249"/>
      <c r="BC20" s="249"/>
      <c r="BD20" s="249"/>
      <c r="BE20" s="249"/>
      <c r="BF20" s="249"/>
      <c r="BG20" s="249"/>
      <c r="BH20" s="249"/>
      <c r="BI20" s="249"/>
      <c r="BJ20" s="360"/>
      <c r="BK20" s="360"/>
      <c r="BL20" s="360"/>
      <c r="BM20" s="360"/>
      <c r="BN20" s="360"/>
      <c r="BO20" s="360"/>
      <c r="BP20" s="360"/>
      <c r="BQ20" s="360"/>
      <c r="BR20" s="360"/>
      <c r="BS20" s="360"/>
      <c r="BT20" s="360"/>
      <c r="BU20" s="360"/>
      <c r="BV20" s="360"/>
    </row>
    <row r="21" spans="1:74" ht="11.1" customHeight="1" x14ac:dyDescent="0.2">
      <c r="A21" s="545" t="s">
        <v>1272</v>
      </c>
      <c r="B21" s="546" t="s">
        <v>88</v>
      </c>
      <c r="C21" s="767">
        <v>3.4237215870000002</v>
      </c>
      <c r="D21" s="767">
        <v>2.6112391229999998</v>
      </c>
      <c r="E21" s="767">
        <v>3.361208564</v>
      </c>
      <c r="F21" s="767">
        <v>3.6171042889999998</v>
      </c>
      <c r="G21" s="767">
        <v>4.5740771430000002</v>
      </c>
      <c r="H21" s="767">
        <v>4.607119805</v>
      </c>
      <c r="I21" s="767">
        <v>6.2293641109999998</v>
      </c>
      <c r="J21" s="767">
        <v>6.5267267100000002</v>
      </c>
      <c r="K21" s="767">
        <v>4.8808248819999998</v>
      </c>
      <c r="L21" s="767">
        <v>4.5880489879999997</v>
      </c>
      <c r="M21" s="767">
        <v>3.7550630639999998</v>
      </c>
      <c r="N21" s="767">
        <v>3.7673519459999998</v>
      </c>
      <c r="O21" s="767">
        <v>3.6718270199999998</v>
      </c>
      <c r="P21" s="767">
        <v>3.3918084300000002</v>
      </c>
      <c r="Q21" s="767">
        <v>3.4055397649999999</v>
      </c>
      <c r="R21" s="767">
        <v>4.1859936360000001</v>
      </c>
      <c r="S21" s="767">
        <v>4.7674767569999998</v>
      </c>
      <c r="T21" s="767">
        <v>4.8132898050000001</v>
      </c>
      <c r="U21" s="767">
        <v>6.1326772610000004</v>
      </c>
      <c r="V21" s="767">
        <v>6.3257996590000003</v>
      </c>
      <c r="W21" s="767">
        <v>4.5914638959999996</v>
      </c>
      <c r="X21" s="767">
        <v>3.5097472920000001</v>
      </c>
      <c r="Y21" s="767">
        <v>3.273486492</v>
      </c>
      <c r="Z21" s="767">
        <v>3.5285712290000002</v>
      </c>
      <c r="AA21" s="767">
        <v>3.6627383729999998</v>
      </c>
      <c r="AB21" s="767">
        <v>3.0874994299999998</v>
      </c>
      <c r="AC21" s="767">
        <v>3.3569812369999998</v>
      </c>
      <c r="AD21" s="767">
        <v>4.3675868329999998</v>
      </c>
      <c r="AE21" s="767">
        <v>3.4921429220000002</v>
      </c>
      <c r="AF21" s="767">
        <v>4.2137166800000001</v>
      </c>
      <c r="AG21" s="767">
        <v>5.3214756850000002</v>
      </c>
      <c r="AH21" s="767">
        <v>5.3625131079999999</v>
      </c>
      <c r="AI21" s="767">
        <v>4.3599465449999997</v>
      </c>
      <c r="AJ21" s="767">
        <v>4.2274064940000002</v>
      </c>
      <c r="AK21" s="767">
        <v>3.687038689</v>
      </c>
      <c r="AL21" s="767">
        <v>3.6640285440000002</v>
      </c>
      <c r="AM21" s="767">
        <v>3.2698505230000001</v>
      </c>
      <c r="AN21" s="767">
        <v>3.1358915839999999</v>
      </c>
      <c r="AO21" s="767">
        <v>3.6535869810000001</v>
      </c>
      <c r="AP21" s="767">
        <v>2.8681700459999999</v>
      </c>
      <c r="AQ21" s="767">
        <v>2.9350994300000002</v>
      </c>
      <c r="AR21" s="767">
        <v>4.0441142619999999</v>
      </c>
      <c r="AS21" s="767">
        <v>6.0469096609999999</v>
      </c>
      <c r="AT21" s="767">
        <v>6.5923124160000004</v>
      </c>
      <c r="AU21" s="767">
        <v>4.7342538269999999</v>
      </c>
      <c r="AV21" s="767">
        <v>4.630660217</v>
      </c>
      <c r="AW21" s="767">
        <v>3.5570944020000002</v>
      </c>
      <c r="AX21" s="767">
        <v>3.5544060690000001</v>
      </c>
      <c r="AY21" s="767">
        <v>3.782493047</v>
      </c>
      <c r="AZ21" s="767">
        <v>3.291442687</v>
      </c>
      <c r="BA21" s="767">
        <v>3.559395055</v>
      </c>
      <c r="BB21" s="767">
        <v>3.2510084720000001</v>
      </c>
      <c r="BC21" s="767">
        <v>3.0064747490000001</v>
      </c>
      <c r="BD21" s="767">
        <v>3.7369975270000002</v>
      </c>
      <c r="BE21" s="767">
        <v>5.9390617179999996</v>
      </c>
      <c r="BF21" s="767">
        <v>5.0624930499999996</v>
      </c>
      <c r="BG21" s="767">
        <v>3.7548722209999998</v>
      </c>
      <c r="BH21" s="767">
        <v>4.8989050000000001</v>
      </c>
      <c r="BI21" s="767">
        <v>2.7310989999999999</v>
      </c>
      <c r="BJ21" s="768">
        <v>4.3509960000000003</v>
      </c>
      <c r="BK21" s="768">
        <v>4.4025109999999996</v>
      </c>
      <c r="BL21" s="768">
        <v>3.7425649999999999</v>
      </c>
      <c r="BM21" s="768">
        <v>3.9209329999999998</v>
      </c>
      <c r="BN21" s="768">
        <v>4.3335549999999996</v>
      </c>
      <c r="BO21" s="768">
        <v>2.942647</v>
      </c>
      <c r="BP21" s="768">
        <v>4.0618400000000001</v>
      </c>
      <c r="BQ21" s="768">
        <v>5.8542750000000003</v>
      </c>
      <c r="BR21" s="768">
        <v>5.1791780000000003</v>
      </c>
      <c r="BS21" s="768">
        <v>3.773015</v>
      </c>
      <c r="BT21" s="768">
        <v>4.1221329999999998</v>
      </c>
      <c r="BU21" s="768">
        <v>3.7279800000000001</v>
      </c>
      <c r="BV21" s="768">
        <v>4.2581930000000003</v>
      </c>
    </row>
    <row r="22" spans="1:74" ht="11.1" customHeight="1" x14ac:dyDescent="0.2">
      <c r="A22" s="545" t="s">
        <v>1273</v>
      </c>
      <c r="B22" s="546" t="s">
        <v>87</v>
      </c>
      <c r="C22" s="767">
        <v>1.1121332180000001</v>
      </c>
      <c r="D22" s="767">
        <v>1.113620074</v>
      </c>
      <c r="E22" s="767">
        <v>0.70525986399999996</v>
      </c>
      <c r="F22" s="767">
        <v>3.7153226999999997E-2</v>
      </c>
      <c r="G22" s="767">
        <v>7.1826640000000001E-3</v>
      </c>
      <c r="H22" s="767">
        <v>6.4641059999999998E-3</v>
      </c>
      <c r="I22" s="767">
        <v>0.170065726</v>
      </c>
      <c r="J22" s="767">
        <v>4.0626949000000002E-2</v>
      </c>
      <c r="K22" s="767">
        <v>8.0755996999999996E-2</v>
      </c>
      <c r="L22" s="767">
        <v>0.16642061599999999</v>
      </c>
      <c r="M22" s="767">
        <v>0.21669540400000001</v>
      </c>
      <c r="N22" s="767">
        <v>0.18124127700000001</v>
      </c>
      <c r="O22" s="767">
        <v>0.518191242</v>
      </c>
      <c r="P22" s="767">
        <v>0.36515394400000001</v>
      </c>
      <c r="Q22" s="767">
        <v>0.13018576900000001</v>
      </c>
      <c r="R22" s="767">
        <v>0.12688192400000001</v>
      </c>
      <c r="S22" s="767">
        <v>2.7934523999999999E-2</v>
      </c>
      <c r="T22" s="767">
        <v>0.11951836</v>
      </c>
      <c r="U22" s="767">
        <v>0.21884480100000001</v>
      </c>
      <c r="V22" s="767">
        <v>0.21126883199999999</v>
      </c>
      <c r="W22" s="767">
        <v>0.131418962</v>
      </c>
      <c r="X22" s="767">
        <v>6.4100227999999995E-2</v>
      </c>
      <c r="Y22" s="767">
        <v>5.6556209000000003E-2</v>
      </c>
      <c r="Z22" s="767">
        <v>0.56457607899999995</v>
      </c>
      <c r="AA22" s="767">
        <v>0.32195080500000001</v>
      </c>
      <c r="AB22" s="767">
        <v>0.404809584</v>
      </c>
      <c r="AC22" s="767">
        <v>0.50763756400000004</v>
      </c>
      <c r="AD22" s="767">
        <v>5.3821347999999998E-2</v>
      </c>
      <c r="AE22" s="767">
        <v>6.1368404000000001E-2</v>
      </c>
      <c r="AF22" s="767">
        <v>4.2288371999999998E-2</v>
      </c>
      <c r="AG22" s="767">
        <v>3.5584677000000002E-2</v>
      </c>
      <c r="AH22" s="767">
        <v>3.0459520000000002E-3</v>
      </c>
      <c r="AI22" s="767">
        <v>8.9253189999999993E-3</v>
      </c>
      <c r="AJ22" s="767">
        <v>5.9691240000000001E-3</v>
      </c>
      <c r="AK22" s="767">
        <v>1.4434842999999999E-2</v>
      </c>
      <c r="AL22" s="767">
        <v>0.21958818599999999</v>
      </c>
      <c r="AM22" s="767">
        <v>0.411736404</v>
      </c>
      <c r="AN22" s="767">
        <v>0.114478596</v>
      </c>
      <c r="AO22" s="767">
        <v>4.0078091000000003E-2</v>
      </c>
      <c r="AP22" s="767">
        <v>0.13414657899999999</v>
      </c>
      <c r="AQ22" s="767">
        <v>2.982831E-3</v>
      </c>
      <c r="AR22" s="767">
        <v>1.6183525000000001E-2</v>
      </c>
      <c r="AS22" s="767">
        <v>5.4801917999999998E-2</v>
      </c>
      <c r="AT22" s="767">
        <v>3.9129690000000002E-2</v>
      </c>
      <c r="AU22" s="767">
        <v>2.4889398E-2</v>
      </c>
      <c r="AV22" s="767">
        <v>7.0670100000000001E-4</v>
      </c>
      <c r="AW22" s="767">
        <v>7.0091991000000006E-2</v>
      </c>
      <c r="AX22" s="767">
        <v>0.13706673</v>
      </c>
      <c r="AY22" s="767">
        <v>0.17624726700000001</v>
      </c>
      <c r="AZ22" s="767">
        <v>3.1579263000000003E-2</v>
      </c>
      <c r="BA22" s="767">
        <v>4.8330579999999998E-2</v>
      </c>
      <c r="BB22" s="767">
        <v>2.8616700000000002E-3</v>
      </c>
      <c r="BC22" s="767">
        <v>1.6658930000000001E-3</v>
      </c>
      <c r="BD22" s="767">
        <v>3.6460326000000001E-2</v>
      </c>
      <c r="BE22" s="767">
        <v>3.7802548999999998E-2</v>
      </c>
      <c r="BF22" s="767">
        <v>2.0012615000000001E-2</v>
      </c>
      <c r="BG22" s="767">
        <v>1.5698549999999999E-2</v>
      </c>
      <c r="BH22" s="767">
        <v>7.0670100000000001E-4</v>
      </c>
      <c r="BI22" s="767">
        <v>7.0092000000000002E-2</v>
      </c>
      <c r="BJ22" s="768">
        <v>5.3316700000000002E-2</v>
      </c>
      <c r="BK22" s="768">
        <v>0.18097730000000001</v>
      </c>
      <c r="BL22" s="768">
        <v>3.1579299999999998E-2</v>
      </c>
      <c r="BM22" s="768">
        <v>4.8330600000000001E-2</v>
      </c>
      <c r="BN22" s="768">
        <v>2.8616700000000002E-3</v>
      </c>
      <c r="BO22" s="768">
        <v>1.6658899999999999E-3</v>
      </c>
      <c r="BP22" s="768">
        <v>3.6460300000000001E-2</v>
      </c>
      <c r="BQ22" s="768">
        <v>3.7802500000000003E-2</v>
      </c>
      <c r="BR22" s="768">
        <v>2.0012599999999998E-2</v>
      </c>
      <c r="BS22" s="768">
        <v>1.56986E-2</v>
      </c>
      <c r="BT22" s="768">
        <v>7.0670100000000001E-4</v>
      </c>
      <c r="BU22" s="768">
        <v>7.0092000000000002E-2</v>
      </c>
      <c r="BV22" s="768">
        <v>5.3316700000000002E-2</v>
      </c>
    </row>
    <row r="23" spans="1:74" ht="11.1" customHeight="1" x14ac:dyDescent="0.2">
      <c r="A23" s="545" t="s">
        <v>1274</v>
      </c>
      <c r="B23" s="548" t="s">
        <v>90</v>
      </c>
      <c r="C23" s="767">
        <v>2.9260929999999998</v>
      </c>
      <c r="D23" s="767">
        <v>2.5069219999999999</v>
      </c>
      <c r="E23" s="767">
        <v>2.9990890000000001</v>
      </c>
      <c r="F23" s="767">
        <v>2.5881859999999999</v>
      </c>
      <c r="G23" s="767">
        <v>2.599917</v>
      </c>
      <c r="H23" s="767">
        <v>2.8847299999999998</v>
      </c>
      <c r="I23" s="767">
        <v>2.984362</v>
      </c>
      <c r="J23" s="767">
        <v>2.9167239999999999</v>
      </c>
      <c r="K23" s="767">
        <v>2.8028919999999999</v>
      </c>
      <c r="L23" s="767">
        <v>1.4610860000000001</v>
      </c>
      <c r="M23" s="767">
        <v>2.2330649999999999</v>
      </c>
      <c r="N23" s="767">
        <v>2.9868610000000002</v>
      </c>
      <c r="O23" s="767">
        <v>2.7777400000000001</v>
      </c>
      <c r="P23" s="767">
        <v>2.7266409999999999</v>
      </c>
      <c r="Q23" s="767">
        <v>2.8259310000000002</v>
      </c>
      <c r="R23" s="767">
        <v>2.2613620000000001</v>
      </c>
      <c r="S23" s="767">
        <v>2.4684430000000002</v>
      </c>
      <c r="T23" s="767">
        <v>2.5283850000000001</v>
      </c>
      <c r="U23" s="767">
        <v>2.9755349999999998</v>
      </c>
      <c r="V23" s="767">
        <v>2.7893620000000001</v>
      </c>
      <c r="W23" s="767">
        <v>2.6869239999999999</v>
      </c>
      <c r="X23" s="767">
        <v>2.960496</v>
      </c>
      <c r="Y23" s="767">
        <v>2.8916240000000002</v>
      </c>
      <c r="Z23" s="767">
        <v>2.85853</v>
      </c>
      <c r="AA23" s="767">
        <v>2.9884590000000002</v>
      </c>
      <c r="AB23" s="767">
        <v>2.5898300000000001</v>
      </c>
      <c r="AC23" s="767">
        <v>2.9711249999999998</v>
      </c>
      <c r="AD23" s="767">
        <v>1.0229509999999999</v>
      </c>
      <c r="AE23" s="767">
        <v>2.4410699999999999</v>
      </c>
      <c r="AF23" s="767">
        <v>2.8830040000000001</v>
      </c>
      <c r="AG23" s="767">
        <v>2.972254</v>
      </c>
      <c r="AH23" s="767">
        <v>2.9570050000000001</v>
      </c>
      <c r="AI23" s="767">
        <v>2.8625310000000002</v>
      </c>
      <c r="AJ23" s="767">
        <v>2.3944529999999999</v>
      </c>
      <c r="AK23" s="767">
        <v>2.4603739999999998</v>
      </c>
      <c r="AL23" s="767">
        <v>2.9944389999999999</v>
      </c>
      <c r="AM23" s="767">
        <v>2.8859530000000002</v>
      </c>
      <c r="AN23" s="767">
        <v>2.7043279999999998</v>
      </c>
      <c r="AO23" s="767">
        <v>2.5698279999999998</v>
      </c>
      <c r="AP23" s="767">
        <v>2.5188130000000002</v>
      </c>
      <c r="AQ23" s="767">
        <v>2.9253170000000002</v>
      </c>
      <c r="AR23" s="767">
        <v>2.8376739999999998</v>
      </c>
      <c r="AS23" s="767">
        <v>2.958923</v>
      </c>
      <c r="AT23" s="767">
        <v>2.847172</v>
      </c>
      <c r="AU23" s="767">
        <v>2.5871469999999999</v>
      </c>
      <c r="AV23" s="767">
        <v>1.3420240000000001</v>
      </c>
      <c r="AW23" s="767">
        <v>2.235544</v>
      </c>
      <c r="AX23" s="767">
        <v>2.9720279999999999</v>
      </c>
      <c r="AY23" s="767">
        <v>2.9352330000000002</v>
      </c>
      <c r="AZ23" s="767">
        <v>2.7001740000000001</v>
      </c>
      <c r="BA23" s="767">
        <v>2.968493</v>
      </c>
      <c r="BB23" s="767">
        <v>2.1317759999999999</v>
      </c>
      <c r="BC23" s="767">
        <v>2.2666149999999998</v>
      </c>
      <c r="BD23" s="767">
        <v>2.4008630000000002</v>
      </c>
      <c r="BE23" s="767">
        <v>2.464915</v>
      </c>
      <c r="BF23" s="767">
        <v>2.4621689999999998</v>
      </c>
      <c r="BG23" s="767">
        <v>2.38035</v>
      </c>
      <c r="BH23" s="767">
        <v>2.2562000000000002</v>
      </c>
      <c r="BI23" s="767">
        <v>2.37995</v>
      </c>
      <c r="BJ23" s="768">
        <v>2.47838</v>
      </c>
      <c r="BK23" s="768">
        <v>2.4377800000000001</v>
      </c>
      <c r="BL23" s="768">
        <v>2.3145899999999999</v>
      </c>
      <c r="BM23" s="768">
        <v>2.3663599999999998</v>
      </c>
      <c r="BN23" s="768">
        <v>0.85762000000000005</v>
      </c>
      <c r="BO23" s="768">
        <v>2.2405900000000001</v>
      </c>
      <c r="BP23" s="768">
        <v>2.3140000000000001</v>
      </c>
      <c r="BQ23" s="768">
        <v>2.4497399999999998</v>
      </c>
      <c r="BR23" s="768">
        <v>2.4453100000000001</v>
      </c>
      <c r="BS23" s="768">
        <v>2.3637000000000001</v>
      </c>
      <c r="BT23" s="768">
        <v>1.88175</v>
      </c>
      <c r="BU23" s="768">
        <v>2.0168599999999999</v>
      </c>
      <c r="BV23" s="768">
        <v>2.47838</v>
      </c>
    </row>
    <row r="24" spans="1:74" ht="11.1" customHeight="1" x14ac:dyDescent="0.2">
      <c r="A24" s="545" t="s">
        <v>1275</v>
      </c>
      <c r="B24" s="548" t="s">
        <v>1276</v>
      </c>
      <c r="C24" s="767">
        <v>0.62063166800000003</v>
      </c>
      <c r="D24" s="767">
        <v>0.47808849599999997</v>
      </c>
      <c r="E24" s="767">
        <v>0.470742773</v>
      </c>
      <c r="F24" s="767">
        <v>0.77919803700000001</v>
      </c>
      <c r="G24" s="767">
        <v>0.60833354799999995</v>
      </c>
      <c r="H24" s="767">
        <v>0.80688073699999996</v>
      </c>
      <c r="I24" s="767">
        <v>0.55564247600000005</v>
      </c>
      <c r="J24" s="767">
        <v>0.38200858500000001</v>
      </c>
      <c r="K24" s="767">
        <v>0.280433459</v>
      </c>
      <c r="L24" s="767">
        <v>0.41236488599999999</v>
      </c>
      <c r="M24" s="767">
        <v>0.44479482100000001</v>
      </c>
      <c r="N24" s="767">
        <v>0.66409618400000003</v>
      </c>
      <c r="O24" s="767">
        <v>0.66684694</v>
      </c>
      <c r="P24" s="767">
        <v>0.67925614899999998</v>
      </c>
      <c r="Q24" s="767">
        <v>0.82771687699999996</v>
      </c>
      <c r="R24" s="767">
        <v>0.80636753800000005</v>
      </c>
      <c r="S24" s="767">
        <v>0.52146935400000005</v>
      </c>
      <c r="T24" s="767">
        <v>0.35316013899999998</v>
      </c>
      <c r="U24" s="767">
        <v>0.350846677</v>
      </c>
      <c r="V24" s="767">
        <v>0.29782973299999999</v>
      </c>
      <c r="W24" s="767">
        <v>0.242910405</v>
      </c>
      <c r="X24" s="767">
        <v>0.242325499</v>
      </c>
      <c r="Y24" s="767">
        <v>0.32890898200000002</v>
      </c>
      <c r="Z24" s="767">
        <v>0.52299263699999998</v>
      </c>
      <c r="AA24" s="767">
        <v>0.563488286</v>
      </c>
      <c r="AB24" s="767">
        <v>0.55067841200000001</v>
      </c>
      <c r="AC24" s="767">
        <v>0.67570320699999997</v>
      </c>
      <c r="AD24" s="767">
        <v>0.88209228299999998</v>
      </c>
      <c r="AE24" s="767">
        <v>0.94575753500000004</v>
      </c>
      <c r="AF24" s="767">
        <v>0.72206322700000003</v>
      </c>
      <c r="AG24" s="767">
        <v>0.59818165000000001</v>
      </c>
      <c r="AH24" s="767">
        <v>0.379244525</v>
      </c>
      <c r="AI24" s="767">
        <v>0.29010159899999999</v>
      </c>
      <c r="AJ24" s="767">
        <v>0.29383779799999998</v>
      </c>
      <c r="AK24" s="767">
        <v>0.67355076899999999</v>
      </c>
      <c r="AL24" s="767">
        <v>0.51163405900000003</v>
      </c>
      <c r="AM24" s="767">
        <v>0.64713758499999996</v>
      </c>
      <c r="AN24" s="767">
        <v>0.69247122000000005</v>
      </c>
      <c r="AO24" s="767">
        <v>0.76747903699999998</v>
      </c>
      <c r="AP24" s="767">
        <v>0.919852844</v>
      </c>
      <c r="AQ24" s="767">
        <v>0.75106772200000005</v>
      </c>
      <c r="AR24" s="767">
        <v>0.34313967499999998</v>
      </c>
      <c r="AS24" s="767">
        <v>0.29663284099999998</v>
      </c>
      <c r="AT24" s="767">
        <v>0.40846261900000003</v>
      </c>
      <c r="AU24" s="767">
        <v>0.39179349499999999</v>
      </c>
      <c r="AV24" s="767">
        <v>0.58365508700000002</v>
      </c>
      <c r="AW24" s="767">
        <v>0.80321369600000003</v>
      </c>
      <c r="AX24" s="767">
        <v>0.860234956</v>
      </c>
      <c r="AY24" s="767">
        <v>0.76439853999999996</v>
      </c>
      <c r="AZ24" s="767">
        <v>0.61562283699999998</v>
      </c>
      <c r="BA24" s="767">
        <v>0.69407827499999997</v>
      </c>
      <c r="BB24" s="767">
        <v>0.62162610900000004</v>
      </c>
      <c r="BC24" s="767">
        <v>0.64891836599999997</v>
      </c>
      <c r="BD24" s="767">
        <v>0.59483322299999997</v>
      </c>
      <c r="BE24" s="767">
        <v>0.63290949200000002</v>
      </c>
      <c r="BF24" s="767">
        <v>0.453061622</v>
      </c>
      <c r="BG24" s="767">
        <v>0.38433820400000002</v>
      </c>
      <c r="BH24" s="767">
        <v>0.62216740000000004</v>
      </c>
      <c r="BI24" s="767">
        <v>0.66906109999999996</v>
      </c>
      <c r="BJ24" s="768">
        <v>0.7193754</v>
      </c>
      <c r="BK24" s="768">
        <v>0.76654829999999996</v>
      </c>
      <c r="BL24" s="768">
        <v>0.62432889999999996</v>
      </c>
      <c r="BM24" s="768">
        <v>0.65161069999999999</v>
      </c>
      <c r="BN24" s="768">
        <v>0.62183440000000001</v>
      </c>
      <c r="BO24" s="768">
        <v>0.61216179999999998</v>
      </c>
      <c r="BP24" s="768">
        <v>0.56411719999999999</v>
      </c>
      <c r="BQ24" s="768">
        <v>0.60950179999999998</v>
      </c>
      <c r="BR24" s="768">
        <v>0.44395620000000002</v>
      </c>
      <c r="BS24" s="768">
        <v>0.35142200000000001</v>
      </c>
      <c r="BT24" s="768">
        <v>0.59867530000000002</v>
      </c>
      <c r="BU24" s="768">
        <v>0.65113860000000001</v>
      </c>
      <c r="BV24" s="768">
        <v>0.71952689999999997</v>
      </c>
    </row>
    <row r="25" spans="1:74" ht="11.1" customHeight="1" x14ac:dyDescent="0.2">
      <c r="A25" s="545" t="s">
        <v>1277</v>
      </c>
      <c r="B25" s="548" t="s">
        <v>1379</v>
      </c>
      <c r="C25" s="767">
        <v>0.80898736000000004</v>
      </c>
      <c r="D25" s="767">
        <v>0.72258939200000005</v>
      </c>
      <c r="E25" s="767">
        <v>0.79513724900000005</v>
      </c>
      <c r="F25" s="767">
        <v>0.68247464800000002</v>
      </c>
      <c r="G25" s="767">
        <v>0.66822847699999999</v>
      </c>
      <c r="H25" s="767">
        <v>0.66082648799999999</v>
      </c>
      <c r="I25" s="767">
        <v>0.70025881300000004</v>
      </c>
      <c r="J25" s="767">
        <v>0.70784853199999997</v>
      </c>
      <c r="K25" s="767">
        <v>0.68536092299999996</v>
      </c>
      <c r="L25" s="767">
        <v>0.75239278899999995</v>
      </c>
      <c r="M25" s="767">
        <v>0.80286046799999999</v>
      </c>
      <c r="N25" s="767">
        <v>0.80400877699999995</v>
      </c>
      <c r="O25" s="767">
        <v>0.84197469199999997</v>
      </c>
      <c r="P25" s="767">
        <v>0.82942986299999999</v>
      </c>
      <c r="Q25" s="767">
        <v>0.79932718400000002</v>
      </c>
      <c r="R25" s="767">
        <v>0.64692524500000004</v>
      </c>
      <c r="S25" s="767">
        <v>0.71553699599999998</v>
      </c>
      <c r="T25" s="767">
        <v>0.75973110300000002</v>
      </c>
      <c r="U25" s="767">
        <v>0.77333472199999997</v>
      </c>
      <c r="V25" s="767">
        <v>0.77364973800000003</v>
      </c>
      <c r="W25" s="767">
        <v>0.74664819000000004</v>
      </c>
      <c r="X25" s="767">
        <v>0.73166106399999997</v>
      </c>
      <c r="Y25" s="767">
        <v>0.77273345699999996</v>
      </c>
      <c r="Z25" s="767">
        <v>0.91848215200000005</v>
      </c>
      <c r="AA25" s="767">
        <v>0.88267381099999997</v>
      </c>
      <c r="AB25" s="767">
        <v>0.86228242300000002</v>
      </c>
      <c r="AC25" s="767">
        <v>0.94023059499999995</v>
      </c>
      <c r="AD25" s="767">
        <v>0.757464837</v>
      </c>
      <c r="AE25" s="767">
        <v>0.76160984499999995</v>
      </c>
      <c r="AF25" s="767">
        <v>0.83154742100000001</v>
      </c>
      <c r="AG25" s="767">
        <v>0.79998726200000003</v>
      </c>
      <c r="AH25" s="767">
        <v>0.82571450599999996</v>
      </c>
      <c r="AI25" s="767">
        <v>0.77180008499999997</v>
      </c>
      <c r="AJ25" s="767">
        <v>0.80848160700000005</v>
      </c>
      <c r="AK25" s="767">
        <v>0.87206736799999995</v>
      </c>
      <c r="AL25" s="767">
        <v>0.95992564499999999</v>
      </c>
      <c r="AM25" s="767">
        <v>0.987216973</v>
      </c>
      <c r="AN25" s="767">
        <v>0.86522941600000003</v>
      </c>
      <c r="AO25" s="767">
        <v>1.0056773729999999</v>
      </c>
      <c r="AP25" s="767">
        <v>0.79277868699999998</v>
      </c>
      <c r="AQ25" s="767">
        <v>0.75743109799999997</v>
      </c>
      <c r="AR25" s="767">
        <v>0.817951333</v>
      </c>
      <c r="AS25" s="767">
        <v>0.84423677200000002</v>
      </c>
      <c r="AT25" s="767">
        <v>0.75528784699999996</v>
      </c>
      <c r="AU25" s="767">
        <v>0.71876098300000002</v>
      </c>
      <c r="AV25" s="767">
        <v>0.85677953399999995</v>
      </c>
      <c r="AW25" s="767">
        <v>0.80250420899999997</v>
      </c>
      <c r="AX25" s="767">
        <v>0.91204478300000003</v>
      </c>
      <c r="AY25" s="767">
        <v>0.89171222900000002</v>
      </c>
      <c r="AZ25" s="767">
        <v>0.81632583400000003</v>
      </c>
      <c r="BA25" s="767">
        <v>0.87330735199999998</v>
      </c>
      <c r="BB25" s="767">
        <v>0.90260951</v>
      </c>
      <c r="BC25" s="767">
        <v>0.88594469499999995</v>
      </c>
      <c r="BD25" s="767">
        <v>0.86773409899999998</v>
      </c>
      <c r="BE25" s="767">
        <v>0.87778029300000004</v>
      </c>
      <c r="BF25" s="767">
        <v>0.84730766999999996</v>
      </c>
      <c r="BG25" s="767">
        <v>0.82457267000000001</v>
      </c>
      <c r="BH25" s="767">
        <v>0.95858049999999995</v>
      </c>
      <c r="BI25" s="767">
        <v>0.74023589999999995</v>
      </c>
      <c r="BJ25" s="768">
        <v>1.0670230000000001</v>
      </c>
      <c r="BK25" s="768">
        <v>0.87310379999999999</v>
      </c>
      <c r="BL25" s="768">
        <v>0.88792870000000002</v>
      </c>
      <c r="BM25" s="768">
        <v>0.9629721</v>
      </c>
      <c r="BN25" s="768">
        <v>0.96233139999999995</v>
      </c>
      <c r="BO25" s="768">
        <v>0.93836059999999999</v>
      </c>
      <c r="BP25" s="768">
        <v>0.90013160000000003</v>
      </c>
      <c r="BQ25" s="768">
        <v>0.92043459999999999</v>
      </c>
      <c r="BR25" s="768">
        <v>0.88298520000000003</v>
      </c>
      <c r="BS25" s="768">
        <v>0.85395410000000005</v>
      </c>
      <c r="BT25" s="768">
        <v>0.96294360000000001</v>
      </c>
      <c r="BU25" s="768">
        <v>0.74253910000000001</v>
      </c>
      <c r="BV25" s="768">
        <v>1.1184620000000001</v>
      </c>
    </row>
    <row r="26" spans="1:74" ht="11.1" customHeight="1" x14ac:dyDescent="0.2">
      <c r="A26" s="545" t="s">
        <v>1278</v>
      </c>
      <c r="B26" s="546" t="s">
        <v>1380</v>
      </c>
      <c r="C26" s="767">
        <v>0.33133058700000001</v>
      </c>
      <c r="D26" s="767">
        <v>1.575544085</v>
      </c>
      <c r="E26" s="767">
        <v>0.11820915</v>
      </c>
      <c r="F26" s="767">
        <v>9.5693015000000006E-2</v>
      </c>
      <c r="G26" s="767">
        <v>0.110413487</v>
      </c>
      <c r="H26" s="767">
        <v>9.7287740999999997E-2</v>
      </c>
      <c r="I26" s="767">
        <v>0.13575173200000001</v>
      </c>
      <c r="J26" s="767">
        <v>0.115507655</v>
      </c>
      <c r="K26" s="767">
        <v>0.148309521</v>
      </c>
      <c r="L26" s="767">
        <v>9.5645184999999994E-2</v>
      </c>
      <c r="M26" s="767">
        <v>0.127700126</v>
      </c>
      <c r="N26" s="767">
        <v>0.116538159</v>
      </c>
      <c r="O26" s="767">
        <v>0.144775125</v>
      </c>
      <c r="P26" s="767">
        <v>0.19704918199999999</v>
      </c>
      <c r="Q26" s="767">
        <v>8.0523470999999999E-2</v>
      </c>
      <c r="R26" s="767">
        <v>9.6673593000000002E-2</v>
      </c>
      <c r="S26" s="767">
        <v>0.129445848</v>
      </c>
      <c r="T26" s="767">
        <v>0.114625196</v>
      </c>
      <c r="U26" s="767">
        <v>0.148889981</v>
      </c>
      <c r="V26" s="767">
        <v>0.151438137</v>
      </c>
      <c r="W26" s="767">
        <v>0.144145668</v>
      </c>
      <c r="X26" s="767">
        <v>0.14930169500000001</v>
      </c>
      <c r="Y26" s="767">
        <v>0.27003950599999998</v>
      </c>
      <c r="Z26" s="767">
        <v>0.17560541900000001</v>
      </c>
      <c r="AA26" s="767">
        <v>0.124876475</v>
      </c>
      <c r="AB26" s="767">
        <v>0.11111929500000001</v>
      </c>
      <c r="AC26" s="767">
        <v>9.6135021000000001E-2</v>
      </c>
      <c r="AD26" s="767">
        <v>0.109646302</v>
      </c>
      <c r="AE26" s="767">
        <v>0.143596155</v>
      </c>
      <c r="AF26" s="767">
        <v>0.13260412799999999</v>
      </c>
      <c r="AG26" s="767">
        <v>0.108940491</v>
      </c>
      <c r="AH26" s="767">
        <v>0.117699423</v>
      </c>
      <c r="AI26" s="767">
        <v>0.11466974200000001</v>
      </c>
      <c r="AJ26" s="767">
        <v>0.10104014</v>
      </c>
      <c r="AK26" s="767">
        <v>0.113335846</v>
      </c>
      <c r="AL26" s="767">
        <v>0.57352437300000003</v>
      </c>
      <c r="AM26" s="767">
        <v>1.125006167</v>
      </c>
      <c r="AN26" s="767">
        <v>8.3801035999999995E-2</v>
      </c>
      <c r="AO26" s="767">
        <v>0.10314862399999999</v>
      </c>
      <c r="AP26" s="767">
        <v>9.7523054999999997E-2</v>
      </c>
      <c r="AQ26" s="767">
        <v>8.8131561999999997E-2</v>
      </c>
      <c r="AR26" s="767">
        <v>0.138824843</v>
      </c>
      <c r="AS26" s="767">
        <v>0.11532582500000001</v>
      </c>
      <c r="AT26" s="767">
        <v>0.112596034</v>
      </c>
      <c r="AU26" s="767">
        <v>9.4359643000000007E-2</v>
      </c>
      <c r="AV26" s="767">
        <v>9.3389121000000005E-2</v>
      </c>
      <c r="AW26" s="767">
        <v>0.10923197</v>
      </c>
      <c r="AX26" s="767">
        <v>9.8497785000000004E-2</v>
      </c>
      <c r="AY26" s="767">
        <v>0.16796012399999999</v>
      </c>
      <c r="AZ26" s="767">
        <v>0.105305356</v>
      </c>
      <c r="BA26" s="767">
        <v>0.107501295</v>
      </c>
      <c r="BB26" s="767">
        <v>0.113982085</v>
      </c>
      <c r="BC26" s="767">
        <v>0.124114552</v>
      </c>
      <c r="BD26" s="767">
        <v>0.117084986</v>
      </c>
      <c r="BE26" s="767">
        <v>0.13280681599999999</v>
      </c>
      <c r="BF26" s="767">
        <v>0.12583752300000001</v>
      </c>
      <c r="BG26" s="767">
        <v>0.112974563</v>
      </c>
      <c r="BH26" s="767">
        <v>0.11367629999999999</v>
      </c>
      <c r="BI26" s="767">
        <v>9.4624399999999997E-2</v>
      </c>
      <c r="BJ26" s="768">
        <v>0.1124338</v>
      </c>
      <c r="BK26" s="768">
        <v>0.1701039</v>
      </c>
      <c r="BL26" s="768">
        <v>0.1075478</v>
      </c>
      <c r="BM26" s="768">
        <v>0.1043656</v>
      </c>
      <c r="BN26" s="768">
        <v>0.11132640000000001</v>
      </c>
      <c r="BO26" s="768">
        <v>0.12658159999999999</v>
      </c>
      <c r="BP26" s="768">
        <v>0.1158189</v>
      </c>
      <c r="BQ26" s="768">
        <v>0.13066530000000001</v>
      </c>
      <c r="BR26" s="768">
        <v>0.127779</v>
      </c>
      <c r="BS26" s="768">
        <v>0.1116395</v>
      </c>
      <c r="BT26" s="768">
        <v>9.6819199999999994E-2</v>
      </c>
      <c r="BU26" s="768">
        <v>0.10322729999999999</v>
      </c>
      <c r="BV26" s="768">
        <v>0.1072763</v>
      </c>
    </row>
    <row r="27" spans="1:74" ht="11.1" customHeight="1" x14ac:dyDescent="0.2">
      <c r="A27" s="545" t="s">
        <v>1279</v>
      </c>
      <c r="B27" s="548" t="s">
        <v>1280</v>
      </c>
      <c r="C27" s="767">
        <v>9.2228974200000007</v>
      </c>
      <c r="D27" s="767">
        <v>9.0080031700000003</v>
      </c>
      <c r="E27" s="767">
        <v>8.4496465999999995</v>
      </c>
      <c r="F27" s="767">
        <v>7.7998092159999999</v>
      </c>
      <c r="G27" s="767">
        <v>8.5681523189999993</v>
      </c>
      <c r="H27" s="767">
        <v>9.0633088770000008</v>
      </c>
      <c r="I27" s="767">
        <v>10.775444858</v>
      </c>
      <c r="J27" s="767">
        <v>10.689442431</v>
      </c>
      <c r="K27" s="767">
        <v>8.8785767819999997</v>
      </c>
      <c r="L27" s="767">
        <v>7.4759584639999996</v>
      </c>
      <c r="M27" s="767">
        <v>7.5801788830000003</v>
      </c>
      <c r="N27" s="767">
        <v>8.5200973429999998</v>
      </c>
      <c r="O27" s="767">
        <v>8.6213550189999992</v>
      </c>
      <c r="P27" s="767">
        <v>8.1893385680000002</v>
      </c>
      <c r="Q27" s="767">
        <v>8.0692240660000003</v>
      </c>
      <c r="R27" s="767">
        <v>8.1242039360000007</v>
      </c>
      <c r="S27" s="767">
        <v>8.6303064789999997</v>
      </c>
      <c r="T27" s="767">
        <v>8.6887096029999995</v>
      </c>
      <c r="U27" s="767">
        <v>10.600128442000001</v>
      </c>
      <c r="V27" s="767">
        <v>10.549348098999999</v>
      </c>
      <c r="W27" s="767">
        <v>8.5435111209999999</v>
      </c>
      <c r="X27" s="767">
        <v>7.6576317779999998</v>
      </c>
      <c r="Y27" s="767">
        <v>7.5933486459999999</v>
      </c>
      <c r="Z27" s="767">
        <v>8.5687575159999998</v>
      </c>
      <c r="AA27" s="767">
        <v>8.5441867499999997</v>
      </c>
      <c r="AB27" s="767">
        <v>7.6062191439999998</v>
      </c>
      <c r="AC27" s="767">
        <v>8.5478126240000005</v>
      </c>
      <c r="AD27" s="767">
        <v>7.1935626030000002</v>
      </c>
      <c r="AE27" s="767">
        <v>7.8455448609999996</v>
      </c>
      <c r="AF27" s="767">
        <v>8.8252238280000004</v>
      </c>
      <c r="AG27" s="767">
        <v>9.8364237649999993</v>
      </c>
      <c r="AH27" s="767">
        <v>9.6452225140000003</v>
      </c>
      <c r="AI27" s="767">
        <v>8.4079742900000003</v>
      </c>
      <c r="AJ27" s="767">
        <v>7.8311881630000002</v>
      </c>
      <c r="AK27" s="767">
        <v>7.8208015150000003</v>
      </c>
      <c r="AL27" s="767">
        <v>8.9231398070000001</v>
      </c>
      <c r="AM27" s="767">
        <v>9.3269006520000008</v>
      </c>
      <c r="AN27" s="767">
        <v>7.5961998519999998</v>
      </c>
      <c r="AO27" s="767">
        <v>8.1397981060000006</v>
      </c>
      <c r="AP27" s="767">
        <v>7.3312842109999998</v>
      </c>
      <c r="AQ27" s="767">
        <v>7.4600296430000004</v>
      </c>
      <c r="AR27" s="767">
        <v>8.1978876379999992</v>
      </c>
      <c r="AS27" s="767">
        <v>10.316830016999999</v>
      </c>
      <c r="AT27" s="767">
        <v>10.754960605999999</v>
      </c>
      <c r="AU27" s="767">
        <v>8.5512043460000005</v>
      </c>
      <c r="AV27" s="767">
        <v>7.5072146599999998</v>
      </c>
      <c r="AW27" s="767">
        <v>7.5776802679999999</v>
      </c>
      <c r="AX27" s="767">
        <v>8.5342783230000006</v>
      </c>
      <c r="AY27" s="767">
        <v>8.7180442070000002</v>
      </c>
      <c r="AZ27" s="767">
        <v>7.5604499770000002</v>
      </c>
      <c r="BA27" s="767">
        <v>8.2511055570000007</v>
      </c>
      <c r="BB27" s="767">
        <v>7.0238638460000002</v>
      </c>
      <c r="BC27" s="767">
        <v>6.9337332549999999</v>
      </c>
      <c r="BD27" s="767">
        <v>7.7539731610000002</v>
      </c>
      <c r="BE27" s="767">
        <v>10.085275868</v>
      </c>
      <c r="BF27" s="767">
        <v>8.9708814799999992</v>
      </c>
      <c r="BG27" s="767">
        <v>7.4728062079999997</v>
      </c>
      <c r="BH27" s="767">
        <v>8.8502360000000007</v>
      </c>
      <c r="BI27" s="767">
        <v>6.6850620000000003</v>
      </c>
      <c r="BJ27" s="768">
        <v>8.7815250000000002</v>
      </c>
      <c r="BK27" s="768">
        <v>8.8310250000000003</v>
      </c>
      <c r="BL27" s="768">
        <v>7.708539</v>
      </c>
      <c r="BM27" s="768">
        <v>8.0545720000000003</v>
      </c>
      <c r="BN27" s="768">
        <v>6.8895289999999996</v>
      </c>
      <c r="BO27" s="768">
        <v>6.8620070000000002</v>
      </c>
      <c r="BP27" s="768">
        <v>7.9923679999999999</v>
      </c>
      <c r="BQ27" s="768">
        <v>10.002420000000001</v>
      </c>
      <c r="BR27" s="768">
        <v>9.099221</v>
      </c>
      <c r="BS27" s="768">
        <v>7.46943</v>
      </c>
      <c r="BT27" s="768">
        <v>7.6630279999999997</v>
      </c>
      <c r="BU27" s="768">
        <v>7.3118369999999997</v>
      </c>
      <c r="BV27" s="768">
        <v>8.7351550000000007</v>
      </c>
    </row>
    <row r="28" spans="1:74" ht="11.1" customHeight="1" x14ac:dyDescent="0.2">
      <c r="A28" s="545" t="s">
        <v>1281</v>
      </c>
      <c r="B28" s="546" t="s">
        <v>1381</v>
      </c>
      <c r="C28" s="767">
        <v>11.449953767</v>
      </c>
      <c r="D28" s="767">
        <v>10.843108526</v>
      </c>
      <c r="E28" s="767">
        <v>10.540596912</v>
      </c>
      <c r="F28" s="767">
        <v>8.9075671762000006</v>
      </c>
      <c r="G28" s="767">
        <v>9.4309668733999992</v>
      </c>
      <c r="H28" s="767">
        <v>9.8866267893999993</v>
      </c>
      <c r="I28" s="767">
        <v>11.760540371999999</v>
      </c>
      <c r="J28" s="767">
        <v>11.897040852</v>
      </c>
      <c r="K28" s="767">
        <v>10.472795576999999</v>
      </c>
      <c r="L28" s="767">
        <v>9.2559858684999998</v>
      </c>
      <c r="M28" s="767">
        <v>9.1112304145999996</v>
      </c>
      <c r="N28" s="767">
        <v>9.6942395953999991</v>
      </c>
      <c r="O28" s="767">
        <v>10.684339674</v>
      </c>
      <c r="P28" s="767">
        <v>9.7526378142999999</v>
      </c>
      <c r="Q28" s="767">
        <v>9.5051056076999991</v>
      </c>
      <c r="R28" s="767">
        <v>8.6991754029999999</v>
      </c>
      <c r="S28" s="767">
        <v>9.0697574399000001</v>
      </c>
      <c r="T28" s="767">
        <v>9.8902011571999999</v>
      </c>
      <c r="U28" s="767">
        <v>12.024085233999999</v>
      </c>
      <c r="V28" s="767">
        <v>12.277749478</v>
      </c>
      <c r="W28" s="767">
        <v>9.8491005429000005</v>
      </c>
      <c r="X28" s="767">
        <v>8.9748524648999997</v>
      </c>
      <c r="Y28" s="767">
        <v>9.0224877158000005</v>
      </c>
      <c r="Z28" s="767">
        <v>10.524881229</v>
      </c>
      <c r="AA28" s="767">
        <v>10.32571725</v>
      </c>
      <c r="AB28" s="767">
        <v>9.0661744543000005</v>
      </c>
      <c r="AC28" s="767">
        <v>9.9515788729000008</v>
      </c>
      <c r="AD28" s="767">
        <v>8.4631912800000002</v>
      </c>
      <c r="AE28" s="767">
        <v>8.8638489212000007</v>
      </c>
      <c r="AF28" s="767">
        <v>9.9433023702999996</v>
      </c>
      <c r="AG28" s="767">
        <v>11.06428753</v>
      </c>
      <c r="AH28" s="767">
        <v>10.723412921</v>
      </c>
      <c r="AI28" s="767">
        <v>9.4209169509000006</v>
      </c>
      <c r="AJ28" s="767">
        <v>9.0408965971999997</v>
      </c>
      <c r="AK28" s="767">
        <v>9.3192506885000004</v>
      </c>
      <c r="AL28" s="767">
        <v>10.95743072</v>
      </c>
      <c r="AM28" s="767">
        <v>11.45081143</v>
      </c>
      <c r="AN28" s="767">
        <v>9.1999544391000008</v>
      </c>
      <c r="AO28" s="767">
        <v>9.6622509753999992</v>
      </c>
      <c r="AP28" s="767">
        <v>8.7033526633000005</v>
      </c>
      <c r="AQ28" s="767">
        <v>8.7938421889999994</v>
      </c>
      <c r="AR28" s="767">
        <v>9.5527330853999999</v>
      </c>
      <c r="AS28" s="767">
        <v>12.009234911</v>
      </c>
      <c r="AT28" s="767">
        <v>12.280723077999999</v>
      </c>
      <c r="AU28" s="767">
        <v>9.7889133055999995</v>
      </c>
      <c r="AV28" s="767">
        <v>9.2783555853999999</v>
      </c>
      <c r="AW28" s="767">
        <v>9.5276663855999999</v>
      </c>
      <c r="AX28" s="767">
        <v>10.156557332</v>
      </c>
      <c r="AY28" s="767">
        <v>10.829674699</v>
      </c>
      <c r="AZ28" s="767">
        <v>9.4111571297999994</v>
      </c>
      <c r="BA28" s="767">
        <v>9.5659805366999997</v>
      </c>
      <c r="BB28" s="767">
        <v>8.3926160603</v>
      </c>
      <c r="BC28" s="767">
        <v>8.5596049763999993</v>
      </c>
      <c r="BD28" s="767">
        <v>9.1973396840999992</v>
      </c>
      <c r="BE28" s="767">
        <v>12.118825920999999</v>
      </c>
      <c r="BF28" s="767">
        <v>11.024461101</v>
      </c>
      <c r="BG28" s="767">
        <v>8.9168867346000003</v>
      </c>
      <c r="BH28" s="767">
        <v>9.1111828187999997</v>
      </c>
      <c r="BI28" s="767">
        <v>9.1232520773000001</v>
      </c>
      <c r="BJ28" s="768">
        <v>10.27655</v>
      </c>
      <c r="BK28" s="768">
        <v>10.72044</v>
      </c>
      <c r="BL28" s="768">
        <v>9.6366189999999996</v>
      </c>
      <c r="BM28" s="768">
        <v>9.7967320000000004</v>
      </c>
      <c r="BN28" s="768">
        <v>8.4163630000000005</v>
      </c>
      <c r="BO28" s="768">
        <v>9.0197310000000002</v>
      </c>
      <c r="BP28" s="768">
        <v>9.5597010000000004</v>
      </c>
      <c r="BQ28" s="768">
        <v>11.68562</v>
      </c>
      <c r="BR28" s="768">
        <v>11.299110000000001</v>
      </c>
      <c r="BS28" s="768">
        <v>9.0348520000000008</v>
      </c>
      <c r="BT28" s="768">
        <v>8.952553</v>
      </c>
      <c r="BU28" s="768">
        <v>9.0384370000000001</v>
      </c>
      <c r="BV28" s="768">
        <v>10.29214</v>
      </c>
    </row>
    <row r="29" spans="1:74" ht="11.1" customHeight="1" x14ac:dyDescent="0.2">
      <c r="A29" s="539"/>
      <c r="B29" s="131" t="s">
        <v>1382</v>
      </c>
      <c r="C29" s="249"/>
      <c r="D29" s="249"/>
      <c r="E29" s="249"/>
      <c r="F29" s="249"/>
      <c r="G29" s="249"/>
      <c r="H29" s="249"/>
      <c r="I29" s="249"/>
      <c r="J29" s="249"/>
      <c r="K29" s="249"/>
      <c r="L29" s="249"/>
      <c r="M29" s="249"/>
      <c r="N29" s="249"/>
      <c r="O29" s="249"/>
      <c r="P29" s="249"/>
      <c r="Q29" s="249"/>
      <c r="R29" s="249"/>
      <c r="S29" s="249"/>
      <c r="T29" s="249"/>
      <c r="U29" s="249"/>
      <c r="V29" s="249"/>
      <c r="W29" s="249"/>
      <c r="X29" s="249"/>
      <c r="Y29" s="249"/>
      <c r="Z29" s="249"/>
      <c r="AA29" s="249"/>
      <c r="AB29" s="249"/>
      <c r="AC29" s="249"/>
      <c r="AD29" s="249"/>
      <c r="AE29" s="249"/>
      <c r="AF29" s="249"/>
      <c r="AG29" s="249"/>
      <c r="AH29" s="249"/>
      <c r="AI29" s="249"/>
      <c r="AJ29" s="249"/>
      <c r="AK29" s="249"/>
      <c r="AL29" s="249"/>
      <c r="AM29" s="249"/>
      <c r="AN29" s="249"/>
      <c r="AO29" s="249"/>
      <c r="AP29" s="249"/>
      <c r="AQ29" s="249"/>
      <c r="AR29" s="249"/>
      <c r="AS29" s="249"/>
      <c r="AT29" s="249"/>
      <c r="AU29" s="249"/>
      <c r="AV29" s="249"/>
      <c r="AW29" s="249"/>
      <c r="AX29" s="249"/>
      <c r="AY29" s="249"/>
      <c r="AZ29" s="249"/>
      <c r="BA29" s="249"/>
      <c r="BB29" s="249"/>
      <c r="BC29" s="249"/>
      <c r="BD29" s="249"/>
      <c r="BE29" s="249"/>
      <c r="BF29" s="249"/>
      <c r="BG29" s="249"/>
      <c r="BH29" s="249"/>
      <c r="BI29" s="249"/>
      <c r="BJ29" s="360"/>
      <c r="BK29" s="360"/>
      <c r="BL29" s="360"/>
      <c r="BM29" s="360"/>
      <c r="BN29" s="360"/>
      <c r="BO29" s="360"/>
      <c r="BP29" s="360"/>
      <c r="BQ29" s="360"/>
      <c r="BR29" s="360"/>
      <c r="BS29" s="360"/>
      <c r="BT29" s="360"/>
      <c r="BU29" s="360"/>
      <c r="BV29" s="360"/>
    </row>
    <row r="30" spans="1:74" ht="11.1" customHeight="1" x14ac:dyDescent="0.2">
      <c r="A30" s="545" t="s">
        <v>1282</v>
      </c>
      <c r="B30" s="546" t="s">
        <v>88</v>
      </c>
      <c r="C30" s="767">
        <v>4.6312824670000001</v>
      </c>
      <c r="D30" s="767">
        <v>3.9052773759999999</v>
      </c>
      <c r="E30" s="767">
        <v>5.3734053130000001</v>
      </c>
      <c r="F30" s="767">
        <v>3.9087403100000002</v>
      </c>
      <c r="G30" s="767">
        <v>5.220514315</v>
      </c>
      <c r="H30" s="767">
        <v>5.1100893770000004</v>
      </c>
      <c r="I30" s="767">
        <v>6.7777437650000003</v>
      </c>
      <c r="J30" s="767">
        <v>6.8475152130000003</v>
      </c>
      <c r="K30" s="767">
        <v>6.262282055</v>
      </c>
      <c r="L30" s="767">
        <v>5.1038316430000004</v>
      </c>
      <c r="M30" s="767">
        <v>4.1406162990000004</v>
      </c>
      <c r="N30" s="767">
        <v>4.1260543930000004</v>
      </c>
      <c r="O30" s="767">
        <v>4.536806747</v>
      </c>
      <c r="P30" s="767">
        <v>3.9000921179999999</v>
      </c>
      <c r="Q30" s="767">
        <v>4.2331611870000003</v>
      </c>
      <c r="R30" s="767">
        <v>4.4945347399999998</v>
      </c>
      <c r="S30" s="767">
        <v>5.057028088</v>
      </c>
      <c r="T30" s="767">
        <v>5.6835550140000004</v>
      </c>
      <c r="U30" s="767">
        <v>7.3211198919999996</v>
      </c>
      <c r="V30" s="767">
        <v>7.9128644000000001</v>
      </c>
      <c r="W30" s="767">
        <v>5.7822608009999996</v>
      </c>
      <c r="X30" s="767">
        <v>4.2732235919999999</v>
      </c>
      <c r="Y30" s="767">
        <v>3.8599100649999998</v>
      </c>
      <c r="Z30" s="767">
        <v>4.5963084710000004</v>
      </c>
      <c r="AA30" s="767">
        <v>4.1538364330000004</v>
      </c>
      <c r="AB30" s="767">
        <v>3.461791066</v>
      </c>
      <c r="AC30" s="767">
        <v>4.043002714</v>
      </c>
      <c r="AD30" s="767">
        <v>3.3966831430000002</v>
      </c>
      <c r="AE30" s="767">
        <v>3.7469020230000001</v>
      </c>
      <c r="AF30" s="767">
        <v>4.8145474989999997</v>
      </c>
      <c r="AG30" s="767">
        <v>6.040402458</v>
      </c>
      <c r="AH30" s="767">
        <v>5.6415479560000001</v>
      </c>
      <c r="AI30" s="767">
        <v>4.8123419829999996</v>
      </c>
      <c r="AJ30" s="767">
        <v>3.975392995</v>
      </c>
      <c r="AK30" s="767">
        <v>3.523485059</v>
      </c>
      <c r="AL30" s="767">
        <v>4.1334466809999997</v>
      </c>
      <c r="AM30" s="767">
        <v>3.7171738049999998</v>
      </c>
      <c r="AN30" s="767">
        <v>3.3063524470000001</v>
      </c>
      <c r="AO30" s="767">
        <v>3.688857906</v>
      </c>
      <c r="AP30" s="767">
        <v>3.7722633249999999</v>
      </c>
      <c r="AQ30" s="767">
        <v>4.0107189160000001</v>
      </c>
      <c r="AR30" s="767">
        <v>4.6881039260000001</v>
      </c>
      <c r="AS30" s="767">
        <v>6.8053906739999999</v>
      </c>
      <c r="AT30" s="767">
        <v>7.1654403220000003</v>
      </c>
      <c r="AU30" s="767">
        <v>5.5523413039999996</v>
      </c>
      <c r="AV30" s="767">
        <v>4.6901622999999999</v>
      </c>
      <c r="AW30" s="767">
        <v>4.0698204259999997</v>
      </c>
      <c r="AX30" s="767">
        <v>4.0835915700000003</v>
      </c>
      <c r="AY30" s="767">
        <v>4.146322756</v>
      </c>
      <c r="AZ30" s="767">
        <v>4.0117586730000001</v>
      </c>
      <c r="BA30" s="767">
        <v>3.7263890179999999</v>
      </c>
      <c r="BB30" s="767">
        <v>3.403762226</v>
      </c>
      <c r="BC30" s="767">
        <v>3.2974024800000001</v>
      </c>
      <c r="BD30" s="767">
        <v>4.3947183819999998</v>
      </c>
      <c r="BE30" s="767">
        <v>7.3968289680000003</v>
      </c>
      <c r="BF30" s="767">
        <v>6.3840538320000002</v>
      </c>
      <c r="BG30" s="767">
        <v>4.6042835240000004</v>
      </c>
      <c r="BH30" s="767">
        <v>3.834711</v>
      </c>
      <c r="BI30" s="767">
        <v>2.1570819999999999</v>
      </c>
      <c r="BJ30" s="768">
        <v>1.7892380000000001</v>
      </c>
      <c r="BK30" s="768">
        <v>3.043596</v>
      </c>
      <c r="BL30" s="768">
        <v>4.1790409999999998</v>
      </c>
      <c r="BM30" s="768">
        <v>2.675424</v>
      </c>
      <c r="BN30" s="768">
        <v>4.3382839999999998</v>
      </c>
      <c r="BO30" s="768">
        <v>5.7682200000000003</v>
      </c>
      <c r="BP30" s="768">
        <v>6.4382720000000004</v>
      </c>
      <c r="BQ30" s="768">
        <v>7.9552269999999998</v>
      </c>
      <c r="BR30" s="768">
        <v>7.8440300000000001</v>
      </c>
      <c r="BS30" s="768">
        <v>6.4395959999999999</v>
      </c>
      <c r="BT30" s="768">
        <v>5.5224140000000004</v>
      </c>
      <c r="BU30" s="768">
        <v>4.7994329999999996</v>
      </c>
      <c r="BV30" s="768">
        <v>3.6716289999999998</v>
      </c>
    </row>
    <row r="31" spans="1:74" ht="11.1" customHeight="1" x14ac:dyDescent="0.2">
      <c r="A31" s="545" t="s">
        <v>1283</v>
      </c>
      <c r="B31" s="548" t="s">
        <v>87</v>
      </c>
      <c r="C31" s="767">
        <v>0.28933325399999998</v>
      </c>
      <c r="D31" s="767">
        <v>0.53485758999999999</v>
      </c>
      <c r="E31" s="767">
        <v>0.22132976600000001</v>
      </c>
      <c r="F31" s="767">
        <v>4.1363999999999998E-2</v>
      </c>
      <c r="G31" s="767">
        <v>9.8609668999999997E-2</v>
      </c>
      <c r="H31" s="767">
        <v>0.22363250800000001</v>
      </c>
      <c r="I31" s="767">
        <v>0.18590599399999999</v>
      </c>
      <c r="J31" s="767">
        <v>0.15072392000000001</v>
      </c>
      <c r="K31" s="767">
        <v>0.11665146999999999</v>
      </c>
      <c r="L31" s="767">
        <v>9.1690935000000001E-2</v>
      </c>
      <c r="M31" s="767">
        <v>5.8243576999999998E-2</v>
      </c>
      <c r="N31" s="767">
        <v>6.3011781000000003E-2</v>
      </c>
      <c r="O31" s="767">
        <v>0.132150036</v>
      </c>
      <c r="P31" s="767">
        <v>0.19245927600000001</v>
      </c>
      <c r="Q31" s="767">
        <v>1.9401130999999999E-2</v>
      </c>
      <c r="R31" s="767">
        <v>1.7285068000000001E-2</v>
      </c>
      <c r="S31" s="767">
        <v>8.9367680000000005E-2</v>
      </c>
      <c r="T31" s="767">
        <v>0.121771201</v>
      </c>
      <c r="U31" s="767">
        <v>0.28670139300000003</v>
      </c>
      <c r="V31" s="767">
        <v>0.34167633600000002</v>
      </c>
      <c r="W31" s="767">
        <v>0.119321817</v>
      </c>
      <c r="X31" s="767">
        <v>5.6631414999999997E-2</v>
      </c>
      <c r="Y31" s="767">
        <v>0</v>
      </c>
      <c r="Z31" s="767">
        <v>6.0451471E-2</v>
      </c>
      <c r="AA31" s="767">
        <v>9.3286884E-2</v>
      </c>
      <c r="AB31" s="767">
        <v>4.2878828000000001E-2</v>
      </c>
      <c r="AC31" s="767">
        <v>5.2865869000000003E-2</v>
      </c>
      <c r="AD31" s="767">
        <v>2.1926602999999999E-2</v>
      </c>
      <c r="AE31" s="767">
        <v>5.6583209000000002E-2</v>
      </c>
      <c r="AF31" s="767">
        <v>5.3336699000000001E-2</v>
      </c>
      <c r="AG31" s="767">
        <v>4.2840303000000003E-2</v>
      </c>
      <c r="AH31" s="767">
        <v>1.3269286E-2</v>
      </c>
      <c r="AI31" s="767">
        <v>4.5116104999999997E-2</v>
      </c>
      <c r="AJ31" s="767">
        <v>0</v>
      </c>
      <c r="AK31" s="767">
        <v>3.2769297000000003E-2</v>
      </c>
      <c r="AL31" s="767">
        <v>0.106661987</v>
      </c>
      <c r="AM31" s="767">
        <v>0.24289661700000001</v>
      </c>
      <c r="AN31" s="767">
        <v>9.7376819999999992E-3</v>
      </c>
      <c r="AO31" s="767">
        <v>0.12035467399999999</v>
      </c>
      <c r="AP31" s="767">
        <v>0</v>
      </c>
      <c r="AQ31" s="767">
        <v>1.6406330000000001E-3</v>
      </c>
      <c r="AR31" s="767">
        <v>1.2763309E-2</v>
      </c>
      <c r="AS31" s="767">
        <v>0.12514661899999999</v>
      </c>
      <c r="AT31" s="767">
        <v>4.1528969999999998E-2</v>
      </c>
      <c r="AU31" s="767">
        <v>5.2352208999999997E-2</v>
      </c>
      <c r="AV31" s="767">
        <v>2.8067999999999999E-3</v>
      </c>
      <c r="AW31" s="767">
        <v>3.0106360000000001E-3</v>
      </c>
      <c r="AX31" s="767">
        <v>6.7204091999999993E-2</v>
      </c>
      <c r="AY31" s="767">
        <v>0.21217448899999999</v>
      </c>
      <c r="AZ31" s="767">
        <v>5.5326017999999998E-2</v>
      </c>
      <c r="BA31" s="767">
        <v>6.5540195999999995E-2</v>
      </c>
      <c r="BB31" s="767">
        <v>8.8565190000000002E-3</v>
      </c>
      <c r="BC31" s="767">
        <v>0</v>
      </c>
      <c r="BD31" s="767">
        <v>6.9337999999999995E-4</v>
      </c>
      <c r="BE31" s="767">
        <v>4.2948964999999999E-2</v>
      </c>
      <c r="BF31" s="767">
        <v>3.6411827000000001E-2</v>
      </c>
      <c r="BG31" s="767">
        <v>0</v>
      </c>
      <c r="BH31" s="767">
        <v>8.26437E-3</v>
      </c>
      <c r="BI31" s="767">
        <v>7.5256100000000006E-2</v>
      </c>
      <c r="BJ31" s="768">
        <v>0.1034393</v>
      </c>
      <c r="BK31" s="768">
        <v>7.5755000000000003E-2</v>
      </c>
      <c r="BL31" s="768">
        <v>5.4613700000000001E-2</v>
      </c>
      <c r="BM31" s="768">
        <v>4.8765299999999998E-2</v>
      </c>
      <c r="BN31" s="768">
        <v>1.32595E-2</v>
      </c>
      <c r="BO31" s="768">
        <v>2.65636E-2</v>
      </c>
      <c r="BP31" s="768">
        <v>1.5027E-2</v>
      </c>
      <c r="BQ31" s="768">
        <v>9.8884899999999998E-3</v>
      </c>
      <c r="BR31" s="768">
        <v>1.7219399999999999E-2</v>
      </c>
      <c r="BS31" s="768">
        <v>4.8282200000000003E-3</v>
      </c>
      <c r="BT31" s="768">
        <v>0</v>
      </c>
      <c r="BU31" s="768">
        <v>1.00008E-3</v>
      </c>
      <c r="BV31" s="768">
        <v>4.1437399999999999E-2</v>
      </c>
    </row>
    <row r="32" spans="1:74" ht="11.1" customHeight="1" x14ac:dyDescent="0.2">
      <c r="A32" s="545" t="s">
        <v>1284</v>
      </c>
      <c r="B32" s="548" t="s">
        <v>90</v>
      </c>
      <c r="C32" s="767">
        <v>4.0364110000000002</v>
      </c>
      <c r="D32" s="767">
        <v>3.4800239999999998</v>
      </c>
      <c r="E32" s="767">
        <v>3.1234099999999998</v>
      </c>
      <c r="F32" s="767">
        <v>3.7206489999999999</v>
      </c>
      <c r="G32" s="767">
        <v>3.5722149999999999</v>
      </c>
      <c r="H32" s="767">
        <v>3.84449</v>
      </c>
      <c r="I32" s="767">
        <v>3.8992909999999998</v>
      </c>
      <c r="J32" s="767">
        <v>3.926993</v>
      </c>
      <c r="K32" s="767">
        <v>3.4810240000000001</v>
      </c>
      <c r="L32" s="767">
        <v>3.8310019999999998</v>
      </c>
      <c r="M32" s="767">
        <v>3.8138390000000002</v>
      </c>
      <c r="N32" s="767">
        <v>3.873523</v>
      </c>
      <c r="O32" s="767">
        <v>3.8753700000000002</v>
      </c>
      <c r="P32" s="767">
        <v>3.706267</v>
      </c>
      <c r="Q32" s="767">
        <v>3.378482</v>
      </c>
      <c r="R32" s="767">
        <v>2.5101680000000002</v>
      </c>
      <c r="S32" s="767">
        <v>3.080965</v>
      </c>
      <c r="T32" s="767">
        <v>3.1069789999999999</v>
      </c>
      <c r="U32" s="767">
        <v>3.6668569999999998</v>
      </c>
      <c r="V32" s="767">
        <v>3.760815</v>
      </c>
      <c r="W32" s="767">
        <v>3.6634000000000002</v>
      </c>
      <c r="X32" s="767">
        <v>3.82755</v>
      </c>
      <c r="Y32" s="767">
        <v>3.4399660000000001</v>
      </c>
      <c r="Z32" s="767">
        <v>3.5541710000000002</v>
      </c>
      <c r="AA32" s="767">
        <v>3.4884249999999999</v>
      </c>
      <c r="AB32" s="767">
        <v>3.0370460000000001</v>
      </c>
      <c r="AC32" s="767">
        <v>3.2746059999999999</v>
      </c>
      <c r="AD32" s="767">
        <v>2.8795700000000002</v>
      </c>
      <c r="AE32" s="767">
        <v>3.2735289999999999</v>
      </c>
      <c r="AF32" s="767">
        <v>3.503028</v>
      </c>
      <c r="AG32" s="767">
        <v>3.9007649999999998</v>
      </c>
      <c r="AH32" s="767">
        <v>3.7681610000000001</v>
      </c>
      <c r="AI32" s="767">
        <v>3.7126969999999999</v>
      </c>
      <c r="AJ32" s="767">
        <v>3.9815200000000002</v>
      </c>
      <c r="AK32" s="767">
        <v>3.688526</v>
      </c>
      <c r="AL32" s="767">
        <v>3.6595360000000001</v>
      </c>
      <c r="AM32" s="767">
        <v>4.0296589999999997</v>
      </c>
      <c r="AN32" s="767">
        <v>3.3176290000000002</v>
      </c>
      <c r="AO32" s="767">
        <v>3.5725760000000002</v>
      </c>
      <c r="AP32" s="767">
        <v>2.8647649999999998</v>
      </c>
      <c r="AQ32" s="767">
        <v>3.4178609999999998</v>
      </c>
      <c r="AR32" s="767">
        <v>3.763258</v>
      </c>
      <c r="AS32" s="767">
        <v>3.862212</v>
      </c>
      <c r="AT32" s="767">
        <v>3.717708</v>
      </c>
      <c r="AU32" s="767">
        <v>2.9617640000000001</v>
      </c>
      <c r="AV32" s="767">
        <v>3.6389480000000001</v>
      </c>
      <c r="AW32" s="767">
        <v>3.7842470000000001</v>
      </c>
      <c r="AX32" s="767">
        <v>3.9883839999999999</v>
      </c>
      <c r="AY32" s="767">
        <v>4.0311719999999998</v>
      </c>
      <c r="AZ32" s="767">
        <v>3.6121789999999998</v>
      </c>
      <c r="BA32" s="767">
        <v>2.7963490000000002</v>
      </c>
      <c r="BB32" s="767">
        <v>3.1027659999999999</v>
      </c>
      <c r="BC32" s="767">
        <v>3.9197679999999999</v>
      </c>
      <c r="BD32" s="767">
        <v>3.8089810000000002</v>
      </c>
      <c r="BE32" s="767">
        <v>3.922358</v>
      </c>
      <c r="BF32" s="767">
        <v>3.9163239999999999</v>
      </c>
      <c r="BG32" s="767">
        <v>3.7453400000000001</v>
      </c>
      <c r="BH32" s="767">
        <v>3.9324300000000001</v>
      </c>
      <c r="BI32" s="767">
        <v>3.8776199999999998</v>
      </c>
      <c r="BJ32" s="768">
        <v>3.9888599999999999</v>
      </c>
      <c r="BK32" s="768">
        <v>4.1308400000000001</v>
      </c>
      <c r="BL32" s="768">
        <v>3.7782900000000001</v>
      </c>
      <c r="BM32" s="768">
        <v>3.8067799999999998</v>
      </c>
      <c r="BN32" s="768">
        <v>2.9719899999999999</v>
      </c>
      <c r="BO32" s="768">
        <v>2.6178599999999999</v>
      </c>
      <c r="BP32" s="768">
        <v>3.14066</v>
      </c>
      <c r="BQ32" s="768">
        <v>3.2594699999999999</v>
      </c>
      <c r="BR32" s="768">
        <v>3.21299</v>
      </c>
      <c r="BS32" s="768">
        <v>2.6715</v>
      </c>
      <c r="BT32" s="768">
        <v>3.1442199999999998</v>
      </c>
      <c r="BU32" s="768">
        <v>3.1843300000000001</v>
      </c>
      <c r="BV32" s="768">
        <v>3.30708</v>
      </c>
    </row>
    <row r="33" spans="1:74" ht="11.1" customHeight="1" x14ac:dyDescent="0.2">
      <c r="A33" s="545" t="s">
        <v>1285</v>
      </c>
      <c r="B33" s="548" t="s">
        <v>1276</v>
      </c>
      <c r="C33" s="767">
        <v>2.0667356099999998</v>
      </c>
      <c r="D33" s="767">
        <v>1.7971004150000001</v>
      </c>
      <c r="E33" s="767">
        <v>2.060541191</v>
      </c>
      <c r="F33" s="767">
        <v>1.985303244</v>
      </c>
      <c r="G33" s="767">
        <v>2.0839236539999999</v>
      </c>
      <c r="H33" s="767">
        <v>2.0960705110000002</v>
      </c>
      <c r="I33" s="767">
        <v>2.4537040939999999</v>
      </c>
      <c r="J33" s="767">
        <v>2.4039276909999998</v>
      </c>
      <c r="K33" s="767">
        <v>2.2239648339999998</v>
      </c>
      <c r="L33" s="767">
        <v>2.1782022059999999</v>
      </c>
      <c r="M33" s="767">
        <v>2.28074573</v>
      </c>
      <c r="N33" s="767">
        <v>2.3177208199999999</v>
      </c>
      <c r="O33" s="767">
        <v>2.3118268230000001</v>
      </c>
      <c r="P33" s="767">
        <v>2.1657952680000001</v>
      </c>
      <c r="Q33" s="767">
        <v>2.319875133</v>
      </c>
      <c r="R33" s="767">
        <v>2.3445757459999998</v>
      </c>
      <c r="S33" s="767">
        <v>2.3602152539999999</v>
      </c>
      <c r="T33" s="767">
        <v>2.2591747899999999</v>
      </c>
      <c r="U33" s="767">
        <v>2.246768109</v>
      </c>
      <c r="V33" s="767">
        <v>2.2048830869999998</v>
      </c>
      <c r="W33" s="767">
        <v>2.0122036429999999</v>
      </c>
      <c r="X33" s="767">
        <v>2.0742743720000001</v>
      </c>
      <c r="Y33" s="767">
        <v>2.249019766</v>
      </c>
      <c r="Z33" s="767">
        <v>2.2729420089999999</v>
      </c>
      <c r="AA33" s="767">
        <v>2.417642098</v>
      </c>
      <c r="AB33" s="767">
        <v>2.2545335849999999</v>
      </c>
      <c r="AC33" s="767">
        <v>2.5618407990000001</v>
      </c>
      <c r="AD33" s="767">
        <v>2.3932171769999999</v>
      </c>
      <c r="AE33" s="767">
        <v>2.539781675</v>
      </c>
      <c r="AF33" s="767">
        <v>2.5654698219999998</v>
      </c>
      <c r="AG33" s="767">
        <v>2.6616121330000002</v>
      </c>
      <c r="AH33" s="767">
        <v>2.6072896729999999</v>
      </c>
      <c r="AI33" s="767">
        <v>2.3889963160000001</v>
      </c>
      <c r="AJ33" s="767">
        <v>2.3825865770000001</v>
      </c>
      <c r="AK33" s="767">
        <v>2.6270952470000002</v>
      </c>
      <c r="AL33" s="767">
        <v>2.6633219690000001</v>
      </c>
      <c r="AM33" s="767">
        <v>2.2633759439999999</v>
      </c>
      <c r="AN33" s="767">
        <v>2.2386177969999999</v>
      </c>
      <c r="AO33" s="767">
        <v>2.6723782809999999</v>
      </c>
      <c r="AP33" s="767">
        <v>2.4438542299999999</v>
      </c>
      <c r="AQ33" s="767">
        <v>2.5812495759999998</v>
      </c>
      <c r="AR33" s="767">
        <v>2.4797395510000002</v>
      </c>
      <c r="AS33" s="767">
        <v>2.5353012100000001</v>
      </c>
      <c r="AT33" s="767">
        <v>2.471020658</v>
      </c>
      <c r="AU33" s="767">
        <v>2.2933338509999999</v>
      </c>
      <c r="AV33" s="767">
        <v>2.3732849730000001</v>
      </c>
      <c r="AW33" s="767">
        <v>2.5598215839999998</v>
      </c>
      <c r="AX33" s="767">
        <v>2.6465953450000002</v>
      </c>
      <c r="AY33" s="767">
        <v>2.5730163269999999</v>
      </c>
      <c r="AZ33" s="767">
        <v>2.2280998730000001</v>
      </c>
      <c r="BA33" s="767">
        <v>2.6000624710000002</v>
      </c>
      <c r="BB33" s="767">
        <v>2.2742410309999999</v>
      </c>
      <c r="BC33" s="767">
        <v>2.537473565</v>
      </c>
      <c r="BD33" s="767">
        <v>2.4532584200000001</v>
      </c>
      <c r="BE33" s="767">
        <v>2.626301078</v>
      </c>
      <c r="BF33" s="767">
        <v>2.471305423</v>
      </c>
      <c r="BG33" s="767">
        <v>2.3301223360000001</v>
      </c>
      <c r="BH33" s="767">
        <v>2.285793</v>
      </c>
      <c r="BI33" s="767">
        <v>2.2793329999999998</v>
      </c>
      <c r="BJ33" s="768">
        <v>2.205171</v>
      </c>
      <c r="BK33" s="768">
        <v>2.4131629999999999</v>
      </c>
      <c r="BL33" s="768">
        <v>2.1930299999999998</v>
      </c>
      <c r="BM33" s="768">
        <v>2.4187289999999999</v>
      </c>
      <c r="BN33" s="768">
        <v>2.2109299999999998</v>
      </c>
      <c r="BO33" s="768">
        <v>2.331124</v>
      </c>
      <c r="BP33" s="768">
        <v>2.2756699999999999</v>
      </c>
      <c r="BQ33" s="768">
        <v>2.5975579999999998</v>
      </c>
      <c r="BR33" s="768">
        <v>2.4286240000000001</v>
      </c>
      <c r="BS33" s="768">
        <v>2.3519610000000002</v>
      </c>
      <c r="BT33" s="768">
        <v>2.2444109999999999</v>
      </c>
      <c r="BU33" s="768">
        <v>2.3522880000000002</v>
      </c>
      <c r="BV33" s="768">
        <v>2.3479779999999999</v>
      </c>
    </row>
    <row r="34" spans="1:74" ht="11.1" customHeight="1" x14ac:dyDescent="0.2">
      <c r="A34" s="545" t="s">
        <v>1286</v>
      </c>
      <c r="B34" s="548" t="s">
        <v>1379</v>
      </c>
      <c r="C34" s="767">
        <v>0.63245289100000002</v>
      </c>
      <c r="D34" s="767">
        <v>0.47594375799999999</v>
      </c>
      <c r="E34" s="767">
        <v>0.59068188200000005</v>
      </c>
      <c r="F34" s="767">
        <v>0.54414995899999996</v>
      </c>
      <c r="G34" s="767">
        <v>0.48517388700000003</v>
      </c>
      <c r="H34" s="767">
        <v>0.38304403300000001</v>
      </c>
      <c r="I34" s="767">
        <v>0.36098899800000001</v>
      </c>
      <c r="J34" s="767">
        <v>0.372747997</v>
      </c>
      <c r="K34" s="767">
        <v>0.34262617699999998</v>
      </c>
      <c r="L34" s="767">
        <v>0.55476240399999999</v>
      </c>
      <c r="M34" s="767">
        <v>0.57660447699999995</v>
      </c>
      <c r="N34" s="767">
        <v>0.56705171399999998</v>
      </c>
      <c r="O34" s="767">
        <v>0.63181300399999996</v>
      </c>
      <c r="P34" s="767">
        <v>0.57779258600000005</v>
      </c>
      <c r="Q34" s="767">
        <v>0.54707899100000001</v>
      </c>
      <c r="R34" s="767">
        <v>0.40368380599999998</v>
      </c>
      <c r="S34" s="767">
        <v>0.39634999399999998</v>
      </c>
      <c r="T34" s="767">
        <v>0.43778927699999998</v>
      </c>
      <c r="U34" s="767">
        <v>0.40052722699999999</v>
      </c>
      <c r="V34" s="767">
        <v>0.39465824799999999</v>
      </c>
      <c r="W34" s="767">
        <v>0.361923728</v>
      </c>
      <c r="X34" s="767">
        <v>0.49513399800000002</v>
      </c>
      <c r="Y34" s="767">
        <v>0.54290208399999995</v>
      </c>
      <c r="Z34" s="767">
        <v>0.71321338400000001</v>
      </c>
      <c r="AA34" s="767">
        <v>0.55919261200000003</v>
      </c>
      <c r="AB34" s="767">
        <v>0.57690091200000004</v>
      </c>
      <c r="AC34" s="767">
        <v>0.57821490499999995</v>
      </c>
      <c r="AD34" s="767">
        <v>0.56944279399999997</v>
      </c>
      <c r="AE34" s="767">
        <v>0.49763081599999998</v>
      </c>
      <c r="AF34" s="767">
        <v>0.52950876099999999</v>
      </c>
      <c r="AG34" s="767">
        <v>0.406816071</v>
      </c>
      <c r="AH34" s="767">
        <v>0.42480988800000002</v>
      </c>
      <c r="AI34" s="767">
        <v>0.31111420899999997</v>
      </c>
      <c r="AJ34" s="767">
        <v>0.62752365399999999</v>
      </c>
      <c r="AK34" s="767">
        <v>0.59777117599999996</v>
      </c>
      <c r="AL34" s="767">
        <v>0.50091931199999995</v>
      </c>
      <c r="AM34" s="767">
        <v>0.59971467899999997</v>
      </c>
      <c r="AN34" s="767">
        <v>0.56495740100000003</v>
      </c>
      <c r="AO34" s="767">
        <v>0.46898621499999998</v>
      </c>
      <c r="AP34" s="767">
        <v>0.52702901599999996</v>
      </c>
      <c r="AQ34" s="767">
        <v>0.49122581799999998</v>
      </c>
      <c r="AR34" s="767">
        <v>0.42455236200000002</v>
      </c>
      <c r="AS34" s="767">
        <v>0.43086473199999997</v>
      </c>
      <c r="AT34" s="767">
        <v>0.42956243399999999</v>
      </c>
      <c r="AU34" s="767">
        <v>0.42624578499999999</v>
      </c>
      <c r="AV34" s="767">
        <v>0.55496000000000001</v>
      </c>
      <c r="AW34" s="767">
        <v>0.552177955</v>
      </c>
      <c r="AX34" s="767">
        <v>0.55996437700000001</v>
      </c>
      <c r="AY34" s="767">
        <v>0.55475145199999998</v>
      </c>
      <c r="AZ34" s="767">
        <v>0.500814965</v>
      </c>
      <c r="BA34" s="767">
        <v>0.55413446099999997</v>
      </c>
      <c r="BB34" s="767">
        <v>0.63238972500000001</v>
      </c>
      <c r="BC34" s="767">
        <v>0.52951559400000003</v>
      </c>
      <c r="BD34" s="767">
        <v>0.60579928000000005</v>
      </c>
      <c r="BE34" s="767">
        <v>0.51380936899999996</v>
      </c>
      <c r="BF34" s="767">
        <v>0.476314501</v>
      </c>
      <c r="BG34" s="767">
        <v>0.48941016300000001</v>
      </c>
      <c r="BH34" s="767">
        <v>0.61402950000000001</v>
      </c>
      <c r="BI34" s="767">
        <v>0.55739819999999995</v>
      </c>
      <c r="BJ34" s="768">
        <v>0.54547409999999996</v>
      </c>
      <c r="BK34" s="768">
        <v>0.60401119999999997</v>
      </c>
      <c r="BL34" s="768">
        <v>0.4874156</v>
      </c>
      <c r="BM34" s="768">
        <v>0.56989230000000002</v>
      </c>
      <c r="BN34" s="768">
        <v>0.74183940000000004</v>
      </c>
      <c r="BO34" s="768">
        <v>0.6029774</v>
      </c>
      <c r="BP34" s="768">
        <v>0.58997299999999997</v>
      </c>
      <c r="BQ34" s="768">
        <v>0.55826799999999999</v>
      </c>
      <c r="BR34" s="768">
        <v>0.54235820000000001</v>
      </c>
      <c r="BS34" s="768">
        <v>0.53007099999999996</v>
      </c>
      <c r="BT34" s="768">
        <v>0.6566052</v>
      </c>
      <c r="BU34" s="768">
        <v>0.56580870000000005</v>
      </c>
      <c r="BV34" s="768">
        <v>0.77076869999999997</v>
      </c>
    </row>
    <row r="35" spans="1:74" ht="11.1" customHeight="1" x14ac:dyDescent="0.2">
      <c r="A35" s="545" t="s">
        <v>1287</v>
      </c>
      <c r="B35" s="546" t="s">
        <v>1380</v>
      </c>
      <c r="C35" s="767">
        <v>0.39673007900000001</v>
      </c>
      <c r="D35" s="767">
        <v>1.269300337</v>
      </c>
      <c r="E35" s="767">
        <v>9.4132819000000006E-2</v>
      </c>
      <c r="F35" s="767">
        <v>3.1193200000000001E-2</v>
      </c>
      <c r="G35" s="767">
        <v>4.0992156000000002E-2</v>
      </c>
      <c r="H35" s="767">
        <v>2.3568230999999999E-2</v>
      </c>
      <c r="I35" s="767">
        <v>6.3487463999999993E-2</v>
      </c>
      <c r="J35" s="767">
        <v>5.9877819999999998E-2</v>
      </c>
      <c r="K35" s="767">
        <v>5.6481595000000002E-2</v>
      </c>
      <c r="L35" s="767">
        <v>2.0591161E-2</v>
      </c>
      <c r="M35" s="767">
        <v>4.2008034999999999E-2</v>
      </c>
      <c r="N35" s="767">
        <v>4.2704686999999998E-2</v>
      </c>
      <c r="O35" s="767">
        <v>0.10073974300000001</v>
      </c>
      <c r="P35" s="767">
        <v>0.25792004800000001</v>
      </c>
      <c r="Q35" s="767">
        <v>5.3315398999999999E-2</v>
      </c>
      <c r="R35" s="767">
        <v>2.5553326000000001E-2</v>
      </c>
      <c r="S35" s="767">
        <v>3.7488813000000003E-2</v>
      </c>
      <c r="T35" s="767">
        <v>2.3112014E-2</v>
      </c>
      <c r="U35" s="767">
        <v>8.0617432000000003E-2</v>
      </c>
      <c r="V35" s="767">
        <v>9.5390755999999993E-2</v>
      </c>
      <c r="W35" s="767">
        <v>2.8324630999999999E-2</v>
      </c>
      <c r="X35" s="767">
        <v>3.0050284999999999E-2</v>
      </c>
      <c r="Y35" s="767">
        <v>3.8800174E-2</v>
      </c>
      <c r="Z35" s="767">
        <v>8.1739207999999994E-2</v>
      </c>
      <c r="AA35" s="767">
        <v>6.5093614999999994E-2</v>
      </c>
      <c r="AB35" s="767">
        <v>5.4779356000000001E-2</v>
      </c>
      <c r="AC35" s="767">
        <v>3.7245175999999998E-2</v>
      </c>
      <c r="AD35" s="767">
        <v>2.2935693E-2</v>
      </c>
      <c r="AE35" s="767">
        <v>3.4359806E-2</v>
      </c>
      <c r="AF35" s="767">
        <v>5.6547286000000002E-2</v>
      </c>
      <c r="AG35" s="767">
        <v>3.0222822E-2</v>
      </c>
      <c r="AH35" s="767">
        <v>3.4353362999999998E-2</v>
      </c>
      <c r="AI35" s="767">
        <v>2.2670069000000001E-2</v>
      </c>
      <c r="AJ35" s="767">
        <v>2.1396470000000001E-2</v>
      </c>
      <c r="AK35" s="767">
        <v>4.0713548000000002E-2</v>
      </c>
      <c r="AL35" s="767">
        <v>0.459221247</v>
      </c>
      <c r="AM35" s="767">
        <v>1.4075142469999999</v>
      </c>
      <c r="AN35" s="767">
        <v>4.5483309E-2</v>
      </c>
      <c r="AO35" s="767">
        <v>3.7333226999999997E-2</v>
      </c>
      <c r="AP35" s="767">
        <v>4.9897672999999997E-2</v>
      </c>
      <c r="AQ35" s="767">
        <v>6.4839989000000001E-2</v>
      </c>
      <c r="AR35" s="767">
        <v>2.7684779999999999E-2</v>
      </c>
      <c r="AS35" s="767">
        <v>4.3189312000000001E-2</v>
      </c>
      <c r="AT35" s="767">
        <v>6.3242337999999995E-2</v>
      </c>
      <c r="AU35" s="767">
        <v>2.5799375999999999E-2</v>
      </c>
      <c r="AV35" s="767">
        <v>2.6768594999999999E-2</v>
      </c>
      <c r="AW35" s="767">
        <v>4.3492146000000002E-2</v>
      </c>
      <c r="AX35" s="767">
        <v>3.3764875999999999E-2</v>
      </c>
      <c r="AY35" s="767">
        <v>0.30280363999999999</v>
      </c>
      <c r="AZ35" s="767">
        <v>0.106663206</v>
      </c>
      <c r="BA35" s="767">
        <v>2.7656523999999998E-2</v>
      </c>
      <c r="BB35" s="767">
        <v>6.7443299999999998E-3</v>
      </c>
      <c r="BC35" s="767">
        <v>5.2903160999999997E-2</v>
      </c>
      <c r="BD35" s="767">
        <v>5.0945453000000002E-2</v>
      </c>
      <c r="BE35" s="767">
        <v>7.2424355999999995E-2</v>
      </c>
      <c r="BF35" s="767">
        <v>5.4073966000000001E-2</v>
      </c>
      <c r="BG35" s="767">
        <v>5.0958699000000003E-2</v>
      </c>
      <c r="BH35" s="767">
        <v>2.4353199999999998E-2</v>
      </c>
      <c r="BI35" s="767">
        <v>3.3232900000000003E-2</v>
      </c>
      <c r="BJ35" s="768">
        <v>2.3289299999999999E-2</v>
      </c>
      <c r="BK35" s="768">
        <v>0.26720310000000003</v>
      </c>
      <c r="BL35" s="768">
        <v>0.1101565</v>
      </c>
      <c r="BM35" s="768">
        <v>2.6841799999999999E-2</v>
      </c>
      <c r="BN35" s="768">
        <v>5.0882100000000001E-3</v>
      </c>
      <c r="BO35" s="768">
        <v>5.9964099999999999E-2</v>
      </c>
      <c r="BP35" s="768">
        <v>6.1646199999999998E-2</v>
      </c>
      <c r="BQ35" s="768">
        <v>7.13752E-2</v>
      </c>
      <c r="BR35" s="768">
        <v>5.8076099999999999E-2</v>
      </c>
      <c r="BS35" s="768">
        <v>5.6589500000000001E-2</v>
      </c>
      <c r="BT35" s="768">
        <v>2.5360299999999999E-2</v>
      </c>
      <c r="BU35" s="768">
        <v>4.2481499999999998E-2</v>
      </c>
      <c r="BV35" s="768">
        <v>2.9198700000000001E-2</v>
      </c>
    </row>
    <row r="36" spans="1:74" ht="11.1" customHeight="1" x14ac:dyDescent="0.2">
      <c r="A36" s="545" t="s">
        <v>1288</v>
      </c>
      <c r="B36" s="548" t="s">
        <v>1280</v>
      </c>
      <c r="C36" s="767">
        <v>12.052945300999999</v>
      </c>
      <c r="D36" s="767">
        <v>11.462503476</v>
      </c>
      <c r="E36" s="767">
        <v>11.463500971</v>
      </c>
      <c r="F36" s="767">
        <v>10.231399713</v>
      </c>
      <c r="G36" s="767">
        <v>11.501428681</v>
      </c>
      <c r="H36" s="767">
        <v>11.68089466</v>
      </c>
      <c r="I36" s="767">
        <v>13.741121314999999</v>
      </c>
      <c r="J36" s="767">
        <v>13.761785640999999</v>
      </c>
      <c r="K36" s="767">
        <v>12.483030131</v>
      </c>
      <c r="L36" s="767">
        <v>11.780080349</v>
      </c>
      <c r="M36" s="767">
        <v>10.912057118</v>
      </c>
      <c r="N36" s="767">
        <v>10.990066394999999</v>
      </c>
      <c r="O36" s="767">
        <v>11.588706352999999</v>
      </c>
      <c r="P36" s="767">
        <v>10.800326296</v>
      </c>
      <c r="Q36" s="767">
        <v>10.551313841000001</v>
      </c>
      <c r="R36" s="767">
        <v>9.7958006859999998</v>
      </c>
      <c r="S36" s="767">
        <v>11.021414828999999</v>
      </c>
      <c r="T36" s="767">
        <v>11.632381296</v>
      </c>
      <c r="U36" s="767">
        <v>14.002591053</v>
      </c>
      <c r="V36" s="767">
        <v>14.710287827</v>
      </c>
      <c r="W36" s="767">
        <v>11.967434620000001</v>
      </c>
      <c r="X36" s="767">
        <v>10.756863662000001</v>
      </c>
      <c r="Y36" s="767">
        <v>10.130598088999999</v>
      </c>
      <c r="Z36" s="767">
        <v>11.278825543</v>
      </c>
      <c r="AA36" s="767">
        <v>10.777476642</v>
      </c>
      <c r="AB36" s="767">
        <v>9.4279297470000003</v>
      </c>
      <c r="AC36" s="767">
        <v>10.547775463000001</v>
      </c>
      <c r="AD36" s="767">
        <v>9.2837754100000005</v>
      </c>
      <c r="AE36" s="767">
        <v>10.148786529000001</v>
      </c>
      <c r="AF36" s="767">
        <v>11.522438067</v>
      </c>
      <c r="AG36" s="767">
        <v>13.082658787</v>
      </c>
      <c r="AH36" s="767">
        <v>12.489431165999999</v>
      </c>
      <c r="AI36" s="767">
        <v>11.292935682</v>
      </c>
      <c r="AJ36" s="767">
        <v>10.988419695999999</v>
      </c>
      <c r="AK36" s="767">
        <v>10.510360327000001</v>
      </c>
      <c r="AL36" s="767">
        <v>11.523107196</v>
      </c>
      <c r="AM36" s="767">
        <v>12.260334292</v>
      </c>
      <c r="AN36" s="767">
        <v>9.4827776359999998</v>
      </c>
      <c r="AO36" s="767">
        <v>10.560486302999999</v>
      </c>
      <c r="AP36" s="767">
        <v>9.6578092439999992</v>
      </c>
      <c r="AQ36" s="767">
        <v>10.567535932</v>
      </c>
      <c r="AR36" s="767">
        <v>11.396101928</v>
      </c>
      <c r="AS36" s="767">
        <v>13.802104547000001</v>
      </c>
      <c r="AT36" s="767">
        <v>13.888502722</v>
      </c>
      <c r="AU36" s="767">
        <v>11.311836525</v>
      </c>
      <c r="AV36" s="767">
        <v>11.286930668</v>
      </c>
      <c r="AW36" s="767">
        <v>11.012569747000001</v>
      </c>
      <c r="AX36" s="767">
        <v>11.379504259999999</v>
      </c>
      <c r="AY36" s="767">
        <v>11.820240664</v>
      </c>
      <c r="AZ36" s="767">
        <v>10.514841734999999</v>
      </c>
      <c r="BA36" s="767">
        <v>9.7701316699999996</v>
      </c>
      <c r="BB36" s="767">
        <v>9.4287598310000007</v>
      </c>
      <c r="BC36" s="767">
        <v>10.3370628</v>
      </c>
      <c r="BD36" s="767">
        <v>11.314395915</v>
      </c>
      <c r="BE36" s="767">
        <v>14.574670736</v>
      </c>
      <c r="BF36" s="767">
        <v>13.338483548999999</v>
      </c>
      <c r="BG36" s="767">
        <v>11.220114722</v>
      </c>
      <c r="BH36" s="767">
        <v>10.699579999999999</v>
      </c>
      <c r="BI36" s="767">
        <v>8.9799229999999994</v>
      </c>
      <c r="BJ36" s="768">
        <v>8.6554719999999996</v>
      </c>
      <c r="BK36" s="768">
        <v>10.53457</v>
      </c>
      <c r="BL36" s="768">
        <v>10.80255</v>
      </c>
      <c r="BM36" s="768">
        <v>9.5464330000000004</v>
      </c>
      <c r="BN36" s="768">
        <v>10.28139</v>
      </c>
      <c r="BO36" s="768">
        <v>11.40671</v>
      </c>
      <c r="BP36" s="768">
        <v>12.52125</v>
      </c>
      <c r="BQ36" s="768">
        <v>14.451790000000001</v>
      </c>
      <c r="BR36" s="768">
        <v>14.103300000000001</v>
      </c>
      <c r="BS36" s="768">
        <v>12.054550000000001</v>
      </c>
      <c r="BT36" s="768">
        <v>11.59301</v>
      </c>
      <c r="BU36" s="768">
        <v>10.94534</v>
      </c>
      <c r="BV36" s="768">
        <v>10.168089999999999</v>
      </c>
    </row>
    <row r="37" spans="1:74" ht="11.1" customHeight="1" x14ac:dyDescent="0.2">
      <c r="A37" s="545" t="s">
        <v>1289</v>
      </c>
      <c r="B37" s="546" t="s">
        <v>1381</v>
      </c>
      <c r="C37" s="767">
        <v>13.378449219</v>
      </c>
      <c r="D37" s="767">
        <v>12.215206016</v>
      </c>
      <c r="E37" s="767">
        <v>12.456892753</v>
      </c>
      <c r="F37" s="767">
        <v>11.305350439</v>
      </c>
      <c r="G37" s="767">
        <v>11.882494803</v>
      </c>
      <c r="H37" s="767">
        <v>13.355362593000001</v>
      </c>
      <c r="I37" s="767">
        <v>15.471734946</v>
      </c>
      <c r="J37" s="767">
        <v>15.146375748000001</v>
      </c>
      <c r="K37" s="767">
        <v>13.056117671999999</v>
      </c>
      <c r="L37" s="767">
        <v>12.043017316</v>
      </c>
      <c r="M37" s="767">
        <v>11.693019774</v>
      </c>
      <c r="N37" s="767">
        <v>12.765672395999999</v>
      </c>
      <c r="O37" s="767">
        <v>13.211333929</v>
      </c>
      <c r="P37" s="767">
        <v>12.188967324</v>
      </c>
      <c r="Q37" s="767">
        <v>11.915601939</v>
      </c>
      <c r="R37" s="767">
        <v>11.138512914</v>
      </c>
      <c r="S37" s="767">
        <v>11.839143887000001</v>
      </c>
      <c r="T37" s="767">
        <v>13.302689883999999</v>
      </c>
      <c r="U37" s="767">
        <v>16.000371691000002</v>
      </c>
      <c r="V37" s="767">
        <v>16.486292398</v>
      </c>
      <c r="W37" s="767">
        <v>13.321674009000001</v>
      </c>
      <c r="X37" s="767">
        <v>11.594404315</v>
      </c>
      <c r="Y37" s="767">
        <v>11.468241086000001</v>
      </c>
      <c r="Z37" s="767">
        <v>13.028618426</v>
      </c>
      <c r="AA37" s="767">
        <v>12.863721548999999</v>
      </c>
      <c r="AB37" s="767">
        <v>11.242248403</v>
      </c>
      <c r="AC37" s="767">
        <v>12.407829002</v>
      </c>
      <c r="AD37" s="767">
        <v>10.800029767</v>
      </c>
      <c r="AE37" s="767">
        <v>11.433027495999999</v>
      </c>
      <c r="AF37" s="767">
        <v>13.148135684</v>
      </c>
      <c r="AG37" s="767">
        <v>14.966598631</v>
      </c>
      <c r="AH37" s="767">
        <v>14.269311294</v>
      </c>
      <c r="AI37" s="767">
        <v>12.550031137</v>
      </c>
      <c r="AJ37" s="767">
        <v>12.002878588</v>
      </c>
      <c r="AK37" s="767">
        <v>11.867572217999999</v>
      </c>
      <c r="AL37" s="767">
        <v>13.601175374</v>
      </c>
      <c r="AM37" s="767">
        <v>14.206945599000001</v>
      </c>
      <c r="AN37" s="767">
        <v>11.709947067</v>
      </c>
      <c r="AO37" s="767">
        <v>12.4472202</v>
      </c>
      <c r="AP37" s="767">
        <v>11.330937232</v>
      </c>
      <c r="AQ37" s="767">
        <v>11.819809333</v>
      </c>
      <c r="AR37" s="767">
        <v>13.062037766</v>
      </c>
      <c r="AS37" s="767">
        <v>15.975897934000001</v>
      </c>
      <c r="AT37" s="767">
        <v>16.223428803000001</v>
      </c>
      <c r="AU37" s="767">
        <v>13.365871352999999</v>
      </c>
      <c r="AV37" s="767">
        <v>12.147333589</v>
      </c>
      <c r="AW37" s="767">
        <v>12.102003294999999</v>
      </c>
      <c r="AX37" s="767">
        <v>12.706601896</v>
      </c>
      <c r="AY37" s="767">
        <v>13.616560037999999</v>
      </c>
      <c r="AZ37" s="767">
        <v>11.888220627999999</v>
      </c>
      <c r="BA37" s="767">
        <v>12.318880301</v>
      </c>
      <c r="BB37" s="767">
        <v>10.82296607</v>
      </c>
      <c r="BC37" s="767">
        <v>11.302509670999999</v>
      </c>
      <c r="BD37" s="767">
        <v>12.586219173</v>
      </c>
      <c r="BE37" s="767">
        <v>16.418487470999999</v>
      </c>
      <c r="BF37" s="767">
        <v>14.880943965</v>
      </c>
      <c r="BG37" s="767">
        <v>12.355055128</v>
      </c>
      <c r="BH37" s="767">
        <v>11.98324966</v>
      </c>
      <c r="BI37" s="767">
        <v>11.454896460000001</v>
      </c>
      <c r="BJ37" s="768">
        <v>12.942119999999999</v>
      </c>
      <c r="BK37" s="768">
        <v>13.17239</v>
      </c>
      <c r="BL37" s="768">
        <v>12.248609999999999</v>
      </c>
      <c r="BM37" s="768">
        <v>12.347009999999999</v>
      </c>
      <c r="BN37" s="768">
        <v>10.96759</v>
      </c>
      <c r="BO37" s="768">
        <v>11.789479999999999</v>
      </c>
      <c r="BP37" s="768">
        <v>13.121919999999999</v>
      </c>
      <c r="BQ37" s="768">
        <v>15.588419999999999</v>
      </c>
      <c r="BR37" s="768">
        <v>15.05148</v>
      </c>
      <c r="BS37" s="768">
        <v>12.42465</v>
      </c>
      <c r="BT37" s="768">
        <v>11.77234</v>
      </c>
      <c r="BU37" s="768">
        <v>11.587910000000001</v>
      </c>
      <c r="BV37" s="768">
        <v>13.00343</v>
      </c>
    </row>
    <row r="38" spans="1:74" ht="11.1" customHeight="1" x14ac:dyDescent="0.2">
      <c r="A38" s="539"/>
      <c r="B38" s="131" t="s">
        <v>1383</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249"/>
      <c r="BD38" s="249"/>
      <c r="BE38" s="249"/>
      <c r="BF38" s="249"/>
      <c r="BG38" s="249"/>
      <c r="BH38" s="249"/>
      <c r="BI38" s="249"/>
      <c r="BJ38" s="360"/>
      <c r="BK38" s="360"/>
      <c r="BL38" s="360"/>
      <c r="BM38" s="360"/>
      <c r="BN38" s="360"/>
      <c r="BO38" s="360"/>
      <c r="BP38" s="360"/>
      <c r="BQ38" s="360"/>
      <c r="BR38" s="360"/>
      <c r="BS38" s="360"/>
      <c r="BT38" s="360"/>
      <c r="BU38" s="360"/>
      <c r="BV38" s="360"/>
    </row>
    <row r="39" spans="1:74" ht="11.1" customHeight="1" x14ac:dyDescent="0.2">
      <c r="A39" s="545" t="s">
        <v>1290</v>
      </c>
      <c r="B39" s="546" t="s">
        <v>88</v>
      </c>
      <c r="C39" s="767">
        <v>13.646733993</v>
      </c>
      <c r="D39" s="767">
        <v>12.307792246</v>
      </c>
      <c r="E39" s="767">
        <v>14.197137301</v>
      </c>
      <c r="F39" s="767">
        <v>11.913100056999999</v>
      </c>
      <c r="G39" s="767">
        <v>14.043001463</v>
      </c>
      <c r="H39" s="767">
        <v>16.507351857</v>
      </c>
      <c r="I39" s="767">
        <v>19.785832846000002</v>
      </c>
      <c r="J39" s="767">
        <v>18.452286071</v>
      </c>
      <c r="K39" s="767">
        <v>16.550311480000001</v>
      </c>
      <c r="L39" s="767">
        <v>13.811461163000001</v>
      </c>
      <c r="M39" s="767">
        <v>14.20758451</v>
      </c>
      <c r="N39" s="767">
        <v>15.566451505</v>
      </c>
      <c r="O39" s="767">
        <v>16.186388898000001</v>
      </c>
      <c r="P39" s="767">
        <v>15.525135807</v>
      </c>
      <c r="Q39" s="767">
        <v>16.830400997999998</v>
      </c>
      <c r="R39" s="767">
        <v>13.290103116999999</v>
      </c>
      <c r="S39" s="767">
        <v>15.122639675</v>
      </c>
      <c r="T39" s="767">
        <v>19.822875142000001</v>
      </c>
      <c r="U39" s="767">
        <v>25.134589461000001</v>
      </c>
      <c r="V39" s="767">
        <v>25.363152371999998</v>
      </c>
      <c r="W39" s="767">
        <v>19.449643420000001</v>
      </c>
      <c r="X39" s="767">
        <v>16.134803054999999</v>
      </c>
      <c r="Y39" s="767">
        <v>15.759728922000001</v>
      </c>
      <c r="Z39" s="767">
        <v>15.374129567000001</v>
      </c>
      <c r="AA39" s="767">
        <v>15.966307438999999</v>
      </c>
      <c r="AB39" s="767">
        <v>15.431208233</v>
      </c>
      <c r="AC39" s="767">
        <v>17.629047465999999</v>
      </c>
      <c r="AD39" s="767">
        <v>13.277061298</v>
      </c>
      <c r="AE39" s="767">
        <v>15.059464177000001</v>
      </c>
      <c r="AF39" s="767">
        <v>19.499530015000001</v>
      </c>
      <c r="AG39" s="767">
        <v>23.442980805000001</v>
      </c>
      <c r="AH39" s="767">
        <v>21.676253300999999</v>
      </c>
      <c r="AI39" s="767">
        <v>19.574416943999999</v>
      </c>
      <c r="AJ39" s="767">
        <v>17.365376664999999</v>
      </c>
      <c r="AK39" s="767">
        <v>16.582440528999999</v>
      </c>
      <c r="AL39" s="767">
        <v>18.949086595000001</v>
      </c>
      <c r="AM39" s="767">
        <v>17.856907489000001</v>
      </c>
      <c r="AN39" s="767">
        <v>18.007408368</v>
      </c>
      <c r="AO39" s="767">
        <v>19.835081206000002</v>
      </c>
      <c r="AP39" s="767">
        <v>16.618383368</v>
      </c>
      <c r="AQ39" s="767">
        <v>18.296445439999999</v>
      </c>
      <c r="AR39" s="767">
        <v>21.798990433</v>
      </c>
      <c r="AS39" s="767">
        <v>26.397471812999999</v>
      </c>
      <c r="AT39" s="767">
        <v>27.688134254000001</v>
      </c>
      <c r="AU39" s="767">
        <v>24.651835634000001</v>
      </c>
      <c r="AV39" s="767">
        <v>20.380828712</v>
      </c>
      <c r="AW39" s="767">
        <v>19.499172908999999</v>
      </c>
      <c r="AX39" s="767">
        <v>21.275802126999999</v>
      </c>
      <c r="AY39" s="767">
        <v>23.180941493999999</v>
      </c>
      <c r="AZ39" s="767">
        <v>22.956588716999999</v>
      </c>
      <c r="BA39" s="767">
        <v>23.135493373999999</v>
      </c>
      <c r="BB39" s="767">
        <v>18.623518222000001</v>
      </c>
      <c r="BC39" s="767">
        <v>20.159458417</v>
      </c>
      <c r="BD39" s="767">
        <v>25.422520435999999</v>
      </c>
      <c r="BE39" s="767">
        <v>33.306132116000001</v>
      </c>
      <c r="BF39" s="767">
        <v>31.241213597000002</v>
      </c>
      <c r="BG39" s="767">
        <v>26.339684403</v>
      </c>
      <c r="BH39" s="767">
        <v>23.152740000000001</v>
      </c>
      <c r="BI39" s="767">
        <v>23.40832</v>
      </c>
      <c r="BJ39" s="768">
        <v>22.265529999999998</v>
      </c>
      <c r="BK39" s="768">
        <v>21.694120000000002</v>
      </c>
      <c r="BL39" s="768">
        <v>25.070250000000001</v>
      </c>
      <c r="BM39" s="768">
        <v>23.095109999999998</v>
      </c>
      <c r="BN39" s="768">
        <v>20.552900000000001</v>
      </c>
      <c r="BO39" s="768">
        <v>22.93505</v>
      </c>
      <c r="BP39" s="768">
        <v>29.355560000000001</v>
      </c>
      <c r="BQ39" s="768">
        <v>34.270969999999998</v>
      </c>
      <c r="BR39" s="768">
        <v>32.232810000000001</v>
      </c>
      <c r="BS39" s="768">
        <v>28.464230000000001</v>
      </c>
      <c r="BT39" s="768">
        <v>21.221550000000001</v>
      </c>
      <c r="BU39" s="768">
        <v>25.484739999999999</v>
      </c>
      <c r="BV39" s="768">
        <v>25.550619999999999</v>
      </c>
    </row>
    <row r="40" spans="1:74" ht="11.1" customHeight="1" x14ac:dyDescent="0.2">
      <c r="A40" s="545" t="s">
        <v>1291</v>
      </c>
      <c r="B40" s="548" t="s">
        <v>87</v>
      </c>
      <c r="C40" s="767">
        <v>33.281850591999998</v>
      </c>
      <c r="D40" s="767">
        <v>33.760636798999997</v>
      </c>
      <c r="E40" s="767">
        <v>26.542088841000002</v>
      </c>
      <c r="F40" s="767">
        <v>18.713864513000001</v>
      </c>
      <c r="G40" s="767">
        <v>21.852247228</v>
      </c>
      <c r="H40" s="767">
        <v>24.626584907000002</v>
      </c>
      <c r="I40" s="767">
        <v>27.900104395</v>
      </c>
      <c r="J40" s="767">
        <v>27.475924953</v>
      </c>
      <c r="K40" s="767">
        <v>24.826204292</v>
      </c>
      <c r="L40" s="767">
        <v>18.315642046000001</v>
      </c>
      <c r="M40" s="767">
        <v>17.852357654999999</v>
      </c>
      <c r="N40" s="767">
        <v>16.949121798</v>
      </c>
      <c r="O40" s="767">
        <v>25.874434506</v>
      </c>
      <c r="P40" s="767">
        <v>22.321551311</v>
      </c>
      <c r="Q40" s="767">
        <v>15.483383825000001</v>
      </c>
      <c r="R40" s="767">
        <v>17.980918839000001</v>
      </c>
      <c r="S40" s="767">
        <v>17.321122281000001</v>
      </c>
      <c r="T40" s="767">
        <v>24.167017181999999</v>
      </c>
      <c r="U40" s="767">
        <v>29.384049397999998</v>
      </c>
      <c r="V40" s="767">
        <v>29.981979417000002</v>
      </c>
      <c r="W40" s="767">
        <v>23.723700207</v>
      </c>
      <c r="X40" s="767">
        <v>18.850736737999998</v>
      </c>
      <c r="Y40" s="767">
        <v>17.534744949</v>
      </c>
      <c r="Z40" s="767">
        <v>26.816414891000001</v>
      </c>
      <c r="AA40" s="767">
        <v>23.954991101000001</v>
      </c>
      <c r="AB40" s="767">
        <v>18.355418286999999</v>
      </c>
      <c r="AC40" s="767">
        <v>21.172048201999999</v>
      </c>
      <c r="AD40" s="767">
        <v>17.067192085999999</v>
      </c>
      <c r="AE40" s="767">
        <v>18.952078708999998</v>
      </c>
      <c r="AF40" s="767">
        <v>21.4277832</v>
      </c>
      <c r="AG40" s="767">
        <v>25.641030960999998</v>
      </c>
      <c r="AH40" s="767">
        <v>22.827347253999999</v>
      </c>
      <c r="AI40" s="767">
        <v>17.819908511000001</v>
      </c>
      <c r="AJ40" s="767">
        <v>16.574883475</v>
      </c>
      <c r="AK40" s="767">
        <v>17.214801048000002</v>
      </c>
      <c r="AL40" s="767">
        <v>23.682135295999998</v>
      </c>
      <c r="AM40" s="767">
        <v>26.218818358</v>
      </c>
      <c r="AN40" s="767">
        <v>17.235104842999998</v>
      </c>
      <c r="AO40" s="767">
        <v>18.540511127999999</v>
      </c>
      <c r="AP40" s="767">
        <v>15.530596149000001</v>
      </c>
      <c r="AQ40" s="767">
        <v>16.756243374</v>
      </c>
      <c r="AR40" s="767">
        <v>19.258195006000001</v>
      </c>
      <c r="AS40" s="767">
        <v>22.456825106</v>
      </c>
      <c r="AT40" s="767">
        <v>23.010925725</v>
      </c>
      <c r="AU40" s="767">
        <v>16.794681686000001</v>
      </c>
      <c r="AV40" s="767">
        <v>15.306007267</v>
      </c>
      <c r="AW40" s="767">
        <v>16.494740970999999</v>
      </c>
      <c r="AX40" s="767">
        <v>18.907411435</v>
      </c>
      <c r="AY40" s="767">
        <v>21.752324747999999</v>
      </c>
      <c r="AZ40" s="767">
        <v>15.390233981</v>
      </c>
      <c r="BA40" s="767">
        <v>16.387840942</v>
      </c>
      <c r="BB40" s="767">
        <v>11.895107903</v>
      </c>
      <c r="BC40" s="767">
        <v>13.709525156</v>
      </c>
      <c r="BD40" s="767">
        <v>14.381776457999999</v>
      </c>
      <c r="BE40" s="767">
        <v>20.179125136</v>
      </c>
      <c r="BF40" s="767">
        <v>16.763785465000002</v>
      </c>
      <c r="BG40" s="767">
        <v>15.017137857</v>
      </c>
      <c r="BH40" s="767">
        <v>11.86031</v>
      </c>
      <c r="BI40" s="767">
        <v>19.172920000000001</v>
      </c>
      <c r="BJ40" s="768">
        <v>25.893509999999999</v>
      </c>
      <c r="BK40" s="768">
        <v>23.420349999999999</v>
      </c>
      <c r="BL40" s="768">
        <v>15.287610000000001</v>
      </c>
      <c r="BM40" s="768">
        <v>16.039370000000002</v>
      </c>
      <c r="BN40" s="768">
        <v>8.7039270000000002</v>
      </c>
      <c r="BO40" s="768">
        <v>10.468019999999999</v>
      </c>
      <c r="BP40" s="768">
        <v>11.343959999999999</v>
      </c>
      <c r="BQ40" s="768">
        <v>15.98659</v>
      </c>
      <c r="BR40" s="768">
        <v>14.61866</v>
      </c>
      <c r="BS40" s="768">
        <v>7.641464</v>
      </c>
      <c r="BT40" s="768">
        <v>6.2277069999999997</v>
      </c>
      <c r="BU40" s="768">
        <v>7.183001</v>
      </c>
      <c r="BV40" s="768">
        <v>18.405529999999999</v>
      </c>
    </row>
    <row r="41" spans="1:74" ht="11.1" customHeight="1" x14ac:dyDescent="0.2">
      <c r="A41" s="545" t="s">
        <v>1292</v>
      </c>
      <c r="B41" s="548" t="s">
        <v>90</v>
      </c>
      <c r="C41" s="767">
        <v>25.879842</v>
      </c>
      <c r="D41" s="767">
        <v>21.988144999999999</v>
      </c>
      <c r="E41" s="767">
        <v>22.296655999999999</v>
      </c>
      <c r="F41" s="767">
        <v>20.317347999999999</v>
      </c>
      <c r="G41" s="767">
        <v>22.624492</v>
      </c>
      <c r="H41" s="767">
        <v>23.823356</v>
      </c>
      <c r="I41" s="767">
        <v>24.119212999999998</v>
      </c>
      <c r="J41" s="767">
        <v>24.884819</v>
      </c>
      <c r="K41" s="767">
        <v>23.381674</v>
      </c>
      <c r="L41" s="767">
        <v>22.715461000000001</v>
      </c>
      <c r="M41" s="767">
        <v>21.77224</v>
      </c>
      <c r="N41" s="767">
        <v>24.358706999999999</v>
      </c>
      <c r="O41" s="767">
        <v>25.869942000000002</v>
      </c>
      <c r="P41" s="767">
        <v>22.894964999999999</v>
      </c>
      <c r="Q41" s="767">
        <v>22.776759999999999</v>
      </c>
      <c r="R41" s="767">
        <v>21.009910000000001</v>
      </c>
      <c r="S41" s="767">
        <v>23.781983</v>
      </c>
      <c r="T41" s="767">
        <v>22.568573000000001</v>
      </c>
      <c r="U41" s="767">
        <v>23.285812</v>
      </c>
      <c r="V41" s="767">
        <v>24.755216999999998</v>
      </c>
      <c r="W41" s="767">
        <v>22.739031000000001</v>
      </c>
      <c r="X41" s="767">
        <v>21.501695000000002</v>
      </c>
      <c r="Y41" s="767">
        <v>23.023997999999999</v>
      </c>
      <c r="Z41" s="767">
        <v>24.963118000000001</v>
      </c>
      <c r="AA41" s="767">
        <v>25.975608000000001</v>
      </c>
      <c r="AB41" s="767">
        <v>22.094138000000001</v>
      </c>
      <c r="AC41" s="767">
        <v>22.987617</v>
      </c>
      <c r="AD41" s="767">
        <v>23.029046999999998</v>
      </c>
      <c r="AE41" s="767">
        <v>22.526326000000001</v>
      </c>
      <c r="AF41" s="767">
        <v>24.399435</v>
      </c>
      <c r="AG41" s="767">
        <v>25.376308000000002</v>
      </c>
      <c r="AH41" s="767">
        <v>25.136368999999998</v>
      </c>
      <c r="AI41" s="767">
        <v>23.158773</v>
      </c>
      <c r="AJ41" s="767">
        <v>22.592756999999999</v>
      </c>
      <c r="AK41" s="767">
        <v>23.550314</v>
      </c>
      <c r="AL41" s="767">
        <v>26.189156000000001</v>
      </c>
      <c r="AM41" s="767">
        <v>26.296500999999999</v>
      </c>
      <c r="AN41" s="767">
        <v>22.914876</v>
      </c>
      <c r="AO41" s="767">
        <v>22.497935999999999</v>
      </c>
      <c r="AP41" s="767">
        <v>20.571363000000002</v>
      </c>
      <c r="AQ41" s="767">
        <v>23.991274000000001</v>
      </c>
      <c r="AR41" s="767">
        <v>24.602101000000001</v>
      </c>
      <c r="AS41" s="767">
        <v>25.186368000000002</v>
      </c>
      <c r="AT41" s="767">
        <v>24.820713000000001</v>
      </c>
      <c r="AU41" s="767">
        <v>23.146605999999998</v>
      </c>
      <c r="AV41" s="767">
        <v>22.415308</v>
      </c>
      <c r="AW41" s="767">
        <v>23.336442000000002</v>
      </c>
      <c r="AX41" s="767">
        <v>25.599620999999999</v>
      </c>
      <c r="AY41" s="767">
        <v>25.511693000000001</v>
      </c>
      <c r="AZ41" s="767">
        <v>22.232628999999999</v>
      </c>
      <c r="BA41" s="767">
        <v>21.816561</v>
      </c>
      <c r="BB41" s="767">
        <v>20.985571</v>
      </c>
      <c r="BC41" s="767">
        <v>23.905849</v>
      </c>
      <c r="BD41" s="767">
        <v>23.655968999999999</v>
      </c>
      <c r="BE41" s="767">
        <v>24.594460000000002</v>
      </c>
      <c r="BF41" s="767">
        <v>24.391673999999998</v>
      </c>
      <c r="BG41" s="767">
        <v>22.711638000000001</v>
      </c>
      <c r="BH41" s="767">
        <v>21.033259999999999</v>
      </c>
      <c r="BI41" s="767">
        <v>21.581700000000001</v>
      </c>
      <c r="BJ41" s="768">
        <v>24.930479999999999</v>
      </c>
      <c r="BK41" s="768">
        <v>24.826910000000002</v>
      </c>
      <c r="BL41" s="768">
        <v>22.453060000000001</v>
      </c>
      <c r="BM41" s="768">
        <v>22.115320000000001</v>
      </c>
      <c r="BN41" s="768">
        <v>20.26201</v>
      </c>
      <c r="BO41" s="768">
        <v>22.3704</v>
      </c>
      <c r="BP41" s="768">
        <v>23.141010000000001</v>
      </c>
      <c r="BQ41" s="768">
        <v>23.79053</v>
      </c>
      <c r="BR41" s="768">
        <v>23.947340000000001</v>
      </c>
      <c r="BS41" s="768">
        <v>21.899370000000001</v>
      </c>
      <c r="BT41" s="768">
        <v>22.112410000000001</v>
      </c>
      <c r="BU41" s="768">
        <v>23.06484</v>
      </c>
      <c r="BV41" s="768">
        <v>24.930479999999999</v>
      </c>
    </row>
    <row r="42" spans="1:74" ht="11.1" customHeight="1" x14ac:dyDescent="0.2">
      <c r="A42" s="545" t="s">
        <v>1293</v>
      </c>
      <c r="B42" s="548" t="s">
        <v>1276</v>
      </c>
      <c r="C42" s="767">
        <v>0.57206129900000002</v>
      </c>
      <c r="D42" s="767">
        <v>0.36308932300000002</v>
      </c>
      <c r="E42" s="767">
        <v>0.87458775300000002</v>
      </c>
      <c r="F42" s="767">
        <v>1.1636180389999999</v>
      </c>
      <c r="G42" s="767">
        <v>0.53515704200000003</v>
      </c>
      <c r="H42" s="767">
        <v>0.61073181499999996</v>
      </c>
      <c r="I42" s="767">
        <v>0.86275426700000002</v>
      </c>
      <c r="J42" s="767">
        <v>0.33262001899999999</v>
      </c>
      <c r="K42" s="767">
        <v>0.24100346</v>
      </c>
      <c r="L42" s="767">
        <v>0.52973772299999999</v>
      </c>
      <c r="M42" s="767">
        <v>0.62608849</v>
      </c>
      <c r="N42" s="767">
        <v>0.82849660999999997</v>
      </c>
      <c r="O42" s="767">
        <v>1.0634692670000001</v>
      </c>
      <c r="P42" s="767">
        <v>1.1418708950000001</v>
      </c>
      <c r="Q42" s="767">
        <v>0.93407440399999997</v>
      </c>
      <c r="R42" s="767">
        <v>0.72775716899999998</v>
      </c>
      <c r="S42" s="767">
        <v>0.93658986399999999</v>
      </c>
      <c r="T42" s="767">
        <v>0.52183801399999996</v>
      </c>
      <c r="U42" s="767">
        <v>0.45269007500000003</v>
      </c>
      <c r="V42" s="767">
        <v>0.45478816700000002</v>
      </c>
      <c r="W42" s="767">
        <v>0.28145227</v>
      </c>
      <c r="X42" s="767">
        <v>0.59893685600000002</v>
      </c>
      <c r="Y42" s="767">
        <v>0.43606400400000001</v>
      </c>
      <c r="Z42" s="767">
        <v>0.73328401499999996</v>
      </c>
      <c r="AA42" s="767">
        <v>0.798045424</v>
      </c>
      <c r="AB42" s="767">
        <v>0.80496814800000005</v>
      </c>
      <c r="AC42" s="767">
        <v>0.99830281499999995</v>
      </c>
      <c r="AD42" s="767">
        <v>1.035291518</v>
      </c>
      <c r="AE42" s="767">
        <v>1.1406730279999999</v>
      </c>
      <c r="AF42" s="767">
        <v>0.82161005899999995</v>
      </c>
      <c r="AG42" s="767">
        <v>0.73175539700000003</v>
      </c>
      <c r="AH42" s="767">
        <v>0.58839311100000002</v>
      </c>
      <c r="AI42" s="767">
        <v>0.374261762</v>
      </c>
      <c r="AJ42" s="767">
        <v>0.39159423500000001</v>
      </c>
      <c r="AK42" s="767">
        <v>0.71262800199999998</v>
      </c>
      <c r="AL42" s="767">
        <v>0.45018711099999997</v>
      </c>
      <c r="AM42" s="767">
        <v>0.811087958</v>
      </c>
      <c r="AN42" s="767">
        <v>0.89665849200000003</v>
      </c>
      <c r="AO42" s="767">
        <v>0.89191040099999996</v>
      </c>
      <c r="AP42" s="767">
        <v>1.064679479</v>
      </c>
      <c r="AQ42" s="767">
        <v>1.077067341</v>
      </c>
      <c r="AR42" s="767">
        <v>0.79407940700000001</v>
      </c>
      <c r="AS42" s="767">
        <v>0.82247784300000004</v>
      </c>
      <c r="AT42" s="767">
        <v>1.0318456380000001</v>
      </c>
      <c r="AU42" s="767">
        <v>0.98764116700000004</v>
      </c>
      <c r="AV42" s="767">
        <v>1.073724675</v>
      </c>
      <c r="AW42" s="767">
        <v>1.1616064850000001</v>
      </c>
      <c r="AX42" s="767">
        <v>1.258055114</v>
      </c>
      <c r="AY42" s="767">
        <v>1.257974463</v>
      </c>
      <c r="AZ42" s="767">
        <v>0.98707440999999996</v>
      </c>
      <c r="BA42" s="767">
        <v>1.1180053590000001</v>
      </c>
      <c r="BB42" s="767">
        <v>1.03887481</v>
      </c>
      <c r="BC42" s="767">
        <v>1.0388072559999999</v>
      </c>
      <c r="BD42" s="767">
        <v>0.93883705699999997</v>
      </c>
      <c r="BE42" s="767">
        <v>0.87260127600000004</v>
      </c>
      <c r="BF42" s="767">
        <v>0.594676231</v>
      </c>
      <c r="BG42" s="767">
        <v>0.47027376599999998</v>
      </c>
      <c r="BH42" s="767">
        <v>0.87005790000000005</v>
      </c>
      <c r="BI42" s="767">
        <v>0.96012039999999998</v>
      </c>
      <c r="BJ42" s="768">
        <v>0.98440320000000003</v>
      </c>
      <c r="BK42" s="768">
        <v>1.1259110000000001</v>
      </c>
      <c r="BL42" s="768">
        <v>0.86611269999999996</v>
      </c>
      <c r="BM42" s="768">
        <v>0.89687810000000001</v>
      </c>
      <c r="BN42" s="768">
        <v>0.87795789999999996</v>
      </c>
      <c r="BO42" s="768">
        <v>0.79599940000000002</v>
      </c>
      <c r="BP42" s="768">
        <v>0.67577339999999997</v>
      </c>
      <c r="BQ42" s="768">
        <v>0.62315149999999997</v>
      </c>
      <c r="BR42" s="768">
        <v>0.57326699999999997</v>
      </c>
      <c r="BS42" s="768">
        <v>0.37710529999999998</v>
      </c>
      <c r="BT42" s="768">
        <v>0.77716300000000005</v>
      </c>
      <c r="BU42" s="768">
        <v>0.85847890000000004</v>
      </c>
      <c r="BV42" s="768">
        <v>0.9896779</v>
      </c>
    </row>
    <row r="43" spans="1:74" ht="11.1" customHeight="1" x14ac:dyDescent="0.2">
      <c r="A43" s="545" t="s">
        <v>1294</v>
      </c>
      <c r="B43" s="548" t="s">
        <v>1379</v>
      </c>
      <c r="C43" s="767">
        <v>2.417744501</v>
      </c>
      <c r="D43" s="767">
        <v>2.1585111210000001</v>
      </c>
      <c r="E43" s="767">
        <v>2.4123294159999999</v>
      </c>
      <c r="F43" s="767">
        <v>2.37233318</v>
      </c>
      <c r="G43" s="767">
        <v>1.967468123</v>
      </c>
      <c r="H43" s="767">
        <v>1.720651978</v>
      </c>
      <c r="I43" s="767">
        <v>1.4222728609999999</v>
      </c>
      <c r="J43" s="767">
        <v>1.429804335</v>
      </c>
      <c r="K43" s="767">
        <v>1.5703562799999999</v>
      </c>
      <c r="L43" s="767">
        <v>2.4788731319999999</v>
      </c>
      <c r="M43" s="767">
        <v>2.8178783049999998</v>
      </c>
      <c r="N43" s="767">
        <v>2.7671452699999999</v>
      </c>
      <c r="O43" s="767">
        <v>2.9361418499999998</v>
      </c>
      <c r="P43" s="767">
        <v>2.708158466</v>
      </c>
      <c r="Q43" s="767">
        <v>2.6343297190000001</v>
      </c>
      <c r="R43" s="767">
        <v>2.4044776419999998</v>
      </c>
      <c r="S43" s="767">
        <v>1.997031972</v>
      </c>
      <c r="T43" s="767">
        <v>1.8325050460000001</v>
      </c>
      <c r="U43" s="767">
        <v>1.518722313</v>
      </c>
      <c r="V43" s="767">
        <v>1.445573008</v>
      </c>
      <c r="W43" s="767">
        <v>1.7743249649999999</v>
      </c>
      <c r="X43" s="767">
        <v>2.3052060399999998</v>
      </c>
      <c r="Y43" s="767">
        <v>2.5488295650000001</v>
      </c>
      <c r="Z43" s="767">
        <v>3.0646359040000002</v>
      </c>
      <c r="AA43" s="767">
        <v>2.560297056</v>
      </c>
      <c r="AB43" s="767">
        <v>2.7550446260000001</v>
      </c>
      <c r="AC43" s="767">
        <v>3.0723645570000002</v>
      </c>
      <c r="AD43" s="767">
        <v>2.7226200660000002</v>
      </c>
      <c r="AE43" s="767">
        <v>2.5967221</v>
      </c>
      <c r="AF43" s="767">
        <v>2.2607283040000001</v>
      </c>
      <c r="AG43" s="767">
        <v>1.631737062</v>
      </c>
      <c r="AH43" s="767">
        <v>1.4844315450000001</v>
      </c>
      <c r="AI43" s="767">
        <v>1.676003656</v>
      </c>
      <c r="AJ43" s="767">
        <v>2.708697656</v>
      </c>
      <c r="AK43" s="767">
        <v>3.1075799989999999</v>
      </c>
      <c r="AL43" s="767">
        <v>3.6511412499999998</v>
      </c>
      <c r="AM43" s="767">
        <v>3.5407648420000002</v>
      </c>
      <c r="AN43" s="767">
        <v>2.8668576240000001</v>
      </c>
      <c r="AO43" s="767">
        <v>3.185659722</v>
      </c>
      <c r="AP43" s="767">
        <v>2.872394184</v>
      </c>
      <c r="AQ43" s="767">
        <v>2.5824383380000002</v>
      </c>
      <c r="AR43" s="767">
        <v>2.1805270019999998</v>
      </c>
      <c r="AS43" s="767">
        <v>2.0012897220000001</v>
      </c>
      <c r="AT43" s="767">
        <v>2.0563902390000002</v>
      </c>
      <c r="AU43" s="767">
        <v>1.9743693680000001</v>
      </c>
      <c r="AV43" s="767">
        <v>2.8357726900000002</v>
      </c>
      <c r="AW43" s="767">
        <v>2.7291114109999999</v>
      </c>
      <c r="AX43" s="767">
        <v>2.8909888810000002</v>
      </c>
      <c r="AY43" s="767">
        <v>3.0459970140000001</v>
      </c>
      <c r="AZ43" s="767">
        <v>2.654985554</v>
      </c>
      <c r="BA43" s="767">
        <v>3.101657243</v>
      </c>
      <c r="BB43" s="767">
        <v>3.4596386770000001</v>
      </c>
      <c r="BC43" s="767">
        <v>2.8833307549999998</v>
      </c>
      <c r="BD43" s="767">
        <v>2.8842023609999998</v>
      </c>
      <c r="BE43" s="767">
        <v>2.4078305090000001</v>
      </c>
      <c r="BF43" s="767">
        <v>2.1841209140000002</v>
      </c>
      <c r="BG43" s="767">
        <v>2.450363442</v>
      </c>
      <c r="BH43" s="767">
        <v>3.0720139999999998</v>
      </c>
      <c r="BI43" s="767">
        <v>3.0334970000000001</v>
      </c>
      <c r="BJ43" s="768">
        <v>3.0108700000000002</v>
      </c>
      <c r="BK43" s="768">
        <v>3.3636360000000001</v>
      </c>
      <c r="BL43" s="768">
        <v>2.922393</v>
      </c>
      <c r="BM43" s="768">
        <v>3.144946</v>
      </c>
      <c r="BN43" s="768">
        <v>3.9599060000000001</v>
      </c>
      <c r="BO43" s="768">
        <v>3.2355149999999999</v>
      </c>
      <c r="BP43" s="768">
        <v>2.9031449999999999</v>
      </c>
      <c r="BQ43" s="768">
        <v>2.6945459999999999</v>
      </c>
      <c r="BR43" s="768">
        <v>2.5063840000000002</v>
      </c>
      <c r="BS43" s="768">
        <v>2.4702829999999998</v>
      </c>
      <c r="BT43" s="768">
        <v>3.2423229999999998</v>
      </c>
      <c r="BU43" s="768">
        <v>2.8844110000000001</v>
      </c>
      <c r="BV43" s="768">
        <v>3.6712600000000002</v>
      </c>
    </row>
    <row r="44" spans="1:74" ht="11.1" customHeight="1" x14ac:dyDescent="0.2">
      <c r="A44" s="545" t="s">
        <v>1295</v>
      </c>
      <c r="B44" s="546" t="s">
        <v>1380</v>
      </c>
      <c r="C44" s="767">
        <v>0.43402327800000001</v>
      </c>
      <c r="D44" s="767">
        <v>1.4448844300000001</v>
      </c>
      <c r="E44" s="767">
        <v>0.31102817700000002</v>
      </c>
      <c r="F44" s="767">
        <v>0.26763611799999998</v>
      </c>
      <c r="G44" s="767">
        <v>0.28718337199999999</v>
      </c>
      <c r="H44" s="767">
        <v>0.25615654300000001</v>
      </c>
      <c r="I44" s="767">
        <v>0.32260214199999998</v>
      </c>
      <c r="J44" s="767">
        <v>0.217068659</v>
      </c>
      <c r="K44" s="767">
        <v>0.224693375</v>
      </c>
      <c r="L44" s="767">
        <v>0.28629315999999999</v>
      </c>
      <c r="M44" s="767">
        <v>0.33839651799999998</v>
      </c>
      <c r="N44" s="767">
        <v>0.22843144400000001</v>
      </c>
      <c r="O44" s="767">
        <v>0.35681311300000002</v>
      </c>
      <c r="P44" s="767">
        <v>0.31674705399999997</v>
      </c>
      <c r="Q44" s="767">
        <v>0.27369399799999999</v>
      </c>
      <c r="R44" s="767">
        <v>0.19157453699999999</v>
      </c>
      <c r="S44" s="767">
        <v>0.29065244600000001</v>
      </c>
      <c r="T44" s="767">
        <v>0.20688026000000001</v>
      </c>
      <c r="U44" s="767">
        <v>0.18887401000000001</v>
      </c>
      <c r="V44" s="767">
        <v>0.19731258199999999</v>
      </c>
      <c r="W44" s="767">
        <v>0.114922803</v>
      </c>
      <c r="X44" s="767">
        <v>0.18155084799999999</v>
      </c>
      <c r="Y44" s="767">
        <v>0.21502027200000001</v>
      </c>
      <c r="Z44" s="767">
        <v>0.230653946</v>
      </c>
      <c r="AA44" s="767">
        <v>0.26449780899999997</v>
      </c>
      <c r="AB44" s="767">
        <v>0.213477746</v>
      </c>
      <c r="AC44" s="767">
        <v>0.178053884</v>
      </c>
      <c r="AD44" s="767">
        <v>0.15463276400000001</v>
      </c>
      <c r="AE44" s="767">
        <v>0.25956494099999999</v>
      </c>
      <c r="AF44" s="767">
        <v>0.19566656299999999</v>
      </c>
      <c r="AG44" s="767">
        <v>9.7388484999999997E-2</v>
      </c>
      <c r="AH44" s="767">
        <v>0.14666842799999999</v>
      </c>
      <c r="AI44" s="767">
        <v>0.146453587</v>
      </c>
      <c r="AJ44" s="767">
        <v>0.17753909200000001</v>
      </c>
      <c r="AK44" s="767">
        <v>0.22085178499999999</v>
      </c>
      <c r="AL44" s="767">
        <v>0.31405536899999997</v>
      </c>
      <c r="AM44" s="767">
        <v>1.634717939</v>
      </c>
      <c r="AN44" s="767">
        <v>0.214526519</v>
      </c>
      <c r="AO44" s="767">
        <v>0.15956361299999999</v>
      </c>
      <c r="AP44" s="767">
        <v>0.22991201</v>
      </c>
      <c r="AQ44" s="767">
        <v>0.25073255</v>
      </c>
      <c r="AR44" s="767">
        <v>0.25162770899999998</v>
      </c>
      <c r="AS44" s="767">
        <v>0.117848968</v>
      </c>
      <c r="AT44" s="767">
        <v>0.13185066000000001</v>
      </c>
      <c r="AU44" s="767">
        <v>0.16007829000000001</v>
      </c>
      <c r="AV44" s="767">
        <v>0.23788077999999999</v>
      </c>
      <c r="AW44" s="767">
        <v>0.30973095</v>
      </c>
      <c r="AX44" s="767">
        <v>0.30091820800000002</v>
      </c>
      <c r="AY44" s="767">
        <v>0.41382940699999998</v>
      </c>
      <c r="AZ44" s="767">
        <v>0.26313574699999998</v>
      </c>
      <c r="BA44" s="767">
        <v>0.1991184</v>
      </c>
      <c r="BB44" s="767">
        <v>0.23073523100000001</v>
      </c>
      <c r="BC44" s="767">
        <v>0.232221387</v>
      </c>
      <c r="BD44" s="767">
        <v>0.203374359</v>
      </c>
      <c r="BE44" s="767">
        <v>0.13370167299999999</v>
      </c>
      <c r="BF44" s="767">
        <v>0.22996936500000001</v>
      </c>
      <c r="BG44" s="767">
        <v>0.15457285300000001</v>
      </c>
      <c r="BH44" s="767">
        <v>0.31567620000000002</v>
      </c>
      <c r="BI44" s="767">
        <v>0.32836850000000001</v>
      </c>
      <c r="BJ44" s="768">
        <v>0.31836389999999998</v>
      </c>
      <c r="BK44" s="768">
        <v>0.4050822</v>
      </c>
      <c r="BL44" s="768">
        <v>0.37172889999999997</v>
      </c>
      <c r="BM44" s="768">
        <v>0.27548699999999998</v>
      </c>
      <c r="BN44" s="768">
        <v>0.30963309999999999</v>
      </c>
      <c r="BO44" s="768">
        <v>0.27731850000000002</v>
      </c>
      <c r="BP44" s="768">
        <v>0.27597929999999998</v>
      </c>
      <c r="BQ44" s="768">
        <v>0.1191676</v>
      </c>
      <c r="BR44" s="768">
        <v>0.21353459999999999</v>
      </c>
      <c r="BS44" s="768">
        <v>0.12976289999999999</v>
      </c>
      <c r="BT44" s="768">
        <v>0.26314920000000003</v>
      </c>
      <c r="BU44" s="768">
        <v>0.19422320000000001</v>
      </c>
      <c r="BV44" s="768">
        <v>0.30492089999999999</v>
      </c>
    </row>
    <row r="45" spans="1:74" ht="11.1" customHeight="1" x14ac:dyDescent="0.2">
      <c r="A45" s="545" t="s">
        <v>1296</v>
      </c>
      <c r="B45" s="548" t="s">
        <v>1280</v>
      </c>
      <c r="C45" s="767">
        <v>76.232255663000004</v>
      </c>
      <c r="D45" s="767">
        <v>72.023058918999993</v>
      </c>
      <c r="E45" s="767">
        <v>66.633827487999994</v>
      </c>
      <c r="F45" s="767">
        <v>54.747899906999997</v>
      </c>
      <c r="G45" s="767">
        <v>61.309549228000002</v>
      </c>
      <c r="H45" s="767">
        <v>67.544833100000005</v>
      </c>
      <c r="I45" s="767">
        <v>74.412779510999997</v>
      </c>
      <c r="J45" s="767">
        <v>72.792523036999995</v>
      </c>
      <c r="K45" s="767">
        <v>66.794242886999996</v>
      </c>
      <c r="L45" s="767">
        <v>58.137468224000003</v>
      </c>
      <c r="M45" s="767">
        <v>57.614545477999997</v>
      </c>
      <c r="N45" s="767">
        <v>60.698353627000003</v>
      </c>
      <c r="O45" s="767">
        <v>72.287189634000001</v>
      </c>
      <c r="P45" s="767">
        <v>64.908428533000006</v>
      </c>
      <c r="Q45" s="767">
        <v>58.932642944000001</v>
      </c>
      <c r="R45" s="767">
        <v>55.604741304000001</v>
      </c>
      <c r="S45" s="767">
        <v>59.450019238000003</v>
      </c>
      <c r="T45" s="767">
        <v>69.119688643999993</v>
      </c>
      <c r="U45" s="767">
        <v>79.964737256999996</v>
      </c>
      <c r="V45" s="767">
        <v>82.198022546000004</v>
      </c>
      <c r="W45" s="767">
        <v>68.083074664999998</v>
      </c>
      <c r="X45" s="767">
        <v>59.572928537000003</v>
      </c>
      <c r="Y45" s="767">
        <v>59.518385711999997</v>
      </c>
      <c r="Z45" s="767">
        <v>71.182236322999998</v>
      </c>
      <c r="AA45" s="767">
        <v>69.519746828999999</v>
      </c>
      <c r="AB45" s="767">
        <v>59.654255040000002</v>
      </c>
      <c r="AC45" s="767">
        <v>66.037433923999998</v>
      </c>
      <c r="AD45" s="767">
        <v>57.285844732000001</v>
      </c>
      <c r="AE45" s="767">
        <v>60.534828955000002</v>
      </c>
      <c r="AF45" s="767">
        <v>68.604753141000003</v>
      </c>
      <c r="AG45" s="767">
        <v>76.921200709999994</v>
      </c>
      <c r="AH45" s="767">
        <v>71.859462639</v>
      </c>
      <c r="AI45" s="767">
        <v>62.749817460000003</v>
      </c>
      <c r="AJ45" s="767">
        <v>59.810848123</v>
      </c>
      <c r="AK45" s="767">
        <v>61.388615363</v>
      </c>
      <c r="AL45" s="767">
        <v>73.235761620999995</v>
      </c>
      <c r="AM45" s="767">
        <v>76.358797585999994</v>
      </c>
      <c r="AN45" s="767">
        <v>62.135431846000003</v>
      </c>
      <c r="AO45" s="767">
        <v>65.110662070000004</v>
      </c>
      <c r="AP45" s="767">
        <v>56.887328189999998</v>
      </c>
      <c r="AQ45" s="767">
        <v>62.954201042999998</v>
      </c>
      <c r="AR45" s="767">
        <v>68.885520557000007</v>
      </c>
      <c r="AS45" s="767">
        <v>76.982281451999995</v>
      </c>
      <c r="AT45" s="767">
        <v>78.739859515999996</v>
      </c>
      <c r="AU45" s="767">
        <v>67.715212144999995</v>
      </c>
      <c r="AV45" s="767">
        <v>62.249522124000002</v>
      </c>
      <c r="AW45" s="767">
        <v>63.530804726</v>
      </c>
      <c r="AX45" s="767">
        <v>70.232796765000003</v>
      </c>
      <c r="AY45" s="767">
        <v>75.162760125999995</v>
      </c>
      <c r="AZ45" s="767">
        <v>64.484647409000004</v>
      </c>
      <c r="BA45" s="767">
        <v>65.758676317999999</v>
      </c>
      <c r="BB45" s="767">
        <v>56.233445842999998</v>
      </c>
      <c r="BC45" s="767">
        <v>61.929191971000002</v>
      </c>
      <c r="BD45" s="767">
        <v>67.486679671000005</v>
      </c>
      <c r="BE45" s="767">
        <v>81.493850710000004</v>
      </c>
      <c r="BF45" s="767">
        <v>75.405439572000006</v>
      </c>
      <c r="BG45" s="767">
        <v>67.143670321000002</v>
      </c>
      <c r="BH45" s="767">
        <v>60.304049999999997</v>
      </c>
      <c r="BI45" s="767">
        <v>68.484930000000006</v>
      </c>
      <c r="BJ45" s="768">
        <v>77.40316</v>
      </c>
      <c r="BK45" s="768">
        <v>74.836020000000005</v>
      </c>
      <c r="BL45" s="768">
        <v>66.971159999999998</v>
      </c>
      <c r="BM45" s="768">
        <v>65.56711</v>
      </c>
      <c r="BN45" s="768">
        <v>54.666339999999998</v>
      </c>
      <c r="BO45" s="768">
        <v>60.082299999999996</v>
      </c>
      <c r="BP45" s="768">
        <v>67.695430000000002</v>
      </c>
      <c r="BQ45" s="768">
        <v>77.484960000000001</v>
      </c>
      <c r="BR45" s="768">
        <v>74.091989999999996</v>
      </c>
      <c r="BS45" s="768">
        <v>60.982219999999998</v>
      </c>
      <c r="BT45" s="768">
        <v>53.84431</v>
      </c>
      <c r="BU45" s="768">
        <v>59.669699999999999</v>
      </c>
      <c r="BV45" s="768">
        <v>73.852490000000003</v>
      </c>
    </row>
    <row r="46" spans="1:74" ht="11.1" customHeight="1" x14ac:dyDescent="0.2">
      <c r="A46" s="545" t="s">
        <v>1297</v>
      </c>
      <c r="B46" s="546" t="s">
        <v>1381</v>
      </c>
      <c r="C46" s="767">
        <v>74.224627838999993</v>
      </c>
      <c r="D46" s="767">
        <v>71.798244628999996</v>
      </c>
      <c r="E46" s="767">
        <v>65.457601412000002</v>
      </c>
      <c r="F46" s="767">
        <v>53.856121059000003</v>
      </c>
      <c r="G46" s="767">
        <v>60.35469827</v>
      </c>
      <c r="H46" s="767">
        <v>65.774625623999995</v>
      </c>
      <c r="I46" s="767">
        <v>72.464524734999998</v>
      </c>
      <c r="J46" s="767">
        <v>70.750862372</v>
      </c>
      <c r="K46" s="767">
        <v>63.950879895999996</v>
      </c>
      <c r="L46" s="767">
        <v>55.867356516999997</v>
      </c>
      <c r="M46" s="767">
        <v>55.865897668000002</v>
      </c>
      <c r="N46" s="767">
        <v>59.496487201999997</v>
      </c>
      <c r="O46" s="767">
        <v>70.783386598000007</v>
      </c>
      <c r="P46" s="767">
        <v>63.144621803</v>
      </c>
      <c r="Q46" s="767">
        <v>57.851524730000001</v>
      </c>
      <c r="R46" s="767">
        <v>54.080516709999998</v>
      </c>
      <c r="S46" s="767">
        <v>56.722280335999997</v>
      </c>
      <c r="T46" s="767">
        <v>65.559515415000007</v>
      </c>
      <c r="U46" s="767">
        <v>76.251551413000001</v>
      </c>
      <c r="V46" s="767">
        <v>78.302944901999993</v>
      </c>
      <c r="W46" s="767">
        <v>64.211988141999996</v>
      </c>
      <c r="X46" s="767">
        <v>55.203592309999998</v>
      </c>
      <c r="Y46" s="767">
        <v>56.188326668999999</v>
      </c>
      <c r="Z46" s="767">
        <v>67.908786245000002</v>
      </c>
      <c r="AA46" s="767">
        <v>67.021838926000001</v>
      </c>
      <c r="AB46" s="767">
        <v>56.414558661999997</v>
      </c>
      <c r="AC46" s="767">
        <v>61.732817752999999</v>
      </c>
      <c r="AD46" s="767">
        <v>52.921225735</v>
      </c>
      <c r="AE46" s="767">
        <v>56.520581403000001</v>
      </c>
      <c r="AF46" s="767">
        <v>65.049256092999997</v>
      </c>
      <c r="AG46" s="767">
        <v>73.298650925999993</v>
      </c>
      <c r="AH46" s="767">
        <v>68.071422100999996</v>
      </c>
      <c r="AI46" s="767">
        <v>59.243592638999999</v>
      </c>
      <c r="AJ46" s="767">
        <v>57.608129532</v>
      </c>
      <c r="AK46" s="767">
        <v>59.516926499</v>
      </c>
      <c r="AL46" s="767">
        <v>70.518116535999994</v>
      </c>
      <c r="AM46" s="767">
        <v>76.580846965000006</v>
      </c>
      <c r="AN46" s="767">
        <v>60.073846328000002</v>
      </c>
      <c r="AO46" s="767">
        <v>64.137967478999997</v>
      </c>
      <c r="AP46" s="767">
        <v>56.114251455999998</v>
      </c>
      <c r="AQ46" s="767">
        <v>60.674713783999998</v>
      </c>
      <c r="AR46" s="767">
        <v>66.134684899000007</v>
      </c>
      <c r="AS46" s="767">
        <v>74.340190849999999</v>
      </c>
      <c r="AT46" s="767">
        <v>75.521385781000006</v>
      </c>
      <c r="AU46" s="767">
        <v>64.810296503999993</v>
      </c>
      <c r="AV46" s="767">
        <v>60.434559157999999</v>
      </c>
      <c r="AW46" s="767">
        <v>61.859642252999997</v>
      </c>
      <c r="AX46" s="767">
        <v>65.826271129999995</v>
      </c>
      <c r="AY46" s="767">
        <v>72.395051498000001</v>
      </c>
      <c r="AZ46" s="767">
        <v>61.837264646000001</v>
      </c>
      <c r="BA46" s="767">
        <v>63.122935730000002</v>
      </c>
      <c r="BB46" s="767">
        <v>53.454702312000002</v>
      </c>
      <c r="BC46" s="767">
        <v>58.774657511000001</v>
      </c>
      <c r="BD46" s="767">
        <v>62.850065196000003</v>
      </c>
      <c r="BE46" s="767">
        <v>78.376660323999999</v>
      </c>
      <c r="BF46" s="767">
        <v>72.431919840999996</v>
      </c>
      <c r="BG46" s="767">
        <v>63.397937710999997</v>
      </c>
      <c r="BH46" s="767">
        <v>59.25757626</v>
      </c>
      <c r="BI46" s="767">
        <v>61.539171645000003</v>
      </c>
      <c r="BJ46" s="768">
        <v>67.034499999999994</v>
      </c>
      <c r="BK46" s="768">
        <v>70.143079999999998</v>
      </c>
      <c r="BL46" s="768">
        <v>64.247280000000003</v>
      </c>
      <c r="BM46" s="768">
        <v>62.216369999999998</v>
      </c>
      <c r="BN46" s="768">
        <v>52.460099999999997</v>
      </c>
      <c r="BO46" s="768">
        <v>57.538670000000003</v>
      </c>
      <c r="BP46" s="768">
        <v>62.992019999999997</v>
      </c>
      <c r="BQ46" s="768">
        <v>74.211529999999996</v>
      </c>
      <c r="BR46" s="768">
        <v>71.833100000000002</v>
      </c>
      <c r="BS46" s="768">
        <v>58.737659999999998</v>
      </c>
      <c r="BT46" s="768">
        <v>55.988320000000002</v>
      </c>
      <c r="BU46" s="768">
        <v>57.146619999999999</v>
      </c>
      <c r="BV46" s="768">
        <v>67.114130000000003</v>
      </c>
    </row>
    <row r="47" spans="1:74" ht="11.1" customHeight="1" x14ac:dyDescent="0.2">
      <c r="A47" s="539"/>
      <c r="B47" s="131" t="s">
        <v>1298</v>
      </c>
      <c r="C47" s="249"/>
      <c r="D47" s="249"/>
      <c r="E47" s="249"/>
      <c r="F47" s="249"/>
      <c r="G47" s="249"/>
      <c r="H47" s="249"/>
      <c r="I47" s="249"/>
      <c r="J47" s="249"/>
      <c r="K47" s="249"/>
      <c r="L47" s="249"/>
      <c r="M47" s="249"/>
      <c r="N47" s="249"/>
      <c r="O47" s="249"/>
      <c r="P47" s="249"/>
      <c r="Q47" s="249"/>
      <c r="R47" s="249"/>
      <c r="S47" s="249"/>
      <c r="T47" s="249"/>
      <c r="U47" s="249"/>
      <c r="V47" s="249"/>
      <c r="W47" s="249"/>
      <c r="X47" s="249"/>
      <c r="Y47" s="249"/>
      <c r="Z47" s="249"/>
      <c r="AA47" s="249"/>
      <c r="AB47" s="249"/>
      <c r="AC47" s="249"/>
      <c r="AD47" s="249"/>
      <c r="AE47" s="249"/>
      <c r="AF47" s="249"/>
      <c r="AG47" s="249"/>
      <c r="AH47" s="249"/>
      <c r="AI47" s="249"/>
      <c r="AJ47" s="249"/>
      <c r="AK47" s="249"/>
      <c r="AL47" s="249"/>
      <c r="AM47" s="249"/>
      <c r="AN47" s="249"/>
      <c r="AO47" s="249"/>
      <c r="AP47" s="249"/>
      <c r="AQ47" s="249"/>
      <c r="AR47" s="249"/>
      <c r="AS47" s="249"/>
      <c r="AT47" s="249"/>
      <c r="AU47" s="249"/>
      <c r="AV47" s="249"/>
      <c r="AW47" s="249"/>
      <c r="AX47" s="249"/>
      <c r="AY47" s="249"/>
      <c r="AZ47" s="249"/>
      <c r="BA47" s="249"/>
      <c r="BB47" s="249"/>
      <c r="BC47" s="249"/>
      <c r="BD47" s="249"/>
      <c r="BE47" s="249"/>
      <c r="BF47" s="249"/>
      <c r="BG47" s="249"/>
      <c r="BH47" s="249"/>
      <c r="BI47" s="249"/>
      <c r="BJ47" s="360"/>
      <c r="BK47" s="360"/>
      <c r="BL47" s="360"/>
      <c r="BM47" s="360"/>
      <c r="BN47" s="360"/>
      <c r="BO47" s="360"/>
      <c r="BP47" s="360"/>
      <c r="BQ47" s="360"/>
      <c r="BR47" s="360"/>
      <c r="BS47" s="360"/>
      <c r="BT47" s="360"/>
      <c r="BU47" s="360"/>
      <c r="BV47" s="360"/>
    </row>
    <row r="48" spans="1:74" ht="11.1" customHeight="1" x14ac:dyDescent="0.2">
      <c r="A48" s="545" t="s">
        <v>1299</v>
      </c>
      <c r="B48" s="546" t="s">
        <v>88</v>
      </c>
      <c r="C48" s="767">
        <v>17.533667128000001</v>
      </c>
      <c r="D48" s="767">
        <v>17.051576889</v>
      </c>
      <c r="E48" s="767">
        <v>15.792725294</v>
      </c>
      <c r="F48" s="767">
        <v>14.004700601</v>
      </c>
      <c r="G48" s="767">
        <v>16.807149876</v>
      </c>
      <c r="H48" s="767">
        <v>19.701701076999999</v>
      </c>
      <c r="I48" s="767">
        <v>21.34807524</v>
      </c>
      <c r="J48" s="767">
        <v>19.955436852999998</v>
      </c>
      <c r="K48" s="767">
        <v>18.028417548</v>
      </c>
      <c r="L48" s="767">
        <v>16.630832503000001</v>
      </c>
      <c r="M48" s="767">
        <v>17.199730012</v>
      </c>
      <c r="N48" s="767">
        <v>17.928860649000001</v>
      </c>
      <c r="O48" s="767">
        <v>19.256691363000002</v>
      </c>
      <c r="P48" s="767">
        <v>17.523828962</v>
      </c>
      <c r="Q48" s="767">
        <v>18.171821225999999</v>
      </c>
      <c r="R48" s="767">
        <v>16.122769632000001</v>
      </c>
      <c r="S48" s="767">
        <v>18.732807265000002</v>
      </c>
      <c r="T48" s="767">
        <v>21.632058849</v>
      </c>
      <c r="U48" s="767">
        <v>23.602094975</v>
      </c>
      <c r="V48" s="767">
        <v>23.579211653000002</v>
      </c>
      <c r="W48" s="767">
        <v>20.217103531999999</v>
      </c>
      <c r="X48" s="767">
        <v>15.698680157</v>
      </c>
      <c r="Y48" s="767">
        <v>15.409233052999999</v>
      </c>
      <c r="Z48" s="767">
        <v>17.065989313999999</v>
      </c>
      <c r="AA48" s="767">
        <v>16.178135251</v>
      </c>
      <c r="AB48" s="767">
        <v>15.434616316</v>
      </c>
      <c r="AC48" s="767">
        <v>18.671552233</v>
      </c>
      <c r="AD48" s="767">
        <v>16.160540756</v>
      </c>
      <c r="AE48" s="767">
        <v>17.886187654</v>
      </c>
      <c r="AF48" s="767">
        <v>18.967394837000001</v>
      </c>
      <c r="AG48" s="767">
        <v>22.729223112</v>
      </c>
      <c r="AH48" s="767">
        <v>22.094827188</v>
      </c>
      <c r="AI48" s="767">
        <v>18.684068444000001</v>
      </c>
      <c r="AJ48" s="767">
        <v>16.843442113999998</v>
      </c>
      <c r="AK48" s="767">
        <v>17.341719069</v>
      </c>
      <c r="AL48" s="767">
        <v>19.805823475</v>
      </c>
      <c r="AM48" s="767">
        <v>21.111847431000001</v>
      </c>
      <c r="AN48" s="767">
        <v>16.842808183999999</v>
      </c>
      <c r="AO48" s="767">
        <v>18.815603347</v>
      </c>
      <c r="AP48" s="767">
        <v>16.569318773999999</v>
      </c>
      <c r="AQ48" s="767">
        <v>19.468101379</v>
      </c>
      <c r="AR48" s="767">
        <v>21.745044674999999</v>
      </c>
      <c r="AS48" s="767">
        <v>25.440577935</v>
      </c>
      <c r="AT48" s="767">
        <v>24.849993065</v>
      </c>
      <c r="AU48" s="767">
        <v>23.696181516999999</v>
      </c>
      <c r="AV48" s="767">
        <v>20.017831301000001</v>
      </c>
      <c r="AW48" s="767">
        <v>18.806005803000001</v>
      </c>
      <c r="AX48" s="767">
        <v>17.241582118</v>
      </c>
      <c r="AY48" s="767">
        <v>19.018943024999999</v>
      </c>
      <c r="AZ48" s="767">
        <v>18.490369790999999</v>
      </c>
      <c r="BA48" s="767">
        <v>18.746191203999999</v>
      </c>
      <c r="BB48" s="767">
        <v>16.298943611999999</v>
      </c>
      <c r="BC48" s="767">
        <v>20.762144575000001</v>
      </c>
      <c r="BD48" s="767">
        <v>22.180786776000001</v>
      </c>
      <c r="BE48" s="767">
        <v>26.185035749000001</v>
      </c>
      <c r="BF48" s="767">
        <v>26.829690717999998</v>
      </c>
      <c r="BG48" s="767">
        <v>24.748093627999999</v>
      </c>
      <c r="BH48" s="767">
        <v>20.417290000000001</v>
      </c>
      <c r="BI48" s="767">
        <v>19.03434</v>
      </c>
      <c r="BJ48" s="768">
        <v>22.963660000000001</v>
      </c>
      <c r="BK48" s="768">
        <v>20.759709999999998</v>
      </c>
      <c r="BL48" s="768">
        <v>22.4131</v>
      </c>
      <c r="BM48" s="768">
        <v>19.864560000000001</v>
      </c>
      <c r="BN48" s="768">
        <v>18.259920000000001</v>
      </c>
      <c r="BO48" s="768">
        <v>22.71536</v>
      </c>
      <c r="BP48" s="768">
        <v>23.469899999999999</v>
      </c>
      <c r="BQ48" s="768">
        <v>26.47569</v>
      </c>
      <c r="BR48" s="768">
        <v>26.3902</v>
      </c>
      <c r="BS48" s="768">
        <v>23.763349999999999</v>
      </c>
      <c r="BT48" s="768">
        <v>22.684940000000001</v>
      </c>
      <c r="BU48" s="768">
        <v>20.97334</v>
      </c>
      <c r="BV48" s="768">
        <v>22.87988</v>
      </c>
    </row>
    <row r="49" spans="1:74" ht="11.1" customHeight="1" x14ac:dyDescent="0.2">
      <c r="A49" s="545" t="s">
        <v>1300</v>
      </c>
      <c r="B49" s="548" t="s">
        <v>87</v>
      </c>
      <c r="C49" s="767">
        <v>21.616561358999999</v>
      </c>
      <c r="D49" s="767">
        <v>23.353296698000001</v>
      </c>
      <c r="E49" s="767">
        <v>17.528869265000001</v>
      </c>
      <c r="F49" s="767">
        <v>14.343310375</v>
      </c>
      <c r="G49" s="767">
        <v>19.510048952999998</v>
      </c>
      <c r="H49" s="767">
        <v>24.671553326000002</v>
      </c>
      <c r="I49" s="767">
        <v>26.833496310000001</v>
      </c>
      <c r="J49" s="767">
        <v>25.050198724000001</v>
      </c>
      <c r="K49" s="767">
        <v>19.970579141000002</v>
      </c>
      <c r="L49" s="767">
        <v>13.571702217</v>
      </c>
      <c r="M49" s="767">
        <v>11.960430430000001</v>
      </c>
      <c r="N49" s="767">
        <v>11.664586525000001</v>
      </c>
      <c r="O49" s="767">
        <v>19.153949877999999</v>
      </c>
      <c r="P49" s="767">
        <v>16.056153513999998</v>
      </c>
      <c r="Q49" s="767">
        <v>11.708397120000001</v>
      </c>
      <c r="R49" s="767">
        <v>11.791401899</v>
      </c>
      <c r="S49" s="767">
        <v>14.906598767</v>
      </c>
      <c r="T49" s="767">
        <v>21.872853398</v>
      </c>
      <c r="U49" s="767">
        <v>25.920662968999999</v>
      </c>
      <c r="V49" s="767">
        <v>25.462799619999998</v>
      </c>
      <c r="W49" s="767">
        <v>20.652955613</v>
      </c>
      <c r="X49" s="767">
        <v>15.893888091000001</v>
      </c>
      <c r="Y49" s="767">
        <v>13.831099399999999</v>
      </c>
      <c r="Z49" s="767">
        <v>18.055262531</v>
      </c>
      <c r="AA49" s="767">
        <v>17.247741010999999</v>
      </c>
      <c r="AB49" s="767">
        <v>11.890329634</v>
      </c>
      <c r="AC49" s="767">
        <v>14.017166448999999</v>
      </c>
      <c r="AD49" s="767">
        <v>13.908072122</v>
      </c>
      <c r="AE49" s="767">
        <v>16.137642135</v>
      </c>
      <c r="AF49" s="767">
        <v>18.537580643999998</v>
      </c>
      <c r="AG49" s="767">
        <v>22.603138940000001</v>
      </c>
      <c r="AH49" s="767">
        <v>20.709574739000001</v>
      </c>
      <c r="AI49" s="767">
        <v>14.668072658</v>
      </c>
      <c r="AJ49" s="767">
        <v>13.464474992</v>
      </c>
      <c r="AK49" s="767">
        <v>11.613682020000001</v>
      </c>
      <c r="AL49" s="767">
        <v>16.108275617</v>
      </c>
      <c r="AM49" s="767">
        <v>21.974256937</v>
      </c>
      <c r="AN49" s="767">
        <v>10.792218233</v>
      </c>
      <c r="AO49" s="767">
        <v>11.484672120999999</v>
      </c>
      <c r="AP49" s="767">
        <v>10.505463739</v>
      </c>
      <c r="AQ49" s="767">
        <v>15.148293546</v>
      </c>
      <c r="AR49" s="767">
        <v>19.356741023000001</v>
      </c>
      <c r="AS49" s="767">
        <v>18.855354074000001</v>
      </c>
      <c r="AT49" s="767">
        <v>18.496230815000001</v>
      </c>
      <c r="AU49" s="767">
        <v>16.554136192000001</v>
      </c>
      <c r="AV49" s="767">
        <v>13.660126096999999</v>
      </c>
      <c r="AW49" s="767">
        <v>13.983456367</v>
      </c>
      <c r="AX49" s="767">
        <v>14.688913333</v>
      </c>
      <c r="AY49" s="767">
        <v>14.934652923</v>
      </c>
      <c r="AZ49" s="767">
        <v>8.9798332379999994</v>
      </c>
      <c r="BA49" s="767">
        <v>11.153107417999999</v>
      </c>
      <c r="BB49" s="767">
        <v>9.8626930080000008</v>
      </c>
      <c r="BC49" s="767">
        <v>14.126700984999999</v>
      </c>
      <c r="BD49" s="767">
        <v>14.033393421</v>
      </c>
      <c r="BE49" s="767">
        <v>18.356220172</v>
      </c>
      <c r="BF49" s="767">
        <v>17.482441949999998</v>
      </c>
      <c r="BG49" s="767">
        <v>17.446367746</v>
      </c>
      <c r="BH49" s="767">
        <v>16.418810000000001</v>
      </c>
      <c r="BI49" s="767">
        <v>12.66483</v>
      </c>
      <c r="BJ49" s="768">
        <v>11.523059999999999</v>
      </c>
      <c r="BK49" s="768">
        <v>14.029909999999999</v>
      </c>
      <c r="BL49" s="768">
        <v>10.43078</v>
      </c>
      <c r="BM49" s="768">
        <v>10.616070000000001</v>
      </c>
      <c r="BN49" s="768">
        <v>9.1105719999999994</v>
      </c>
      <c r="BO49" s="768">
        <v>13.56934</v>
      </c>
      <c r="BP49" s="768">
        <v>14.364140000000001</v>
      </c>
      <c r="BQ49" s="768">
        <v>17.993659999999998</v>
      </c>
      <c r="BR49" s="768">
        <v>17.067309999999999</v>
      </c>
      <c r="BS49" s="768">
        <v>10.633459999999999</v>
      </c>
      <c r="BT49" s="768">
        <v>9.049766</v>
      </c>
      <c r="BU49" s="768">
        <v>7.166175</v>
      </c>
      <c r="BV49" s="768">
        <v>10.51258</v>
      </c>
    </row>
    <row r="50" spans="1:74" ht="11.1" customHeight="1" x14ac:dyDescent="0.2">
      <c r="A50" s="545" t="s">
        <v>1301</v>
      </c>
      <c r="B50" s="548" t="s">
        <v>90</v>
      </c>
      <c r="C50" s="767">
        <v>18.296237000000001</v>
      </c>
      <c r="D50" s="767">
        <v>15.517753000000001</v>
      </c>
      <c r="E50" s="767">
        <v>15.164085999999999</v>
      </c>
      <c r="F50" s="767">
        <v>15.105506999999999</v>
      </c>
      <c r="G50" s="767">
        <v>16.563459000000002</v>
      </c>
      <c r="H50" s="767">
        <v>16.964229</v>
      </c>
      <c r="I50" s="767">
        <v>17.604655000000001</v>
      </c>
      <c r="J50" s="767">
        <v>17.559063999999999</v>
      </c>
      <c r="K50" s="767">
        <v>15.955007</v>
      </c>
      <c r="L50" s="767">
        <v>15.520761</v>
      </c>
      <c r="M50" s="767">
        <v>15.015264999999999</v>
      </c>
      <c r="N50" s="767">
        <v>16.737373999999999</v>
      </c>
      <c r="O50" s="767">
        <v>17.257248000000001</v>
      </c>
      <c r="P50" s="767">
        <v>15.301584</v>
      </c>
      <c r="Q50" s="767">
        <v>15.151883</v>
      </c>
      <c r="R50" s="767">
        <v>16.460198999999999</v>
      </c>
      <c r="S50" s="767">
        <v>17.207311000000001</v>
      </c>
      <c r="T50" s="767">
        <v>17.299866999999999</v>
      </c>
      <c r="U50" s="767">
        <v>17.944434999999999</v>
      </c>
      <c r="V50" s="767">
        <v>17.724550000000001</v>
      </c>
      <c r="W50" s="767">
        <v>16.473831000000001</v>
      </c>
      <c r="X50" s="767">
        <v>16.308382000000002</v>
      </c>
      <c r="Y50" s="767">
        <v>17.043559999999999</v>
      </c>
      <c r="Z50" s="767">
        <v>18.39978</v>
      </c>
      <c r="AA50" s="767">
        <v>18.580918</v>
      </c>
      <c r="AB50" s="767">
        <v>16.086925999999998</v>
      </c>
      <c r="AC50" s="767">
        <v>15.702095</v>
      </c>
      <c r="AD50" s="767">
        <v>14.325597999999999</v>
      </c>
      <c r="AE50" s="767">
        <v>15.625399</v>
      </c>
      <c r="AF50" s="767">
        <v>17.171970000000002</v>
      </c>
      <c r="AG50" s="767">
        <v>17.955287999999999</v>
      </c>
      <c r="AH50" s="767">
        <v>18.506471999999999</v>
      </c>
      <c r="AI50" s="767">
        <v>17.549841000000001</v>
      </c>
      <c r="AJ50" s="767">
        <v>17.524505000000001</v>
      </c>
      <c r="AK50" s="767">
        <v>16.886710000000001</v>
      </c>
      <c r="AL50" s="767">
        <v>18.981376000000001</v>
      </c>
      <c r="AM50" s="767">
        <v>19.088445</v>
      </c>
      <c r="AN50" s="767">
        <v>15.952855</v>
      </c>
      <c r="AO50" s="767">
        <v>16.991759999999999</v>
      </c>
      <c r="AP50" s="767">
        <v>15.538569000000001</v>
      </c>
      <c r="AQ50" s="767">
        <v>17.415361000000001</v>
      </c>
      <c r="AR50" s="767">
        <v>17.77965</v>
      </c>
      <c r="AS50" s="767">
        <v>18.820608</v>
      </c>
      <c r="AT50" s="767">
        <v>18.670936999999999</v>
      </c>
      <c r="AU50" s="767">
        <v>16.038767</v>
      </c>
      <c r="AV50" s="767">
        <v>14.656088</v>
      </c>
      <c r="AW50" s="767">
        <v>15.363988000000001</v>
      </c>
      <c r="AX50" s="767">
        <v>18.478275</v>
      </c>
      <c r="AY50" s="767">
        <v>19.464435999999999</v>
      </c>
      <c r="AZ50" s="767">
        <v>16.682307999999999</v>
      </c>
      <c r="BA50" s="767">
        <v>16.179718000000001</v>
      </c>
      <c r="BB50" s="767">
        <v>15.775627</v>
      </c>
      <c r="BC50" s="767">
        <v>18.466839</v>
      </c>
      <c r="BD50" s="767">
        <v>18.562017999999998</v>
      </c>
      <c r="BE50" s="767">
        <v>18.935409</v>
      </c>
      <c r="BF50" s="767">
        <v>18.617035999999999</v>
      </c>
      <c r="BG50" s="767">
        <v>16.152846</v>
      </c>
      <c r="BH50" s="767">
        <v>15.76993</v>
      </c>
      <c r="BI50" s="767">
        <v>16.068629999999999</v>
      </c>
      <c r="BJ50" s="768">
        <v>19.184819999999998</v>
      </c>
      <c r="BK50" s="768">
        <v>19.224430000000002</v>
      </c>
      <c r="BL50" s="768">
        <v>16.924620000000001</v>
      </c>
      <c r="BM50" s="768">
        <v>15.91403</v>
      </c>
      <c r="BN50" s="768">
        <v>15.599970000000001</v>
      </c>
      <c r="BO50" s="768">
        <v>16.48291</v>
      </c>
      <c r="BP50" s="768">
        <v>17.34064</v>
      </c>
      <c r="BQ50" s="768">
        <v>18.52628</v>
      </c>
      <c r="BR50" s="768">
        <v>18.43375</v>
      </c>
      <c r="BS50" s="768">
        <v>17.098420000000001</v>
      </c>
      <c r="BT50" s="768">
        <v>16.527439999999999</v>
      </c>
      <c r="BU50" s="768">
        <v>17.204969999999999</v>
      </c>
      <c r="BV50" s="768">
        <v>19.322800000000001</v>
      </c>
    </row>
    <row r="51" spans="1:74" ht="11.1" customHeight="1" x14ac:dyDescent="0.2">
      <c r="A51" s="545" t="s">
        <v>1302</v>
      </c>
      <c r="B51" s="548" t="s">
        <v>1276</v>
      </c>
      <c r="C51" s="767">
        <v>3.4031116240000001</v>
      </c>
      <c r="D51" s="767">
        <v>2.447158699</v>
      </c>
      <c r="E51" s="767">
        <v>3.2783605200000001</v>
      </c>
      <c r="F51" s="767">
        <v>3.116518369</v>
      </c>
      <c r="G51" s="767">
        <v>1.4655290489999999</v>
      </c>
      <c r="H51" s="767">
        <v>1.6054660059999999</v>
      </c>
      <c r="I51" s="767">
        <v>2.475790586</v>
      </c>
      <c r="J51" s="767">
        <v>2.086870174</v>
      </c>
      <c r="K51" s="767">
        <v>1.64319591</v>
      </c>
      <c r="L51" s="767">
        <v>2.6639325970000001</v>
      </c>
      <c r="M51" s="767">
        <v>3.6777774920000001</v>
      </c>
      <c r="N51" s="767">
        <v>4.5354858020000002</v>
      </c>
      <c r="O51" s="767">
        <v>5.4378804340000002</v>
      </c>
      <c r="P51" s="767">
        <v>4.4478311079999999</v>
      </c>
      <c r="Q51" s="767">
        <v>3.0645856779999998</v>
      </c>
      <c r="R51" s="767">
        <v>1.5486528989999999</v>
      </c>
      <c r="S51" s="767">
        <v>1.3112003759999999</v>
      </c>
      <c r="T51" s="767">
        <v>1.2582223130000001</v>
      </c>
      <c r="U51" s="767">
        <v>1.4024742530000001</v>
      </c>
      <c r="V51" s="767">
        <v>1.9594948649999999</v>
      </c>
      <c r="W51" s="767">
        <v>1.3056575239999999</v>
      </c>
      <c r="X51" s="767">
        <v>1.262645236</v>
      </c>
      <c r="Y51" s="767">
        <v>0.99155000400000004</v>
      </c>
      <c r="Z51" s="767">
        <v>1.63258031</v>
      </c>
      <c r="AA51" s="767">
        <v>2.7285030219999999</v>
      </c>
      <c r="AB51" s="767">
        <v>1.916986796</v>
      </c>
      <c r="AC51" s="767">
        <v>2.341481344</v>
      </c>
      <c r="AD51" s="767">
        <v>2.4162921320000001</v>
      </c>
      <c r="AE51" s="767">
        <v>3.3138676280000001</v>
      </c>
      <c r="AF51" s="767">
        <v>2.5350912029999999</v>
      </c>
      <c r="AG51" s="767">
        <v>2.356385994</v>
      </c>
      <c r="AH51" s="767">
        <v>2.1442173480000002</v>
      </c>
      <c r="AI51" s="767">
        <v>1.827129403</v>
      </c>
      <c r="AJ51" s="767">
        <v>2.2353117509999998</v>
      </c>
      <c r="AK51" s="767">
        <v>2.6240015479999999</v>
      </c>
      <c r="AL51" s="767">
        <v>2.3272068309999998</v>
      </c>
      <c r="AM51" s="767">
        <v>3.021052735</v>
      </c>
      <c r="AN51" s="767">
        <v>3.1246986589999999</v>
      </c>
      <c r="AO51" s="767">
        <v>3.0737684230000002</v>
      </c>
      <c r="AP51" s="767">
        <v>3.3489936039999999</v>
      </c>
      <c r="AQ51" s="767">
        <v>3.5831225130000002</v>
      </c>
      <c r="AR51" s="767">
        <v>3.2497962899999999</v>
      </c>
      <c r="AS51" s="767">
        <v>2.8376627430000001</v>
      </c>
      <c r="AT51" s="767">
        <v>2.7873631510000001</v>
      </c>
      <c r="AU51" s="767">
        <v>2.6089647789999999</v>
      </c>
      <c r="AV51" s="767">
        <v>2.7162941960000002</v>
      </c>
      <c r="AW51" s="767">
        <v>3.1906393240000002</v>
      </c>
      <c r="AX51" s="767">
        <v>3.641462583</v>
      </c>
      <c r="AY51" s="767">
        <v>4.1215892030000001</v>
      </c>
      <c r="AZ51" s="767">
        <v>3.2165264589999998</v>
      </c>
      <c r="BA51" s="767">
        <v>3.5583107479999998</v>
      </c>
      <c r="BB51" s="767">
        <v>3.1669487749999998</v>
      </c>
      <c r="BC51" s="767">
        <v>3.2219094209999999</v>
      </c>
      <c r="BD51" s="767">
        <v>2.9142240309999998</v>
      </c>
      <c r="BE51" s="767">
        <v>3.1902857280000001</v>
      </c>
      <c r="BF51" s="767">
        <v>2.170362967</v>
      </c>
      <c r="BG51" s="767">
        <v>1.7421379990000001</v>
      </c>
      <c r="BH51" s="767">
        <v>2.6501359999999998</v>
      </c>
      <c r="BI51" s="767">
        <v>3.1522890000000001</v>
      </c>
      <c r="BJ51" s="768">
        <v>3.5387300000000002</v>
      </c>
      <c r="BK51" s="768">
        <v>3.8389329999999999</v>
      </c>
      <c r="BL51" s="768">
        <v>2.9530940000000001</v>
      </c>
      <c r="BM51" s="768">
        <v>2.9350160000000001</v>
      </c>
      <c r="BN51" s="768">
        <v>2.7635589999999999</v>
      </c>
      <c r="BO51" s="768">
        <v>2.5249220000000001</v>
      </c>
      <c r="BP51" s="768">
        <v>2.223211</v>
      </c>
      <c r="BQ51" s="768">
        <v>2.4758710000000002</v>
      </c>
      <c r="BR51" s="768">
        <v>2.1389369999999999</v>
      </c>
      <c r="BS51" s="768">
        <v>1.4069670000000001</v>
      </c>
      <c r="BT51" s="768">
        <v>2.5864729999999998</v>
      </c>
      <c r="BU51" s="768">
        <v>2.9971519999999998</v>
      </c>
      <c r="BV51" s="768">
        <v>3.5453769999999998</v>
      </c>
    </row>
    <row r="52" spans="1:74" ht="11.1" customHeight="1" x14ac:dyDescent="0.2">
      <c r="A52" s="545" t="s">
        <v>1303</v>
      </c>
      <c r="B52" s="548" t="s">
        <v>1379</v>
      </c>
      <c r="C52" s="767">
        <v>0.284369068</v>
      </c>
      <c r="D52" s="767">
        <v>0.28148758099999999</v>
      </c>
      <c r="E52" s="767">
        <v>0.350170698</v>
      </c>
      <c r="F52" s="767">
        <v>0.33967470799999999</v>
      </c>
      <c r="G52" s="767">
        <v>0.3820402</v>
      </c>
      <c r="H52" s="767">
        <v>0.39502733699999998</v>
      </c>
      <c r="I52" s="767">
        <v>0.44781759399999999</v>
      </c>
      <c r="J52" s="767">
        <v>0.42952070199999998</v>
      </c>
      <c r="K52" s="767">
        <v>0.35533905199999999</v>
      </c>
      <c r="L52" s="767">
        <v>0.33965123200000003</v>
      </c>
      <c r="M52" s="767">
        <v>0.39691884500000002</v>
      </c>
      <c r="N52" s="767">
        <v>0.461411656</v>
      </c>
      <c r="O52" s="767">
        <v>0.42540280699999999</v>
      </c>
      <c r="P52" s="767">
        <v>0.44026283599999999</v>
      </c>
      <c r="Q52" s="767">
        <v>0.55872660900000004</v>
      </c>
      <c r="R52" s="767">
        <v>0.51626989099999998</v>
      </c>
      <c r="S52" s="767">
        <v>0.54242424199999995</v>
      </c>
      <c r="T52" s="767">
        <v>0.58493549199999995</v>
      </c>
      <c r="U52" s="767">
        <v>0.58610219399999997</v>
      </c>
      <c r="V52" s="767">
        <v>0.70543734199999997</v>
      </c>
      <c r="W52" s="767">
        <v>0.626637412</v>
      </c>
      <c r="X52" s="767">
        <v>0.50450032600000005</v>
      </c>
      <c r="Y52" s="767">
        <v>0.58089628999999998</v>
      </c>
      <c r="Z52" s="767">
        <v>0.69060499099999995</v>
      </c>
      <c r="AA52" s="767">
        <v>0.52104729999999999</v>
      </c>
      <c r="AB52" s="767">
        <v>0.60702937499999998</v>
      </c>
      <c r="AC52" s="767">
        <v>0.71402376300000003</v>
      </c>
      <c r="AD52" s="767">
        <v>0.76641062400000004</v>
      </c>
      <c r="AE52" s="767">
        <v>0.90421475900000003</v>
      </c>
      <c r="AF52" s="767">
        <v>0.94628445500000002</v>
      </c>
      <c r="AG52" s="767">
        <v>1.096433021</v>
      </c>
      <c r="AH52" s="767">
        <v>0.97988157300000001</v>
      </c>
      <c r="AI52" s="767">
        <v>0.97784640199999995</v>
      </c>
      <c r="AJ52" s="767">
        <v>0.93911335399999996</v>
      </c>
      <c r="AK52" s="767">
        <v>0.86966655900000001</v>
      </c>
      <c r="AL52" s="767">
        <v>0.803308778</v>
      </c>
      <c r="AM52" s="767">
        <v>0.85243183</v>
      </c>
      <c r="AN52" s="767">
        <v>0.76696078599999995</v>
      </c>
      <c r="AO52" s="767">
        <v>1.005282786</v>
      </c>
      <c r="AP52" s="767">
        <v>1.109077318</v>
      </c>
      <c r="AQ52" s="767">
        <v>1.1213096060000001</v>
      </c>
      <c r="AR52" s="767">
        <v>1.1580755300000001</v>
      </c>
      <c r="AS52" s="767">
        <v>1.1397275790000001</v>
      </c>
      <c r="AT52" s="767">
        <v>1.1462381349999999</v>
      </c>
      <c r="AU52" s="767">
        <v>0.89637699100000001</v>
      </c>
      <c r="AV52" s="767">
        <v>0.927473196</v>
      </c>
      <c r="AW52" s="767">
        <v>0.70381718999999998</v>
      </c>
      <c r="AX52" s="767">
        <v>0.64646320599999996</v>
      </c>
      <c r="AY52" s="767">
        <v>0.78979275199999999</v>
      </c>
      <c r="AZ52" s="767">
        <v>0.74992510199999995</v>
      </c>
      <c r="BA52" s="767">
        <v>1.081026912</v>
      </c>
      <c r="BB52" s="767">
        <v>1.1672346680000001</v>
      </c>
      <c r="BC52" s="767">
        <v>1.2896998500000001</v>
      </c>
      <c r="BD52" s="767">
        <v>1.3092089419999999</v>
      </c>
      <c r="BE52" s="767">
        <v>1.3898929200000001</v>
      </c>
      <c r="BF52" s="767">
        <v>1.3175245229999999</v>
      </c>
      <c r="BG52" s="767">
        <v>1.201503118</v>
      </c>
      <c r="BH52" s="767">
        <v>1.0510029999999999</v>
      </c>
      <c r="BI52" s="767">
        <v>0.74691269999999998</v>
      </c>
      <c r="BJ52" s="768">
        <v>0.54363589999999995</v>
      </c>
      <c r="BK52" s="768">
        <v>0.8474024</v>
      </c>
      <c r="BL52" s="768">
        <v>0.89123280000000005</v>
      </c>
      <c r="BM52" s="768">
        <v>1.2817050000000001</v>
      </c>
      <c r="BN52" s="768">
        <v>1.464599</v>
      </c>
      <c r="BO52" s="768">
        <v>1.6709860000000001</v>
      </c>
      <c r="BP52" s="768">
        <v>1.710102</v>
      </c>
      <c r="BQ52" s="768">
        <v>1.7177199999999999</v>
      </c>
      <c r="BR52" s="768">
        <v>1.6222099999999999</v>
      </c>
      <c r="BS52" s="768">
        <v>1.4497880000000001</v>
      </c>
      <c r="BT52" s="768">
        <v>1.2020630000000001</v>
      </c>
      <c r="BU52" s="768">
        <v>0.81258260000000004</v>
      </c>
      <c r="BV52" s="768">
        <v>0.68552029999999997</v>
      </c>
    </row>
    <row r="53" spans="1:74" ht="11.1" customHeight="1" x14ac:dyDescent="0.2">
      <c r="A53" s="545" t="s">
        <v>1304</v>
      </c>
      <c r="B53" s="546" t="s">
        <v>1380</v>
      </c>
      <c r="C53" s="767">
        <v>4.4679700001E-4</v>
      </c>
      <c r="D53" s="767">
        <v>0.23370505899999999</v>
      </c>
      <c r="E53" s="767">
        <v>-5.9957982999999999E-2</v>
      </c>
      <c r="F53" s="767">
        <v>6.0198999997999997E-5</v>
      </c>
      <c r="G53" s="767">
        <v>-0.118901444</v>
      </c>
      <c r="H53" s="767">
        <v>-0.17089874099999999</v>
      </c>
      <c r="I53" s="767">
        <v>-0.20983089999999999</v>
      </c>
      <c r="J53" s="767">
        <v>-0.24953193600000001</v>
      </c>
      <c r="K53" s="767">
        <v>-0.18959225399999999</v>
      </c>
      <c r="L53" s="767">
        <v>-0.111345658</v>
      </c>
      <c r="M53" s="767">
        <v>1.1402324E-2</v>
      </c>
      <c r="N53" s="767">
        <v>-8.6752189999999996E-3</v>
      </c>
      <c r="O53" s="767">
        <v>0.146667029</v>
      </c>
      <c r="P53" s="767">
        <v>-2.3774225E-2</v>
      </c>
      <c r="Q53" s="767">
        <v>-2.6516947999999999E-2</v>
      </c>
      <c r="R53" s="767">
        <v>-6.6059698E-2</v>
      </c>
      <c r="S53" s="767">
        <v>-0.111625794</v>
      </c>
      <c r="T53" s="767">
        <v>-0.22776675399999999</v>
      </c>
      <c r="U53" s="767">
        <v>-0.25747636800000001</v>
      </c>
      <c r="V53" s="767">
        <v>-0.25822735000000002</v>
      </c>
      <c r="W53" s="767">
        <v>-0.26342697599999998</v>
      </c>
      <c r="X53" s="767">
        <v>-0.193444066</v>
      </c>
      <c r="Y53" s="767">
        <v>-0.176782039</v>
      </c>
      <c r="Z53" s="767">
        <v>-0.17479639199999999</v>
      </c>
      <c r="AA53" s="767">
        <v>-0.192771621</v>
      </c>
      <c r="AB53" s="767">
        <v>-0.13011250599999999</v>
      </c>
      <c r="AC53" s="767">
        <v>-0.13961854700000001</v>
      </c>
      <c r="AD53" s="767">
        <v>-0.124589087</v>
      </c>
      <c r="AE53" s="767">
        <v>-0.18113736599999999</v>
      </c>
      <c r="AF53" s="767">
        <v>-0.169148465</v>
      </c>
      <c r="AG53" s="767">
        <v>-0.26114805600000002</v>
      </c>
      <c r="AH53" s="767">
        <v>-0.24768410799999999</v>
      </c>
      <c r="AI53" s="767">
        <v>-0.225439063</v>
      </c>
      <c r="AJ53" s="767">
        <v>-0.149943138</v>
      </c>
      <c r="AK53" s="767">
        <v>-8.1519905000000004E-2</v>
      </c>
      <c r="AL53" s="767">
        <v>-0.14200331899999999</v>
      </c>
      <c r="AM53" s="767">
        <v>0.57997975999999996</v>
      </c>
      <c r="AN53" s="767">
        <v>-2.9948145999999998E-2</v>
      </c>
      <c r="AO53" s="767">
        <v>-9.6099170000000008E-3</v>
      </c>
      <c r="AP53" s="767">
        <v>-5.8646660000000001E-3</v>
      </c>
      <c r="AQ53" s="767">
        <v>-7.0519069999999996E-3</v>
      </c>
      <c r="AR53" s="767">
        <v>-8.8168116000000005E-2</v>
      </c>
      <c r="AS53" s="767">
        <v>-0.167354214</v>
      </c>
      <c r="AT53" s="767">
        <v>-0.10515300599999999</v>
      </c>
      <c r="AU53" s="767">
        <v>-0.19154469299999999</v>
      </c>
      <c r="AV53" s="767">
        <v>-0.102636106</v>
      </c>
      <c r="AW53" s="767">
        <v>-2.0955194999999999E-2</v>
      </c>
      <c r="AX53" s="767">
        <v>1.9599498999999999E-2</v>
      </c>
      <c r="AY53" s="767">
        <v>6.9361445999999993E-2</v>
      </c>
      <c r="AZ53" s="767">
        <v>-5.4702396E-2</v>
      </c>
      <c r="BA53" s="767">
        <v>-6.2706899999999996E-4</v>
      </c>
      <c r="BB53" s="767">
        <v>3.7786752E-2</v>
      </c>
      <c r="BC53" s="767">
        <v>-9.2544970000000004E-2</v>
      </c>
      <c r="BD53" s="767">
        <v>-0.151139571</v>
      </c>
      <c r="BE53" s="767">
        <v>-0.17565853000000001</v>
      </c>
      <c r="BF53" s="767">
        <v>-0.20698576099999999</v>
      </c>
      <c r="BG53" s="767">
        <v>-0.24357952799999999</v>
      </c>
      <c r="BH53" s="767">
        <v>-8.1973299999999999E-2</v>
      </c>
      <c r="BI53" s="767">
        <v>-3.4246100000000002E-2</v>
      </c>
      <c r="BJ53" s="768">
        <v>3.7028400000000003E-2</v>
      </c>
      <c r="BK53" s="768">
        <v>7.6763200000000004E-2</v>
      </c>
      <c r="BL53" s="768">
        <v>-3.4586800000000001E-2</v>
      </c>
      <c r="BM53" s="768">
        <v>-1.9286500000000002E-2</v>
      </c>
      <c r="BN53" s="768">
        <v>5.1790799999999998E-2</v>
      </c>
      <c r="BO53" s="768">
        <v>-6.6771200000000003E-2</v>
      </c>
      <c r="BP53" s="768">
        <v>-0.11838849999999999</v>
      </c>
      <c r="BQ53" s="768">
        <v>-0.18103240000000001</v>
      </c>
      <c r="BR53" s="768">
        <v>-0.18160960000000001</v>
      </c>
      <c r="BS53" s="768">
        <v>-0.2097765</v>
      </c>
      <c r="BT53" s="768">
        <v>-5.6061399999999997E-2</v>
      </c>
      <c r="BU53" s="768">
        <v>-3.9804699999999998E-2</v>
      </c>
      <c r="BV53" s="768">
        <v>3.45455E-2</v>
      </c>
    </row>
    <row r="54" spans="1:74" ht="11.1" customHeight="1" x14ac:dyDescent="0.2">
      <c r="A54" s="545" t="s">
        <v>1305</v>
      </c>
      <c r="B54" s="548" t="s">
        <v>1280</v>
      </c>
      <c r="C54" s="767">
        <v>61.134392976000001</v>
      </c>
      <c r="D54" s="767">
        <v>58.884977925999998</v>
      </c>
      <c r="E54" s="767">
        <v>52.054253793999997</v>
      </c>
      <c r="F54" s="767">
        <v>46.909771251999999</v>
      </c>
      <c r="G54" s="767">
        <v>54.609325634000001</v>
      </c>
      <c r="H54" s="767">
        <v>63.167078005</v>
      </c>
      <c r="I54" s="767">
        <v>68.500003829999997</v>
      </c>
      <c r="J54" s="767">
        <v>64.831558517000005</v>
      </c>
      <c r="K54" s="767">
        <v>55.762946397</v>
      </c>
      <c r="L54" s="767">
        <v>48.615533890999998</v>
      </c>
      <c r="M54" s="767">
        <v>48.261524102999999</v>
      </c>
      <c r="N54" s="767">
        <v>51.319043413000003</v>
      </c>
      <c r="O54" s="767">
        <v>61.677839511000002</v>
      </c>
      <c r="P54" s="767">
        <v>53.745886194999997</v>
      </c>
      <c r="Q54" s="767">
        <v>48.628896685000001</v>
      </c>
      <c r="R54" s="767">
        <v>46.373233622999997</v>
      </c>
      <c r="S54" s="767">
        <v>52.588715856</v>
      </c>
      <c r="T54" s="767">
        <v>62.420170298000002</v>
      </c>
      <c r="U54" s="767">
        <v>69.198293023000005</v>
      </c>
      <c r="V54" s="767">
        <v>69.173266130000002</v>
      </c>
      <c r="W54" s="767">
        <v>59.012758105000003</v>
      </c>
      <c r="X54" s="767">
        <v>49.474651743999999</v>
      </c>
      <c r="Y54" s="767">
        <v>47.679556708</v>
      </c>
      <c r="Z54" s="767">
        <v>55.669420754000001</v>
      </c>
      <c r="AA54" s="767">
        <v>55.063572962999999</v>
      </c>
      <c r="AB54" s="767">
        <v>45.805775615000002</v>
      </c>
      <c r="AC54" s="767">
        <v>51.306700241999998</v>
      </c>
      <c r="AD54" s="767">
        <v>47.452324547000003</v>
      </c>
      <c r="AE54" s="767">
        <v>53.68617381</v>
      </c>
      <c r="AF54" s="767">
        <v>57.989172674000002</v>
      </c>
      <c r="AG54" s="767">
        <v>66.479321010999996</v>
      </c>
      <c r="AH54" s="767">
        <v>64.18728874</v>
      </c>
      <c r="AI54" s="767">
        <v>53.481518844</v>
      </c>
      <c r="AJ54" s="767">
        <v>50.856904073000003</v>
      </c>
      <c r="AK54" s="767">
        <v>49.254259290999997</v>
      </c>
      <c r="AL54" s="767">
        <v>57.883987382000001</v>
      </c>
      <c r="AM54" s="767">
        <v>66.628013693</v>
      </c>
      <c r="AN54" s="767">
        <v>47.449592715999998</v>
      </c>
      <c r="AO54" s="767">
        <v>51.361476760000002</v>
      </c>
      <c r="AP54" s="767">
        <v>47.065557769000002</v>
      </c>
      <c r="AQ54" s="767">
        <v>56.729136136999998</v>
      </c>
      <c r="AR54" s="767">
        <v>63.201139402000003</v>
      </c>
      <c r="AS54" s="767">
        <v>66.926576116999996</v>
      </c>
      <c r="AT54" s="767">
        <v>65.845609159999995</v>
      </c>
      <c r="AU54" s="767">
        <v>59.602881785999998</v>
      </c>
      <c r="AV54" s="767">
        <v>51.875176684000003</v>
      </c>
      <c r="AW54" s="767">
        <v>52.026951488999998</v>
      </c>
      <c r="AX54" s="767">
        <v>54.716295739000003</v>
      </c>
      <c r="AY54" s="767">
        <v>58.398775348999997</v>
      </c>
      <c r="AZ54" s="767">
        <v>48.064260193999999</v>
      </c>
      <c r="BA54" s="767">
        <v>50.717727213000003</v>
      </c>
      <c r="BB54" s="767">
        <v>46.309233814999999</v>
      </c>
      <c r="BC54" s="767">
        <v>57.774748860999999</v>
      </c>
      <c r="BD54" s="767">
        <v>58.848491598999999</v>
      </c>
      <c r="BE54" s="767">
        <v>67.881185039000002</v>
      </c>
      <c r="BF54" s="767">
        <v>66.210070396999996</v>
      </c>
      <c r="BG54" s="767">
        <v>61.047368962999997</v>
      </c>
      <c r="BH54" s="767">
        <v>56.225189999999998</v>
      </c>
      <c r="BI54" s="767">
        <v>51.632759999999998</v>
      </c>
      <c r="BJ54" s="768">
        <v>57.790930000000003</v>
      </c>
      <c r="BK54" s="768">
        <v>58.777140000000003</v>
      </c>
      <c r="BL54" s="768">
        <v>53.578249999999997</v>
      </c>
      <c r="BM54" s="768">
        <v>50.592089999999999</v>
      </c>
      <c r="BN54" s="768">
        <v>47.250410000000002</v>
      </c>
      <c r="BO54" s="768">
        <v>56.896749999999997</v>
      </c>
      <c r="BP54" s="768">
        <v>58.989609999999999</v>
      </c>
      <c r="BQ54" s="768">
        <v>67.008189999999999</v>
      </c>
      <c r="BR54" s="768">
        <v>65.470789999999994</v>
      </c>
      <c r="BS54" s="768">
        <v>54.142209999999999</v>
      </c>
      <c r="BT54" s="768">
        <v>51.994619999999998</v>
      </c>
      <c r="BU54" s="768">
        <v>49.114420000000003</v>
      </c>
      <c r="BV54" s="768">
        <v>56.980699999999999</v>
      </c>
    </row>
    <row r="55" spans="1:74" ht="11.1" customHeight="1" x14ac:dyDescent="0.2">
      <c r="A55" s="545" t="s">
        <v>1306</v>
      </c>
      <c r="B55" s="546" t="s">
        <v>1381</v>
      </c>
      <c r="C55" s="767">
        <v>61.735312211</v>
      </c>
      <c r="D55" s="767">
        <v>59.623887052999997</v>
      </c>
      <c r="E55" s="767">
        <v>51.876866386000003</v>
      </c>
      <c r="F55" s="767">
        <v>46.626236304999999</v>
      </c>
      <c r="G55" s="767">
        <v>54.160868102999999</v>
      </c>
      <c r="H55" s="767">
        <v>62.772379272000002</v>
      </c>
      <c r="I55" s="767">
        <v>68.085305364999996</v>
      </c>
      <c r="J55" s="767">
        <v>64.137936018999994</v>
      </c>
      <c r="K55" s="767">
        <v>55.243952911999997</v>
      </c>
      <c r="L55" s="767">
        <v>48.156345047000002</v>
      </c>
      <c r="M55" s="767">
        <v>47.502824519999997</v>
      </c>
      <c r="N55" s="767">
        <v>51.120881863999998</v>
      </c>
      <c r="O55" s="767">
        <v>62.101066177</v>
      </c>
      <c r="P55" s="767">
        <v>53.938259307999999</v>
      </c>
      <c r="Q55" s="767">
        <v>48.612791841000004</v>
      </c>
      <c r="R55" s="767">
        <v>46.557834866999997</v>
      </c>
      <c r="S55" s="767">
        <v>51.881134907000003</v>
      </c>
      <c r="T55" s="767">
        <v>61.745434690000003</v>
      </c>
      <c r="U55" s="767">
        <v>68.345205114999999</v>
      </c>
      <c r="V55" s="767">
        <v>68.273587769000002</v>
      </c>
      <c r="W55" s="767">
        <v>58.802512554000003</v>
      </c>
      <c r="X55" s="767">
        <v>49.158822688000001</v>
      </c>
      <c r="Y55" s="767">
        <v>47.468506748000003</v>
      </c>
      <c r="Z55" s="767">
        <v>55.642136417000003</v>
      </c>
      <c r="AA55" s="767">
        <v>54.973880571999999</v>
      </c>
      <c r="AB55" s="767">
        <v>45.791451166000002</v>
      </c>
      <c r="AC55" s="767">
        <v>51.330941903000003</v>
      </c>
      <c r="AD55" s="767">
        <v>47.428033093000003</v>
      </c>
      <c r="AE55" s="767">
        <v>53.186758976</v>
      </c>
      <c r="AF55" s="767">
        <v>57.670295181999997</v>
      </c>
      <c r="AG55" s="767">
        <v>66.079586481000007</v>
      </c>
      <c r="AH55" s="767">
        <v>63.399504923000002</v>
      </c>
      <c r="AI55" s="767">
        <v>53.357776186000002</v>
      </c>
      <c r="AJ55" s="767">
        <v>50.935297831</v>
      </c>
      <c r="AK55" s="767">
        <v>49.664775945000002</v>
      </c>
      <c r="AL55" s="767">
        <v>58.472621232999998</v>
      </c>
      <c r="AM55" s="767">
        <v>65.911934869000007</v>
      </c>
      <c r="AN55" s="767">
        <v>47.992350668</v>
      </c>
      <c r="AO55" s="767">
        <v>52.431661214000002</v>
      </c>
      <c r="AP55" s="767">
        <v>47.351334938999997</v>
      </c>
      <c r="AQ55" s="767">
        <v>55.465229645999997</v>
      </c>
      <c r="AR55" s="767">
        <v>61.899576385000003</v>
      </c>
      <c r="AS55" s="767">
        <v>65.885709558000002</v>
      </c>
      <c r="AT55" s="767">
        <v>64.664097419000001</v>
      </c>
      <c r="AU55" s="767">
        <v>59.757001762999998</v>
      </c>
      <c r="AV55" s="767">
        <v>50.948823244000003</v>
      </c>
      <c r="AW55" s="767">
        <v>52.705815956999999</v>
      </c>
      <c r="AX55" s="767">
        <v>55.829376719999999</v>
      </c>
      <c r="AY55" s="767">
        <v>59.763344474</v>
      </c>
      <c r="AZ55" s="767">
        <v>49.321225925999997</v>
      </c>
      <c r="BA55" s="767">
        <v>51.347063605000002</v>
      </c>
      <c r="BB55" s="767">
        <v>45.767361051999998</v>
      </c>
      <c r="BC55" s="767">
        <v>55.980258378999999</v>
      </c>
      <c r="BD55" s="767">
        <v>58.800147662000001</v>
      </c>
      <c r="BE55" s="767">
        <v>67.022376600000001</v>
      </c>
      <c r="BF55" s="767">
        <v>65.950396115000004</v>
      </c>
      <c r="BG55" s="767">
        <v>61.432090189999997</v>
      </c>
      <c r="BH55" s="767">
        <v>54.980532277000002</v>
      </c>
      <c r="BI55" s="767">
        <v>51.635692683999999</v>
      </c>
      <c r="BJ55" s="768">
        <v>58.999000000000002</v>
      </c>
      <c r="BK55" s="768">
        <v>61.39714</v>
      </c>
      <c r="BL55" s="768">
        <v>54.877099999999999</v>
      </c>
      <c r="BM55" s="768">
        <v>51.962110000000003</v>
      </c>
      <c r="BN55" s="768">
        <v>46.798079999999999</v>
      </c>
      <c r="BO55" s="768">
        <v>54.11692</v>
      </c>
      <c r="BP55" s="768">
        <v>58.751860000000001</v>
      </c>
      <c r="BQ55" s="768">
        <v>67.335099999999997</v>
      </c>
      <c r="BR55" s="768">
        <v>65.282229999999998</v>
      </c>
      <c r="BS55" s="768">
        <v>54.06776</v>
      </c>
      <c r="BT55" s="768">
        <v>49.002560000000003</v>
      </c>
      <c r="BU55" s="768">
        <v>48.6738</v>
      </c>
      <c r="BV55" s="768">
        <v>57.612949999999998</v>
      </c>
    </row>
    <row r="56" spans="1:74" ht="11.1" customHeight="1" x14ac:dyDescent="0.2">
      <c r="A56" s="539"/>
      <c r="B56" s="131" t="s">
        <v>1307</v>
      </c>
      <c r="C56" s="249"/>
      <c r="D56" s="249"/>
      <c r="E56" s="249"/>
      <c r="F56" s="249"/>
      <c r="G56" s="249"/>
      <c r="H56" s="249"/>
      <c r="I56" s="249"/>
      <c r="J56" s="249"/>
      <c r="K56" s="249"/>
      <c r="L56" s="249"/>
      <c r="M56" s="249"/>
      <c r="N56" s="249"/>
      <c r="O56" s="249"/>
      <c r="P56" s="249"/>
      <c r="Q56" s="249"/>
      <c r="R56" s="249"/>
      <c r="S56" s="249"/>
      <c r="T56" s="249"/>
      <c r="U56" s="249"/>
      <c r="V56" s="249"/>
      <c r="W56" s="249"/>
      <c r="X56" s="249"/>
      <c r="Y56" s="249"/>
      <c r="Z56" s="249"/>
      <c r="AA56" s="249"/>
      <c r="AB56" s="249"/>
      <c r="AC56" s="249"/>
      <c r="AD56" s="249"/>
      <c r="AE56" s="249"/>
      <c r="AF56" s="249"/>
      <c r="AG56" s="249"/>
      <c r="AH56" s="249"/>
      <c r="AI56" s="249"/>
      <c r="AJ56" s="249"/>
      <c r="AK56" s="249"/>
      <c r="AL56" s="249"/>
      <c r="AM56" s="249"/>
      <c r="AN56" s="249"/>
      <c r="AO56" s="249"/>
      <c r="AP56" s="249"/>
      <c r="AQ56" s="249"/>
      <c r="AR56" s="249"/>
      <c r="AS56" s="249"/>
      <c r="AT56" s="249"/>
      <c r="AU56" s="249"/>
      <c r="AV56" s="249"/>
      <c r="AW56" s="249"/>
      <c r="AX56" s="249"/>
      <c r="AY56" s="249"/>
      <c r="AZ56" s="249"/>
      <c r="BA56" s="249"/>
      <c r="BB56" s="249"/>
      <c r="BC56" s="249"/>
      <c r="BD56" s="249"/>
      <c r="BE56" s="249"/>
      <c r="BF56" s="249"/>
      <c r="BG56" s="249"/>
      <c r="BH56" s="249"/>
      <c r="BI56" s="249"/>
      <c r="BJ56" s="360"/>
      <c r="BK56" s="360"/>
      <c r="BL56" s="360"/>
      <c r="BM56" s="360"/>
      <c r="BN56" s="360"/>
      <c r="BO56" s="360"/>
      <c r="BP56" s="360"/>
      <c r="BQ56" s="360"/>
      <c r="BR56" s="360"/>
      <c r="BS56" s="360"/>
      <c r="BT56" s="360"/>
      <c r="BU56" s="360"/>
      <c r="BV56" s="360"/>
    </row>
    <row r="57" spans="1:74" ht="11.1" customHeight="1" x14ac:dyDescent="0.2">
      <c r="A57" s="545" t="s">
        <v>1308</v>
      </c>
      <c r="B57" s="546" t="s">
        <v>88</v>
      </c>
      <c r="C57" s="767">
        <v>10.694945603000001</v>
      </c>
      <c r="D57" s="767">
        <v>9.7377759049999995</v>
      </c>
      <c r="E57" s="767">
        <v>11.496431685999999</v>
      </c>
      <c r="F57" s="767">
        <v>12.805811429</v>
      </c>
      <c r="G57" s="767">
        <v>13.100609161</v>
      </c>
      <c r="H57" s="767">
        <v>13.624973217000001</v>
      </c>
      <c r="I57" s="767">
        <v>14.342598316</v>
      </c>
      <c r="J57" s="767">
        <v>14.504747748</v>
      </c>
      <c r="K57" s="767">
        <v>13.653129229999999</v>
      </c>
      <c r="L57" s="767">
        <v>12.688079242000001</v>
      </c>
      <c r="M57" s="767">
        <v>11.758086132000001</v>
      </c>
      <c r="N57" s="767">
        <v>11.653299811</v>
      </c>
      <c r="O57" s="767">
        <v>11.144365841000001</v>
      </c>
      <c r="P57" s="767">
        <v>10.408722696</v>
      </c>
      <c r="Q57" s="767">
        <v>11.253617881</v>
      </c>
      <c r="R57" s="767">
        <v>12.510749446</v>
      </c>
      <c r="S57" s="767">
        <v>13.265055987</v>
      </c>
      <c r="T57" s="767">
        <v>14.436631579</v>
      </c>
      <c r="U57" s="767">
        <v>15.617176013</v>
      </c>
      <c r="V57" s="767">
        <v>15.696608917000001</v>
      </c>
      <c r="W57" s="767">
        <v>14.242105703</v>
      </c>
      <c r="X57" s="767">
        <v>13.099575761000001</v>
      </c>
      <c r="Y57" s="767">
        <v>10.01723269</v>
      </c>
      <c r="Z57" s="767">
        <v>10.274669609</v>
      </c>
      <c r="AA57" s="767">
        <v>10.358896862</v>
      </c>
      <c r="AB57" s="767">
        <v>9.7268409780000002</v>
      </c>
      <c r="AC57" s="767">
        <v>11.365432492</v>
      </c>
      <c r="AD57" s="767">
        <v>11.991657621</v>
      </c>
      <c r="AE57" s="767">
        <v>14.079647325</v>
      </c>
      <c r="AF57" s="767">
        <v>13.940949749</v>
      </c>
      <c r="AG57" s="767">
        <v>16.036507297</v>
      </c>
      <c r="AH57" s="767">
        <v>16.651808118000002</v>
      </c>
      <c r="AI57" s="767">
        <v>14.400463351000001</v>
      </c>
      <c r="AJ57" s="767">
        <v>13.927178537</v>
      </c>
      <c r="AK57" s="767">
        <v>11.029162264</v>
      </c>
      <c r="AL57" s="767">
        <v>10.873257008</v>
      </c>
      <c r="AM57" s="767">
        <v>11.67024627</v>
      </c>
      <c r="AN57" s="767">
        <v>10.852148785000001</v>
      </c>
      <c r="AO57" s="767">
        <v>11.647886418000001</v>
      </c>
      <c r="AP57" s="767">
        <v>12.420406678999999</v>
      </c>
      <c r="AQ57" s="767">
        <v>13.612432969</v>
      </c>
      <c r="AR57" s="767">
        <v>15.35300713</v>
      </c>
      <c r="AS57" s="767">
        <v>16.482280360000001</v>
      </c>
      <c r="AT57" s="767">
        <v>16.745342182000002</v>
      </c>
      <c r="AU57" s="767">
        <v>16.771030188000001</v>
      </c>
      <c r="AV57" s="767">
        <v>15.826186211</v>
      </c>
      <c r="AW57" s="767">
        <v>12.235906895999999</v>
      </c>
      <c r="AX57" s="767">
        <v>11.222797577</v>
      </c>
      <c r="AY57" s="767">
        <v>11.884046380999999</v>
      </c>
      <c r="AZ57" s="767">
        <v>11.236809622999999</v>
      </c>
      <c r="BA57" s="767">
        <v>12.413083778000001</v>
      </c>
      <c r="BB57" s="767">
        <v>13.055219106999999</v>
      </c>
      <c r="BC57" s="767">
        <v>16.490487770000001</v>
      </c>
      <c r="BD57" s="767">
        <v>16.868942669999999</v>
      </c>
      <c r="BE57" s="767">
        <v>17.533933292</v>
      </c>
      <c r="BF57" s="767">
        <v>17.909433513</v>
      </c>
      <c r="BG57" s="767">
        <v>17.141460177999999</v>
      </c>
      <c r="BH57" s="767">
        <v>17.25996</v>
      </c>
      <c r="BI57" s="767">
        <v>11.823499999999999</v>
      </c>
      <c r="BJ57" s="768">
        <v>11.34348</v>
      </c>
      <c r="BK57" s="768">
        <v>11.76069</v>
      </c>
      <c r="BL57" s="768">
        <v>11.61219</v>
      </c>
      <c r="BM57" s="768">
        <v>13.293570000000001</v>
      </c>
      <c r="BN57" s="768">
        <v>13.76361</v>
      </c>
      <c r="BO57" s="768">
        <v>15.219900000000001</v>
      </c>
      <c r="BP57" s="768">
        <v>16.345839999999999</v>
      </c>
      <c r="BQ57" s="768">
        <v>17.1859</v>
      </c>
      <c r="BR57" s="768">
        <v>17.251619999999999</v>
      </c>
      <c r="BS57" s="768">
        <v>16.681529999999999</v>
      </c>
      <c r="BT57" s="768">
        <v>15.69238</v>
      </c>
      <c r="BU57" s="768">
        <v>12.756779999999999</v>
      </c>
      <c r="BV57" s="768">
        <v>11.404949999999999</v>
      </c>
    </row>
    <row r="58" spans="1:74" ht="11.1" customHeight="1" x14ac:dyDescent="0.2">
      <c r="A58" s="545" t="s">
        <v>1309</v>
      </c>
      <c r="B58" s="548" t="s">
        <v>87</v>
      </c>
      <c r="C58" s="767">
        <v>2.7719185550000001</v>
      </c>
      <c r="D58" s="767">
        <v>2.9903738710000001</v>
      </c>
      <c r="E58" s="767">
        <v>2.8050697969999998</v>
      </c>
      <c r="F58" s="767">
        <v>3.1595461409999999</v>
      </c>
      <c r="G58" s="767">
        <v>3.6411731330000001</v>
      </c>
      <c r="H58" s="767">
        <v>3.9371497139999998</v>
      </c>
      <c r="I58" s="767">
        <v>4.0425750320000002</v>
      </c>
      <c r="J58" s="767">
        <v>3.8910345710000001</v>
      </c>
      <c r="K58" s="767">
        <v>3.717661219</v>
      </c>
      <c r="L58" s="767">
        <v>3.2884137249999998</v>
      </c>
      <c r="M58" s="767">
        <v>2.8605200210000001</v>
      </c>
      <c r="N58" s="767">
        <v>2.7489791079999999</v>
      </c>
      <c r="O58" s="767">
        <v>2.2950097120000001</v>
      </c>
      <c r="P58" s="767">
        <v>2.152566143</v>
      </c>
      <c r="Q58" s="767">
        <v>2.0051359990000002</v>
      </c>
      <c r="R58" s="767">
        <v>2.296301653</v>
      </c>
      <c r="S58" s="767">
        <v>2.7952287130000002</v>
      </c>
      <c r="T58" s="767">
        <v>3.6199175320000001</v>
      </c>
      <c r="U58" s="767">
        <v>4.310834399</v>
      </c>
      <c r="V58" s="767">
        <v>4.1250851910000002</v>
      </c>
      <c r="W58" s="767">
        <v>3.679938376</v>
      </c>
      <c r="X58" s="767">
        <v>3.2448665879999998</v>
      </c>
      <c r="Y58" s="767">
        <v>2.8174715620000002</v>
      </c>
      <c r="Z58" s="767">
        <v>3.273680996</v>
      </c>
      <c r="AA58" s="767">
        <v>3.0212466560000002</v>
      </c>
      <c r="AB58" s="767">
        <v>2.4939706500000001</v>
      </c>
      <c r="AC58" s="767">
        <v>2.7592360230000001</v>
      </c>
      <c r="AD58" s="767">
        <v>2.997461661</v>
      </c>
      <c r="AE58" s="767">
        <v>3.1750902239999998</v>
      </c>
      <c r="AF58" s="767">
        <v>3.3441934249999998</v>
      </c>
      <c r="AG58" s="767">
        <v>3.4963205629999998</v>
      </c>
      <c r="AH58" s="767">
        <v>3.2023226390000001</v>
      </c>
      <c r="AI58" s="767">
        <v>2.5075506910000001</v>
      </c>
      <c r="AJ58" s="767">
        <v>3.0379125789999999</v>
      </c>
      <c r="AK58" s="767">
        <v>2.1902409459999999</v>
      </c>
      <c r="AL58" s="767">
        <v>2.1787367010000001</v>
      </c>
      <c r="AM58" s="767">
        <v>3.114699281</v>
      </c>
      <c r="AN58" s="767">
        <v>1.737625703</v>
      </c>
      <c r="AO58" s="767">
        <v>1.5220968909999999</v>
      </c>
      <c r="AP58" s="767">
        <v>1.960638441</v>
      </c>
      <c r="AQ58" s="767">
        <v>2.2408358979999998</v>
      </c>
      <c r="AR58" s="767">
        <v>2.5152366800000001</v>
      </c>
      <c r="AS58" s="767">
        <v>2.4736096019999998</v>
      </c>
      <c r="AT58" s="767">
        <v>2.8997226989999998</v>
      </c>
      <c r="AU58" s="767">
        <v>2.470995668</v>
      </c>
      <c r="AV58" s="767">
        <v>2.1342549790000001</v>
      </c>
      <c r="AW58" s="767">
        <v>1.8814072900000001</v>
      </c>
      <c r="AX58" s="767">
        <v>2.0974131690000002</v>
      </c>
      <c r="AY58" s="767">
        <v>1.7345724629999999</v>
      </c>
      <c r="AZ58" s="767">
        <v>0.92068753400000003</v>
      </c>
      <c r="BA58" s="767">
        <v>1.087805044</v>
      </c>
      <c r="BB58" s="767">
        <v>1.167952192</v>
      </c>
      <c r="BC58" s="767">
        <v>1.7305873510000001</v>
      </c>
      <c r="BD58" s="767">
        <v>1.8876953400000001</v>
      </c>
      <c r="BE58" s="767">
        <v>1.928923977</v>
      </c>
      <c r="BF58" s="767">
        <v>1.712507166</v>
      </c>
      <c r="BG58" s="767">
        <v>1.662759554</v>
      </c>
      <c r="BH58" s="767">
        <v>2.10181</v>
      </c>
      <c r="BI58" s="767">
        <v>2.255277</v>
      </c>
      <c r="BJ58" s="768">
        <v>1.8146709999999999</v>
      </c>
      <c r="BK58" s="768">
        <v>1.811663</v>
      </c>
      <c r="BL58" s="768">
        <v>0.52747299999999997</v>
      </c>
      <c r="BM58" s="768">
        <v>0.25993559999999999</v>
      </c>
      <c r="BN58" s="768">
        <v>-0.22128610000000001</v>
      </c>
      <c r="BO58" s="768">
        <v>0.67670459999999999</v>
      </c>
      <c r="BP58" s="768">
        <v>0.5133105</v>
      </c>
      <c r="BQ58" s="768">
        <v>1.7221900000000001</v>
      </c>
      <c r="BR58" s="768">
        <v>1.6195649999999999</v>
      </c>
      <c r="BS58" s="768">
        <v>0.53180099999999997</v>
      </c>
      <c r="BT58" s="768">
        <v>8.6217000000000002E-2</v>
      </c>
      <c r="BU58" s="768">
        <v>0.4571366</v>
      </c>
      <c r="BV58" s="768">
        <v>1.7556830000000001</v>
      </c>
    </row>
    <row r="59" spans="1:74" ht="11.1" customHeight="1" x14ac:dyDescent="0.2">
      <c r="A59" s="545" t="s">
        <v>1310</v>
      </c>
      <c r="B59" s="548" t="s">
        <v>90</v>
      </c>
      <c r="C59" s="767">
        <v>2.733822</v>
      </c>
      <c r="D59" s="767">
        <v>2.3518210000000002</v>
      </c>
      <c r="E59" s="767">
        <v>2.4202210000000002</v>
      </c>
      <c r="F59" s="767">
        <v>1.731169</v>
      </c>
      <c r="G59" s="767">
        <v>2.484972</v>
      </c>
      <c r="H59" s="767">
        <v>2.5971299999999999</v>
      </c>
      <c r="I59" s="767">
        <v>2.6940140000000001</v>
      </c>
      <c r="J59" s="767">
        <v>2.6141169999999998</v>
      </c>
      <c r="K59" s="767">
        <v>2.0389689999999998</v>
      </c>
      <c r="L59" s="767">
        <v>1.8040689999999999</v>
      </c>
      <c r="M59" s="767">
        <v>2.0310269999999999</v>
      </c>
      <c r="N59" s="767">
        <v>2.6205850000000002</v>
      </c>
      <c r="O59" s="767">
        <v>2.74871</v>
      </c>
      <c r="P59" s="767">
        <v>2.5857749999999999</v>
      </c>
      <c r="Q59" s="767">
        <v>2.6758920000000002</v>
      </c>
      <c r="R59" s="767">
        <v>2.0504730000000002</v>
      </c>
      <c r="S59" s="767">
        <v>2.699532</v>
      </c>
      <c r="T59" s="767">
        <v>2.613753</v>
      </c>
      <c r="U59" s="767">
        <v>2.645505</v>
      </c>
      <c r="V59" s="767">
        <v>1.970869</v>
      </c>
      <c r="W59" s="767">
        <v>2.4762219999999999</v>
      </c>
      <c r="X59" s="767">
        <v>1.70394</v>
      </c>
      <c r="Y59" s="767">
        <v>2.4022070000000002</v>
      </c>
      <c r="Z59" s="767">
        <v>2.747144</v>
      </c>
      <c r="AA59" s="767">
        <v>2.7358039999999999</v>
      </c>
      <c r="AB59" s="767">
        <v>2.0829119999999999</v>
      </c>
      <c r="AC59" s="767">
        <v>1.857086</v>
      </c>
      <c r="AD59" s="767">
        <v>2.09057</v>
      </c>
      <c r="AE59" s="767">
        <v>2.7230810000000001</v>
      </c>
      <c r="AF59" s="767">
        <v>2.6348250000000002</v>
      </c>
      <c r="AG59" s="767">
        <v>2.7092109999999998</v>
      </c>
      <c r="AH59" s="767">
        <v>2.700717</v>
      </c>
      <c r="AI59" s="767">
        <v>2.3546369999999999</v>
      </c>
      <c r="AJ59" s="767">
        <v>2.0694750000000002</v>
      </c>
      <c r="AK59" s="767">
        <v>2.432776</v>
      </c>
      <c r="AL59" s="767">
        <v>2.755125</v>
      </c>
      <c r="AM59" s="767">
        <v>2.7718669999999999</v>
      </c>
      <c r="AN59" s="767">
        <v>2.4831750000000001</v>
      </c>
      <c r="AO59" s="767">
        <v>2.2617859999999999</v>
      </c>
      <c r="AP59" s="767">
        <v>2.3624079999999998</v>
      </c>
      <c r="AQ59" s="767">
        <v>2.7343489999999999</v>
      </c>
      <c r="AR59" s="767">
        <v>2.622598</v>
      </c>
      <c r="AS59" s="767">
        <v>2.687157</v>
      </c>
      <c r="AT59" s="767">
        <v>2.4485920000000001</v>
      </c>
      <c r="AU59" s="767">
        <v>1.8734170000000001</v>
      </c>
      <c r="AV59" s="767">
        <v>1.816878</v>
      </c>
      <c r="AW59" s="767">
        <v>2.4661360000000001</v>
      </c>
      <c r="AX59" s="767">
        <v>2.7839860000000001</v>
      </c>
      <c r="AY59" s="767">
        <v>2.7848850000000001</v>
      </c>
      <c r="AZ59" s="767">
        <v>2.5095320000000001</v>
      </c>
      <c r="BA59" s="767">
        <v>2.3357999999999999</v>
      </c>
      <c r="BB59" s="767">
        <v>2.2938939999999999</v>
      </c>
      <c r="BC59" s="767">
        <v>1.9673590000000001</v>
      </c>
      <c r="BD59" s="767">
        <v>2.1528749999999999</v>
      </c>
      <c r="BE59" s="767">
        <v>2.7412879999999999</v>
      </c>
      <c r="BF59" s="767">
        <v>2.7347519999999998</v>
      </c>
      <c r="BG59" s="767">
        <v>2.2733889999999999</v>
      </c>
      <c r="BH59" s="767">
        <v>1.95956</v>
      </c>
      <c r="BI59" s="767">
        <v>2.2077300000000002</v>
      </c>
      <c r="BJ59" s="768">
        <v>2.7694899999999998</v>
      </c>
      <c r="BK59" s="768">
        <v>2.7850799999999998</v>
      </c>
      <c r="BL59" s="768">
        <v>2.4665900000000001</v>
      </c>
      <c r="BM59" s="768">
        <v>1.99533</v>
      </c>
      <c r="BN59" s="768">
        <v>1.6341600000000001</v>
      </c>
      <c r="BO59" s="768">
        <v>2.4638499999999999</v>
      </c>
      <c r="BP59" s="768">
        <v>2.62588</v>
      </c>
      <c r="BQ59" s="768">
        <v>2.6662400000000002</v>
      </c>
      <c r="BR59" s="768">
        <v>2.4972400000000001</v>
      </c>
      <c r="BS59" s="768">
        <v>2.1979299999999999</v>
      </c>
      <c r="BT59" s="768">
        <v>2.4284300000000001</v>
      </c>
      <c r="BU59" s="768">
        <v>2.5811700000000002</v>
      </c>
      <c r="BV59" s="768">
        <v>2.7694899999999998</v>
      </c>
    </row>
    <row r="60" spans="1:74" ht="11.1" customHeight="1" x14ac:dyDescent="0.2">
      <c r="A60" s="545" t="s">
        <v>1311</v>
      </c>
      <c r="B60" s="548" t="s">
        <v>1276</v>
      </c>
      <c r="C60" s="767">
        <v>2.0767027E-2</v>
      </c>
      <c r="D60" s="767">
        <v>1.4910053E-2</v>
      </c>
      <c r="E60" s="767">
        <v>2.1946799999999999E-2</v>
      </c>
      <c r="F60" s="767">
        <v>2.6379771999999999E-2</v>
      </c>
      <c r="G60" s="767">
        <v>1.4676476000000001E-2</v>
      </c>
      <c r="H60" s="767">
        <v>1.5530061E-2</v>
      </c>
      <c r="I60" s="767">
        <v>1.9344699999999999E-2</v>
      </c>
      <c r="J60" s="767">
        <v>1.2469389000000001E-2</v>
      </c>
      <c r="K60" s="767">
        <v>1.1074534E-2</v>
      </c>
      <c r="L60" s="767">
        <v>2.2033306999999999E-2</v>
      </c>
      <c r="M60" s="767">
        <v>3.0560199999999999E-2</v>
      </c>
      <c r="N60" s="767">
        <v>3.4601681000000002E-2</v>
      </c>
      <c r="O60" s="767">
        <v>3.5240887999999998E-2</v>
      </c>
      <c r="P60" s="767">
        <v>2.5956166999999999E-2</v>
      </c>
      <c r="Q60" s="767">
        <v>2.0033068000000001E-2</v>
      </c>
      <c r="R60" s="767">
        <v>1.2362677000000001E-2</v>
      </c>
      <c r="S60" s="767">
        <v>1.5191995E-2</v>
      </c>
      <c r="T60" s="767">
        <v>1.0095299E-2</v>
      </c>
      <c r="U60" s="767">
        <v>9.613356E-3</v>
      </c>
      <c r="V60" s="767">
        <v>1.0596578000000001E-2</v>
      </c>
      <c r="W60" s="767">
        <v>7.6419349999999999E-3</v>
      </c>
      <c r="X60" s="767">
        <v>1.0878377999999999E-2</v>
      </c>
      <c r="Y60" s="767">
        <v>6.8804230000000001E-3</v>
      </c>
      <c r="Z60" s="767">
        <v>1.0060236E-2</v>
      </c>
      <c r="AA60" s="767">
        <v>2.3294117999999999E-2</v>
      </c>
      <c r="AB60" s="767">
        <v>1.9630505999999999E-2</v>
      </c>
      <c r="AC60" s="767">
        <v>2.0958880999999999E-2</v>
      </c>
      <c r="AD60" s="767">
        <v>2.5552844000000002E-2</v>
      </c>
      <c r="AE60" s="767">
        <v>2.6227668999999999E-2</v>
      </c>
      <c r="AF60" s="767">
        <v>2.1091854E-2</v>
      </c>
      <c r="AG60" s="767">
        <v>1.8160875999999999E-2</v>
      </c>
      <c r="AH60" s="767">
        <v>1.4844748E-2</v>
      </c>
      <c r="AI60" s="767">
        <v>1.0513012E-2</v>
      </c>
      <c r="AJ60" s="767">
        <v>1.0674751999999999E-2</v>
      </c>
      <c r="AK60" s="767">
        <v>1.6284218E-2</v>
      </c>
      <c r="AL60" s="767">
        <v>1.1065522E-2</v>
      </c>
      <c r="AM60" s="767">
        <v>1.4669313E-2</v>
      </c>
      <c r="AN60" s="767">
        <v>1.7589282000000001E-2</v>
      </c>
      <c r="AO60" s="767">
        <v>1.5322136E-2</v>
      </c>
      <c r="AP60" s="767">
        <v>2.0510703000000002E-2</v>
      </c>
      <c r="AQ60" s="767">
        <v>2.0323805E-2</v>
      </c>
      <c r="AR60" s="767">
        <v>1.37316E-2</v>
      </c>
      <c r="AS60" s="767">
        <v>1.4107952999999999E-2</v>
      </c>
      <c r="AT60" s="767">
        <v>2.0838812000000002E-2</v>
      </c>
      <c r="AU60" s="767">
        <v>2.0121963999999999E-2</v>
      </c>
      <c r="AV60" s="767">
        <v>2.2375274000000001E-2</v>
      </c>
      <c r="AW60" s="767">
        <v>2.4389589999999999E-2</v>
      </c>
      <c r="AX60" s="767">
        <v>2.8593568E-2</v>
      </c>
      <c r="AY60" s="767">
        <v>2.3278818999999999E-2</v>
      </c>
      <c r="AZ60" s="767">
        <v>1.8877358E-2</v>
      </c>
      <c r="BA60" s="767">
        <v>2.1315824000000001E-2</v>
      </c>
      <c r="BB60" s="767">
        <v>1.9047323000000001E-2</v>
      </c>
      <c r="BC60" s="767">
        <v>2.0006921E-2</v>
      </c>
      <c r="BD60" s="767">
        <v>1.8508785999999999E-2</v>
      </c>
      <c r="BE60" s="767">
        <v>1.9693222E-2</v>
      </c>
      <c r="BF60" s="767">
        <v>1.4661113999999999E-2</v>
      </c>
      <c r="BG60" s="767">
        <v>1.2697768E-2</v>
      </c>
      <c r="BH60" s="767">
        <v>1.8641399999999999E-2</v>
      </c>
      <c r="BI60" s="767">
        <v>2.0228400000000001E-2</v>
      </c>
      <c r="BJ60" s="768">
        <v>2.10879E-2</v>
      </c>
      <c r="BK60" s="768">
        <v>2.2847699999999999E-2</v>
      </c>
      <c r="BL60" s="768">
        <v>1.8443500000000002E-2</v>
      </c>
      <c r="BM60" s="768">
        <v>1.9236099999999999E-2</v>
      </c>
      <c r="BN60" s="768">
        <v>1.7904199999999999E-2</v>
      </c>
      <c r="BO60" s="768">
        <v>1.83859E-2</v>
      </c>
      <c r="BP60" s="768">
        <v>1.6555500000000001E-2</v>
      </c>
      <c r="BQ60" s="768">
        <v>1.8083800000000001E-2</v>
      </c>
      <c r="BR60" s="768">
        <v>1.4256400000000001E-2</v>
      </c>
      <c r="BS60" s="768">
        <v>1.16239E-2</v>
      </c>
      <c r="BT60" s="768">
        <v>1.7866199999999999E-2</v>
      </c>
      <c r="BU60" s="768">
        <v>1.94323E-2</v>
      </c>
      <c r="BV60" s="768">
        <v>2.1068900000000002E-2</v>
      </c>
    </row>
    <row r="61" spans="1:74" ht="11.1" customHeight="1" x14ac:dyDescent="0.2">
      <c r="A61" s="545" t="s">
        <v>1312</v>
      </c>
      <c r="B61" s="548" t="s">
        <v>1379</v>
      </c>
      <c r="C61" s="767">
        <v>0.23839207900000001</v>
      </c>
      <c r="D61" s="767">
        <v>0.22875628100000001</v>
      </c>
      <c r="E61" s="767">
        <v>0.23570854899999999</v>
      </c>
      <c r="F61" s="767">
        <v>0.23639291300000001</v>
      </c>
      <c r="G61" s="767">
        <v>0.25855044900000002</v>
      </c>
      <c r="H61" s="767">
        <v>0.25914311000000001</v>
      </c>
      <c r="I61" s="767">
        <v>0.30107031899999998</v>
      </c>
      <c r="J61" s="767">
        <v>0.25583168899999997</v>
      </c>
      <c r="K61" s="767">
        <v>0.220771671</v>
      </c>
      <c r="L61" s="767">
        <v>0.21170805400000001</v>
      </c>
      <c r="M61" s="767">
        <v>0.22807239300000001</v>
      </c>
      <c r="N61" s="767">
        <v>0.223915481</v>
      </c>
      <c r="O61" s="767">
        <v>0.231585398</v>
      </c>
      <c r="P61" s="767">
        <v>0.228564347</v>
      </c>
      <c r="Q61" s="767">
        <v>0.215857509</v>
      </c>
      <c r="R61" s="767">
        <v>0.21867958900000001</v>
      </c>
      <c r="S61" s="767">
        <v>0.23896745999999999</v>
      </c>
      <c r="T61" s="767">
        <v>0.22124923599999999</v>
      </c>
      <c r="U61" s="767">
        <v>0.22606453200000001</v>
      </c>
      <c r="V61" s="767">
        <v>0.230274379</v>
      </c>
      <c r="W61" s="767">
        <v>0.21813218700000001</v>
      </c>
      <c r="X61" s="767">
        <v>0.21223341300000001</v>
      </c>
      <c r="Y61" s="767">
        <v>0.222823359</v>
      </c>
      <c r="Z61" s="767">
        <v>0.244382339</v>
      </c>
      <c r="AA61" s="767">
        <v>0.31924698200000001</v>
      </c>
      <c r="AB61" s="767">
        <v>0.293151461</v>
      </c>
      <c r="AC61" s="767">
        <v>0.32641483999999998</v>
      </c>
      <c r="AD61" s="767">
        <v>0.33217134700000001</v>
      </c>
      <c r="AE61" s="767">
        <v>0.32672215199999999</v>
      </c>
      <c r="AF61" s="767">
        <v>0.25830676400000002</v>
      </c>
      <c r="AG61" s="767">
        <v>0.26751617900000002</v>
      </c>
      <c r="AH61" s="767">
        <v>0.27249363300000001</v>
      </c>
      <c r="AI61" s="767">
        <v>0.27587152199999998</v>
      </c>
      <c r="AJ61" s="767">
        <v>0.30431004900000003</v>
      </c>
      <c r="AK61" s="767">
        <v>0.34708858999999997</v>
      </c>
      <c r="AL61" s="767">
        <v>0.401562111</v>
      </c>
      <c r="AM61" s="767">
        <v>0.43221969300000002</v>
      </c>
      <c r="AN61" s="767">
        <v>0.418596089</v>
      </c>
      <c r="AO61" s="767">
        <v>0.49259858699999998</v>
      </c>
      <c r="AP61" s="767">
        <v>0.45300236500000002</v>
      </c>
      <c r="AQ61" s="767">
        <v>0.41204839799999998</v>
      </c>
      <c r="AR61" s="767">
        <v>0.46489594499999998</v>
      </c>
      <c r="AS61" s="767">
        <v>0.42358074400000001</v>
      </c>
      <c r="AT61" s="767">
        <v>0.42605112299999998</v>
      </c>
      <c r="AU61" s="767">
        <v>0.40338457500000002</v>
      </c>
      <c r="AV61" s="767">
        <v>0.44182218600000001</v>
      </c>
      <c r="AW61" s="767">
        <v>0.42019799400000002</v>
      </c>
      <c r="AX61" s="767">
        <v>0.408380464</v>
      </c>
      <c r="AY61" s="767">
        <v>0.47438123700000001</v>
      </c>
      <c r="AZ61" s="767">
        <v>0.44667085600000001</v>
      </c>
      <c r="BA61" s="767">
        <v>0.54770469200000005</v>
      </c>
      <c r="BB61" s="767">
        <v>0.552826072</v>
      </c>
      <c r="BC61" s="767">
        <v>0.611308458</v>
      </c>
      <c r="BD61" s="767">
        <v>0.54123406699999999</v>
      </c>
      <c r="BE61" s="767">
        <v>0.543640287</v>
      </c>
      <c r="BF61" s="767">
        <v>0.51698897200000005</v>
      </c>
      <c r="BG61" s="767">
        <v>0.556103283</v>
      </c>
      <c r="BH61" s="767">
        <v>0.56358319999999995</v>
      </c>
      <c r="BI61" s="767">
        <v>0.47031279999999998</v>
      </c>
      <c r="BJ61" s="768">
        <v>0.44852520000000001</v>
      </c>
      <c r="BK61" s="768">
        <v>0.5271633</v>
      </c>
      <c r="BL61" s="768">
        <v>0.56757290000000005</v>
      </c>
      <c r="BM61" s="768">
        <v>0.7163619</v>
      </c>
      <c r="BN61" s="768">
        <v>0.74731809999999999</v>
      </c>
      <c r="BO61" s="768">
        <v>0.82999869999999998</v>
      </c>
      <c r="BP61" s="768">
        <v>0.70454240000000001</v>
      </c>
      <c r="BQ61" s="768">
        <v>0.74683630000000001</v>
      </c>
      <c r="BR61" s="768">
        <v>0.73861779999999999</v>
      </c>
      <c r="BS61" s="768">
        <v>0.74160890000000002</v>
      </c>
      <c r="BT61" s="768">
        <v>0.70224819999999999</v>
      </c>
      <c r="BU61" s="768">
        <v>0.50657810000000003</v>
      </c>
      <c r="BV61" s="768">
        <v>0.61591720000000005</v>
      </c>
    </row>
    <row r="62" spans="1:74" ht="11.1" customHeight="1" x14ac:dyDescent="0.2">
      <c r="A62" s="545" t="s">
        <v>1313</v>
      </c>
      <c r="B62" s="546" t="s">
        <v>1380</v>
      </c>
      <c r="C62" s="767">
        <v>0.33000636300000002</v>
      </c>
      <c r="D62" s="767">
        <v>0.312751942</v>
      </c>
      <c r="E62" s="767">
        <v>0.21787462499999999</v>
      </c>
      <c r="F62" s="767">
        <v>0.236609613</v>
      </c>
      <c r="G62" s="767">
        <v>0.25028331300000001</v>
      </c>
      <c r="H62" s="767">
        <v>0.29931576500000001</v>
      </c>
      <c r="I62" s="767">
        <v>0.36751835199999999</v>
      </c>
      <c r="J62" s="767">
        <v>0.353210264</v>
      </c>
      <c r="K62" s="767">
        <v>0.28014167000000001</v>
      </c>
      <c r="L62" s="767">
        <v>0.27700647499999997</v>
      </c>
      <c r="M62" s="767">
        <v>0.30592187700000001</v>
      </c>
      <c r="N62" s="767">
        <v>0.245669638</v>
      </c>
      <c r="O62" s="767">
        <v>0.353156256</v>
      </c>
      <c r="P62" s="767">
        <v>0.24322039500000001</v>
      </c>
      <c r="Q62" s="767">
        <v>0.35191929399999999</v>
      </c>
      <c r="R62" s="767">
        <v>0.36236035100000002</v>
      </c>
      <c r="S62" s="767">
        <v>0.365608129</v>
      </c>
      <c r="T62" s="767">
        <v>0.39438652800000001</v>
      </c>
      <c r="U62" s="767">
        <v>0.57202864200000003</v>
      </c>
      <c r="V62" s="767">
        <v>0.50986425199999996</v>
      </c>
      <c r="W62" s="767">
        <v>0.342803211</v>
      </c>
      <c r="X62" s="767">
        <v>0.239489179</v>
      </c>
      <c r="Y62" s="767">
        <v>0.222190427</v>
      </c>
      <c r="Z62" s="767">
        <v>0.277486913</v>
      </c>
      <c r="AA62" s="767">
        <v>0.27589156500000001</v>
      </c>
      <c r="AB62" s="767">
        <v>0.25668819999999998</v>
      </c>
      <c r="AC62" s="767">
        <v>0.19430915000000001</v>
      </c>
      <c r="AD62" s="767">
        <v>0.20476687900000001</v>
      </c>
      <c r="AE62" s="767">
        <v>0.208422722</v>
      </c>
      <c r="AF62" s="767">
        <v>0.29644658200000001</v>
      </c>
      <c r="AG62" s="767">
        <v>0.23121444299999999</v>
      </c>
      <c r="AH62" s="767">
        <v>0.27246383400000002</v>
      </c>
      <c r="AI62" s="767">
        <v>0.248594181</v>
      </c>
      <c r="AJ62" s="767">
        <v>0.245637775</v>
      </c>
      <c r="AK62" s="767">
        <v>0.18302042199999999</v>
      </c>
      <c r="AL62" s="767">
        <v>0.26083365200000003</v>
      </c>
      <c r="AM62" s="767">
        <v>0.47530421099999998</v>
      </c>
      <c r="AN62" s="767">
        <v>0.25676259400000001</v>
      </c>
      <c r="AO62" s="767">
        <v>0.218893579</v>
      </c>
      <c r="AP62" s="767">
        <v>0.23075362799999999</v>
      </c>
      <c r="AQ62" s="767">
        <v>0.22717443200000001</v>
      </c>
      <c r="AR62" s="767">
        <v>0.33799332599999998</v>
      </c>
      <c r="AS62" s="767">
        <v>0.35617348100000001</v>
      </c>
      <c r="AT62" s="767">
        <v>0.36540869399999998</v>
      </c>
      <c r="AU62" s="767">
        <v>0.40646457499999999</v>
      </c>
      <c r="AV62" s="767">
        <v>0.25227106100000002</v>
      </c>
      <c r="AW62" s="767">
        <v>0.16104269700000001</v>
      </c>
      <c r="AX62" s="767">
        <v>0.263396293</v>
      </c>
      <c r="AY62" s="767">
        <v>0.30136763900000002</v>
      </c>
      <c r="AZ62" s="767">
        <v>0.27160501599999998</v>
      </c>
      <c r="BA62" s="767">
        <v>0.25392495799999998</v>
      </c>
      <c r="BB62" s="767">
        <v>0.247508961</v>
      </c>
      <c r="BC62" s="767">
        <v>0.30685903199999998</v>
      </c>
      <c r="BD62" s="767">
        <v>0.299116312</v>
      </c>
      <c r="BE62" s="767">
        <v>0.26187671800000001</v>
      </c>
      <c r="BF62" s="767">
        <v>0.254773148</v>
      </c>
      <c r="BG62" s="767">
        <v>0.25360299200000003</v>
      </c>
      <c r="BH62" s="767">
        <v>0.27302389999999999</v>
      </c>
      <c r="BI62" s="767">
        <v>0.15864410000000001</v>
      </c>
      <c r="BJ62" s="768">
        <v>0.26108029999999999</v>
      </c>
      <c r="BK62" s="768">
        <v>0.3011549</v>
      </c>
      <c r="BL62" s="768">
        <v>0.27267649999999999</v>
      </c>
      <c r="BM62" s="768">
        <v>0.25204769999999999</v>
      </c>
      <c r="BN62" s="768">
        <v>0.23089080000000001</v>
      </c>
      <c r="BO62" s="768">
        <v>0.28311370000000002</v>
      </c>
      <c r="BP62" s="768">
        <v>0.28152569999999999</v>
      </c>
      <c r="BQ62" s="768">
        <v>0.25698199999999999</v>
      </c>
      <c r="BR62" s="768">
        <v>0.24637999999999999</v>
      </c>
      <c r="BS62" s="768">
        <v>0.23624419999999999</v>
      </c>
      <c r="BT62" s="768">
        <v>0.2358654</v>
      </c>
      <c r="BU62" s="768">
        <v>0.15433179999999999</v>
      </c>
      <c r="BV62" s="768">
        <v>0.26376549999999999</v>
      </c>
    </row>
    <row r="63" spans="1:74" ht="11.1" customHeight="1" x14ac:dyDescent="0.2">
      <c r="A63" s="545" t="s">
        <v>1314</v>
      </c>
      <c r="B63" s="548" t="s">
        <v>1280</v>
      </c>
      <c r="C63" s="767">
        <v>16.789851627000001</v>
      </c>
      <c r="D63" s="767">
        <v>15.636389052</v>
      </c>
      <c r="E63" s="767">
        <v>17.197252457000001</v>
      </c>
      <c r="F63" s="767">
        <v>18.195908868</v>
      </c>
      <c r="G63" s="767">
        <v>19.750264531999999</v>
      </c>
      <c r="H63" s="767">
        <v>20.733241867</v>
      </c>
      <c r="I63" s="767">
        <v>21.767120719000001</v>
      </c>
      <c r="J63" s="767">
        <v>21.631410661</v>
      </c>
      <c r="K63" s="767">
        <v>19.921747323999998</v>
      </c>
      <c r="L63" s="767">
        <v>18.291309803000001</v>
      </c>
      <c r="M63" s="767">
        <v>17.214187623000001</v>
      </c>
      <c r="N63" s="767">
        <v>17.527050718999998</v>
      </c>
      <c r="O63" s="767">
        <v>16.808068094999999</v>
      </c>
      <c r="P63" s="767">
        <v>15.644804748</v>
      </c>
      <c r="Q63" s="767">
        <v>16.522455750999999</v>
      </c>
      <c r="R63" s="767">
        <v>17.450926716000001</v>
      </c>
      <c r="S63" s="767">
        <v>19.379584284</v>
      </c>
      <c r="T63" s="767">
        <v>21.296033174000002</v>
      </c>
      <c r="U63" s="767">
        <v>23.381221942</v>
      </c>
      <c r="V63" s="767">
        <v>22.543298317000001</v>
      </c>
      <c r="W63" s="767">
        <v>20.966843411999999</v>
      </c>
      <c r="X63" s="767">
        <v>18.510983319000001</v>
      </c>
      <c r="Y63" s="767">
        <v>15.688805460999999</v>
      </c>
      <c r="Z63" s="767">
        <v>16.827424093000001</v>
      </c>
      <c r="AA63" s="767">
        <v>16.734380182999999</v>
      </c>
      <c r="AB63" s="767">
        <v>14.873193795000001</v>
      </c>
      <c r="AC63" s="767">
        <v>16.523437386000001</v>
      </c>
      <c r="AD63" s="767">
        <v>17.642180352</v>
      </c>
      <c r="AE63" s="767">
        <v>20.539191091999999</v>
      </c>
      <c r="AF63" s="767">
        <v>20.495813374000001</v>
      </c>
      <c r="AG63" s="767">
        <v>22.758930358000001</v>
      </c>
      <c r="AH63" s="767">
        <v>23.114649971999999</v>
      </c>
      <c r="AI63" s="767">
        <v>19.797629756999999</v>
      </c>
      <c r="AJ63" s="767">
        <v>19.595188692000001</v>
      </c>
      <c r="AK63" s="767">
        <v>16.19857244</v>
      </c>
      <c r="AL63" s="767">
        <v>16.480579993999999</v>
      </c>
      <c r="AM63" s="767">
        <v>18.479005768</v>
      </c>
      <c r="AN63" s="767">
        <v>15.765897452999999</v>
      </c>
      <c r="AO63" s="767">
        <v>16.158583611000001</v>
      </c>
      <c r="AP63" s="767">
        <v>17.447719815999999</v>
      </c>
      <c r="AQ63" s="767">
        <v>19.247164502</v>
      </c>
      <c r="AR63" s="767">
        <v>21.307462681000001</v>
      </c>
      <c r="AS63" s="767">
        <v>22.436909140000001</v>
      </c>
      <c r="AT63" s="767">
        <v>22.905955509999998</v>
      </c>
      <c r="AU63" s="767">
        <v>21.945413970000001</v>
      </c>
      <c r="AV63" s="767">
        <v>20.493787711</v>
      </c>
      <c r="AW63" s="767">
        <v>17.189080467</v>
      </c>
      <c r="AX63" s="767">
        <v>16.804567071000001</v>
      </c>
      <c r="AY63" s="767">
        <v>17.202531538999999</v>
      </c>
      <c r="AZ63" s="767">
        <v>15.404182387000001</v>
      </c>
      <c r="BA63" s="767">
        <v>16.659634296</v>
      </c>
      <c r="BB63" s="767">
        <v>17.336447655000001</v>
      </c>
      <c r="BC63" s="767">
        <v>21.126608531999999</v>
      </c>
      <c r="BD63" s="767">
        <v>21.768372175</v>
      </c>
      <c r="BE63" s="767">
        <v>23.029355496000001</v>
      </c>
      <c r="BF63" s="767">
        <v>23.143115912999999</v>
      </c>
      <c r="BG63" s="767">
        <v>21.900012775</v>
      </c>
      <c r="BH63" s="767">
        <v>22.176570000000002</v>
      </c>
      <c r="BI63" s="767">
        <v>16.935690000000001</v>
      </c>
      <c r="BJ63" s="768">
        <v>16.658329999999999</v>
      </c>
      <c r="BK63" s="768">
        <v>17.208600000000001</v>
      </c>
      <c r="BL63" s="768">
        <v>15.46495</v>
      </c>
      <c r="BM63" s="768">
        <v>16.536480000000001</v>
      </c>
      <c r="BN63" s="768">
        <v>16.17259</v>
      </c>
      <c r="BO63" s="768">
        <v>19.491949999999999</v>
      </c>
      <c r="BP63" s="768">
        <v>20.487660000000002</v>
      </c>
      <c r="BQ63" s="768">
        <v>22.596229999999998</v>
      </c>
      <c r="BR63" s="768">
        <v>22.36768</v>
      </c>
      <c r="BS63" s="768">
        <v>20.400739999999999</v>
      </c>
      <c r="BT63" s="768">
        <v>19.16301</v>
      </c>
      <c r="BU63" s="768">
        <v>16.475429999999999</v>
      </c>
      <c r="BV63" s="768">
        <v>16.830870000000001</v>
      </c>
    </row>
    <row r="64" spans="1:74" ht="11.1" customHeight="1" x14ac:dyDescent="0.2">
      <c r="A64" s="550" t="s">
        <v>1315</v>
      </c>
      <c r="B64" s="551" t="s">
        <v>1381</v>
      </c>
      <c r="C64" s="569">
        <v>16.724017957000001</v>
      </c>
      <c r="D64" s="569">
        <v>15.438533568</v>
      </c>
      <c r="E64" s="569">
        <v>17.88930654</v>
      </c>
      <c r="F64" s="569">
        <v>19.265645689999999</v>
      </c>
      <c r="G64" s="569">
        <v>20.898342606</v>
      </c>
      <c r="H64" s="569">
        <v>22.108026157000001</v>
      </c>
      <c r="I64" s="569">
        <v>22.948058797000002</v>
      </c>
      <c r="J64" s="569">
        <v>23.146080884</v>
      </c>
      <c r="K64" s="569">
        <v>21.297264334000001</v>
      </c>
      <c r="L64" s="569">
        <v>19.420805361999999</v>
      </c>
      <c r="M64" s="569">
        <v>18.215563685999999</v>
      </c>
      <c r="N64" s="569">
        <v>18.202040101000001</v>
      </c>
      <c r="O64" s="569">
        <v>17.113896128</v>
      </c>
      <c r="P64" s="569">
        <v>15.826545349</v>
      </c>
      <c r="Q64" s="569">
        <v>17.391233572000001</v>
      </c>
      <c r="R64" s="569">
        <v>17.685286927</v>
      </c>
      <c r="S64" s="569">
        <v>20.506842556999999</v>
      </c>
      <c r="T64" s="569">
        <v>22.321435974</v>
      </c>
      <c r="U64" s="569">
        <v>24.581145646</v>
      </c>
      <c r="V64" s="569">
        <v>23.762218617999999</v>
      </c>
      <c r="W64" s="569">
        <v>21.945320205000002</v>
      </c>
      <c r="X64" s="569">
        <v>19.396570694000001</v>
      </c>
      <c r="Y64" s="569">
        <v>16.089402827000001</v>
      </c>
      <c r="Z64" s="569">
        <v>17.330080615</v>
      </c>
      <c r="AA64" s="569">
        <v>16.823447470000001</v>
      </c>
      <c r="AB64" s="569">
        <v>14.98316601</v>
      </c>
      <c r="AC64" s="569">
        <v>17.065512067</v>
      </c>
      <c r="AD64" s="569">
        <v>18.320815844999998</v>
      </c>
      <c r="AE64" s="569">
        <v>21.441499699000001</v>
      </c>
      <c r="AF64" s="569">
        <v>21.093067093999998</v>
      </c>
      <c r="AG64" s="569">
        <v>23.428810235</v>
      </c>
      <c r="AH64" s="569">
        <v>24.013025023000001</v>
      </c>
      <c r="AI64" s="569">
        <v>20.486595274999999</v>
      </c>
      <c r="AJ64" s="569">
        <v>20.224705996000001</v>
      </c>
      <c r="AK64" s="569">
        <v>16.375203117000002</v>
      </c>
      <c r="AL64" s="569">
        <v>16.880265138999999</v>
      </c>
      <c r="AM64" s="569">
        <v>17.777035117</v>
      </c>
      <c r="AN64" s="569">
        <v>15.940863203999999</v>
      </c>
      <c r="AO64" s="569">
        <v>15.983168617</v>
      </c>
      <c r="AP64" s="569">
        <v>17.261906778</v>
      </c>
      <c r="AQ64" s="569">
        <v>19.566209488999998</v>
      </c>
      <c r="AR64" s="569">
        <v>21.754562612000001</v>
      </c>
      <c r="AS64" s="569">
        <v>22.720491776999999</v>
      </c>
      <c r="AT64" s="569">
        <v>22.781467431999999</v>
      </c>
      <c r="AU64" s="569">
        <v>22.160115741999999</v>
      </c>
      <c r="AV64" s="569">
        <v>20.876095285000002</v>
      </c>
      <c r="AW64" s="569">
        <v>16.761608154000001</v>
      </c>
      <c r="AX64" s="569">
        <v>16.339781681000002</v>
      </c>
      <c r="AY64" s="569">
        <v>16.624070637999999</v>
      </c>
      <c r="AZ64" s="569">
        <v>15.523933606</v>
      </c>
      <c r="BA64" s="569">
        <v>16.437999977</v>
      </c>
      <c r="BB64" s="569">
        <v>17.671371725</v>
      </c>
      <c r="BC64" s="569">
        <v>21.539713465999998</v>
      </c>
      <c r="BD64" s="569">
        <v>22.179972624000001</v>
      </c>
      <c r="BE64" s="569">
        <v>23.206450602</v>
      </c>
      <c r="BF64" s="569">
        <v>23.403794817000001</v>
      </c>
      <c r="BG64" s="569">
        <v>22.135917979999999</v>
      </c>
      <c r="BH64" s="569">
        <v>22.691200603999999</v>
      </c>
      <c r="BI64" s="569">
        <v>16.450273264</v>
      </c>
      <c r="BJ64" s="570">
        <v>16.43317</v>
      </c>
      <c r="BK64" s="570">
        <v>16.46838</v>
      </c>
      <c r="BL64" s="570">
        <v>15.40338</v>
      </c>
      <c r="BM64" s="570">
        <v>16.301749999999998</v>
      </c>
      <c r="BN64" s="570">
        <v>16.473120000000002</v>
      </c>
      <c r="BO64" s="570">
        <v>19.89725</v>
      </c>
      <c r="BP64" s="570">
        <v>20.828189999999999</v>
      </c>
      <c r="BQ64" s="570">
        <v>22.813890000000001</v>
      </c>
      <c r="BR64" s="570">
        <v>22.75093</v>
      </c>
      <c r="BS64" s="570">
        <v>20.607510000000001</v>
      </c>
      <c r="BT64" s="570">
        <v>18.970510000000001</v>
      </c>
      <c r="BU64" s="570">
        <v>15.75986</v>
      </c>
      <c r="BV64" s="570">
        <v>16.581849999999999</v>
      </c>
    </row>
    <row r="65" spans="1:74" ht="10.5" customHeight="1" x14ac:dyDescent="0.2">
      <c r="A65" s="539"/>
      <c r="B65" s="856" t="s">
        <v>1384</v>
      </c>
      <c r="C65" s="857"/>
      <c r="D65" s="857"/>
      <c r="E65" s="857"/>
      <c r="F65" s="857"/>
      <c r="G65" s="857"/>
      <c r="H65" s="857"/>
      <c r="I65" s="857"/>
      <c r="J65" s="857"/>
      <c r="K65" s="857"/>
      <c r="L65" s="857"/>
      <c r="M65" s="857"/>
      <c r="N65" s="857"/>
      <c r="O65" s="857"/>
      <c r="P65" s="857"/>
      <c r="Q65" s="857"/>
      <c r="R65" s="553"/>
      <c r="S65" s="553"/>
      <c r="T65" s="553"/>
      <c r="U65" s="553"/>
      <c r="V65" s="553"/>
      <c r="W65" s="553"/>
      <c r="X65" s="553"/>
      <c r="Y65" s="553"/>
      <c r="Z65" s="553"/>
      <c r="AA65" s="553"/>
      <c r="AB65" s="553"/>
      <c r="AC65" s="553"/>
      <c r="AD65" s="553"/>
      <c r="AE65" s="553"/>
      <c r="AF65" s="553"/>
      <c r="AG65" s="553"/>
      <c r="AH65" s="553"/>
      <c r="AI65" s="553"/>
      <c r="AJ65" s="553"/>
      <c r="AK65" s="553"/>
      <c r="AL65" s="553"/>
      <c r="AM65" s="553"/>
      <c r="AN65" s="553"/>
      <c r="AO65" s="553"/>
      <c r="AP65" s="553"/>
      <c r="AQ65" s="553"/>
      <c r="AR65" s="553"/>
      <c r="AS65" s="553"/>
      <c r="AT65" s="553"/>
      <c r="AU65" s="553"/>
      <c r="AV65" s="553"/>
      <c r="AW65" s="553"/>
      <c r="AX65" s="553"/>
      <c r="AY65" s="553"/>
      <c r="AZ65" s="553"/>
      <c r="BA65" s="553"/>
      <c r="BB65" s="553"/>
      <c r="BC65" s="553"/>
      <c r="BD65" s="677"/>
      <c r="BE65" s="677"/>
      <c r="BF65" s="677"/>
      <c r="BG65" s="553"/>
      <c r="BH65" s="553"/>
      <c r="BI65" s="553"/>
      <c r="BJ65" s="553"/>
      <c r="BK65" s="553"/>
      <c r="BL65" s="553"/>
      <c r="BM65" s="553"/>
      <c r="BN65" s="553"/>
      <c r="BO65" s="553"/>
      <c r="BP65" s="553"/>
      <c r="BQ65" s="553"/>
      <c r="BR65" s="553"/>
      <c r="BS65" s="553"/>
      <c r="BT65" s="553"/>
      <c r="BU65" s="553"/>
      <c r="BV65" s="553"/>
    </row>
    <row r="66" spans="1:74" ht="10.5" customHeight="1" x14ac:dyDescent="0.2">
      <c r="A66" s="539"/>
      <c r="B66" s="858" t="s">
        <v>1385</v>
      </c>
      <c r="C66" s="857"/>
      <c r="D66" s="857"/>
      <c r="E66" s="857"/>
      <c r="F66" s="857"/>
      <c r="G66" s="857"/>
      <c r="H66" s="857"/>
      <c r="I66" s="857"/>
      <c r="J66" s="857"/>
      <c r="K66" s="857"/>
      <c r="L66" s="857"/>
      <c r="M66" s="857"/>
      <c r="N66" s="857"/>
      <c r="O66" s="857"/>
      <c r="P66" s="857"/>
      <c r="Q66" s="857"/>
      <c r="R66" s="553"/>
      <c r="S66" s="553"/>
      <c r="T66" s="553"/>
      <c r="U66" s="553"/>
      <c r="V66" s="553"/>
      <c r="W66" s="553"/>
      <c r="X66" s="553"/>
      <c r="Y66" s="553"/>
      <c r="Z66" s="553"/>
      <c r="AA66" s="553"/>
      <c r="AB66" s="553"/>
      <c r="AC66" s="553"/>
      <c r="AD66" s="553"/>
      <c r="AE66" s="553"/>
      <c r="AF66" s="553"/>
      <c r="AG66" s="553"/>
      <c r="AH66" s="553"/>
      <c r="AI66" s="553"/>
      <c r="AJ66" s="553"/>
      <c r="AK66" s="553"/>
      <c r="AL66" s="553"/>
      <c r="AM66" s="553"/>
      <c r="AN66" s="553"/>
      <c r="AO66" s="553"/>
      <c r="AP66" s="553"/>
      <c r="AQ66" s="553"/>
      <c r="AR66" s="553"/>
      <c r="AS66" s="553"/>
      <c r="AT66" s="553"/>
      <c r="AU66" s="553"/>
      <c r="AV66" s="553"/>
      <c r="AW66" s="553"/>
      <c r="AX66" s="553"/>
      <c r="AY66" s="553"/>
      <c r="AZ66" s="553"/>
      <c r="BA66" s="553"/>
      <c r="BB66" s="553"/>
      <c r="BC66" s="553"/>
      <c r="BD66" s="677"/>
      <c r="BE66" s="677"/>
      <c r="BF66" s="677"/>
      <c r="BG66" s="553"/>
      <c r="BH66" s="553"/>
      <c r="BI66" s="553"/>
      <c r="BJ66" s="553"/>
      <c r="BK66" s="553"/>
      <c r="BL66" s="553"/>
      <c r="BM66" s="553"/>
      <c r="BN66" s="553"/>
      <c r="BO66" s="553"/>
      <c r="BP66" s="553"/>
      <c r="BQ66" s="553"/>
      <c r="BR66" s="553"/>
      <c r="BS66" s="553"/>
      <c r="BT66" s="553"/>
      <c r="BU66" s="553"/>
      <c r="BV66" s="553"/>
    </row>
    <row r="67" spans="1:74" ht="10.5" customHeight="1" x14ac:dyDescent="0.2">
      <c r="A67" s="539"/>
      <c r="B67" s="853" t="s">
        <v>1418</v>
      </c>
      <c r="C67" s="854"/>
      <c r="D67" s="854"/>
      <c r="E67" s="854"/>
      <c r="F67" s="854"/>
      <c r="G67" s="854"/>
      <c r="H67" s="854"/>
      <c r="I67" s="854"/>
      <c r="J67" s="854"/>
      <c r="K67" s="854"/>
      <c r="L67" s="854"/>
      <c r="M67" s="854"/>
      <c r="N67" s="854"/>
      <c r="O67" s="854"/>
      <c r="P67" s="854"/>
      <c r="Q67" s="854"/>
      <c r="R67" s="553"/>
      <c r="S67" s="553"/>
      <c r="T67" s="553"/>
      <c r="U67" s="553"/>
      <c r="V67" s="553"/>
      <c r="W67" s="553"/>
      <c r="X67" s="553"/>
      <c r="Y67" s="553"/>
      <c r="Z67" s="553"/>
      <c r="AA67" s="553"/>
      <c r="AB67" s="553"/>
      <c r="AC67" s="553"/>
      <c r="AD67" s="553"/>
      <c r="AE67" s="553"/>
      <c r="AF67" s="553"/>
      <c r="AG67" s="553"/>
      <c r="AH67" s="553"/>
      <c r="AI67" s="553"/>
      <c r="AJ67" s="553"/>
      <c r="AK67" s="553"/>
      <c r="AL67" s="553"/>
      <c r="AM67" s="553"/>
      <c r="AN67" s="553"/>
      <c r="AO67" s="553"/>
      <c r="AP67" s="553"/>
      <c r="AQ67" s="553"/>
      <c r="AR67" s="553"/>
      <c r="AS67" s="553"/>
      <c r="AT67" s="553"/>
      <c r="AU67" s="553"/>
      <c r="AV67" s="553"/>
      <c r="AW67" s="553"/>
      <c r="AX67" s="553"/>
      <c r="AY67" s="553"/>
      <c r="AZ67" s="553"/>
      <c r="BA67" s="553"/>
      <c r="BB67" s="553"/>
      <c r="BC67" s="553"/>
      <c r="BD67" s="677"/>
      <c r="BE67" s="677"/>
      <c r="BF67" s="677"/>
      <c r="BG67" s="553"/>
      <c r="BH67" s="553"/>
      <c r="BI67" s="553"/>
      <c r="BJ67" s="553"/>
      <c r="BK67" s="553"/>
      <c r="BL67" s="553"/>
      <c r="BM67" s="553"/>
      <c r="BN67" s="553"/>
      <c r="BO67" s="553"/>
      <c r="BP67" s="553"/>
      <c r="BQ67" s="553"/>
      <c r="BR67" s="553"/>
      <c r="BS67" s="553"/>
      <c r="BT67" s="553"/>
      <c r="BU67" s="553"/>
      <c r="BV67" s="553"/>
    </row>
    <row r="68" spans="1:74" ht="10.5" customHeight="1" x14ac:dyDescent="0.2">
      <c r="A68" s="539"/>
      <c r="B68" s="853" t="s">
        <v>1387</v>
      </c>
      <c r="C68" s="854"/>
      <c r="D68" s="854"/>
      <c r="E68" s="854"/>
      <c r="F68" s="854"/>
      <c r="G68" s="854"/>
      <c r="H68" s="854"/>
      <c r="I68" s="854"/>
      <c r="J68" s="854"/>
      <c r="K68" s="854"/>
      <c r="L68" s="854"/>
      <c r="M68" s="854"/>
      <c r="N68" s="854"/>
      <c r="O68" s="854"/>
      <c r="P68" s="854"/>
      <c r="Q68" s="854"/>
      <c r="R68" s="553"/>
      <c r="S68" s="553"/>
      <c r="T68" s="553"/>
      <c r="U68" s="553"/>
      <c r="V68" s="553"/>
      <c r="W68" s="553"/>
      <c r="X68" s="553"/>
      <c r="Y68" s="553"/>
      <c r="Z68" s="553"/>
      <c r="AA68" s="553"/>
      <c r="AB68" s="553"/>
      <c r="AC68" s="553"/>
      <c r="AD68" s="553"/>
      <c r="AE68" s="553"/>
      <c r="AF68" s="553"/>
      <c r="AG68" s="553"/>
      <c r="AH68" s="553"/>
      <c r="AI68" s="553"/>
      <c r="AJ68" s="553"/>
      <c r="AK68" s="553"/>
      <c r="AL68" s="553"/>
      <c r="AM68" s="553"/>
      <c r="AN68" s="553"/>
      <c r="AO68" s="553"/>
      <c r="AP68" s="553"/>
      <c r="AQ68" s="553"/>
      <c r="AR68" s="553"/>
      <c r="AS68" s="553"/>
      <c r="AT68" s="553"/>
      <c r="AU68" s="553"/>
      <c r="AV68" s="553"/>
      <c r="AW68" s="553"/>
      <c r="AX68" s="553"/>
      <c r="AY68" s="553"/>
      <c r="AZ68" s="553"/>
      <c r="BA68" s="553"/>
      <c r="BB68" s="553"/>
      <c r="BC68" s="553"/>
      <c r="BD68" s="677"/>
      <c r="BE68" s="677"/>
      <c r="BF68" s="677"/>
      <c r="BG68" s="553"/>
      <c r="BH68" s="553"/>
      <c r="BI68" s="553"/>
      <c r="BJ68" s="553"/>
      <c r="BK68" s="553"/>
      <c r="BL68" s="553"/>
      <c r="BM68" s="553"/>
      <c r="BN68" s="553"/>
      <c r="BO68" s="553"/>
      <c r="BP68" s="553"/>
      <c r="BQ68" s="553"/>
      <c r="BR68" s="553"/>
      <c r="BS68" s="553"/>
      <c r="BT68" s="553"/>
      <c r="BU68" s="553"/>
      <c r="BV68" s="553"/>
    </row>
    <row r="69" spans="1:74" ht="10.5" customHeight="1" x14ac:dyDescent="0.2">
      <c r="A69" s="554"/>
      <c r="B69" s="853" t="s">
        <v>1388</v>
      </c>
      <c r="C69" s="854"/>
      <c r="D69" s="854"/>
      <c r="E69" s="854"/>
      <c r="F69" s="854"/>
      <c r="G69" s="854"/>
      <c r="H69" s="854"/>
      <c r="I69" s="854"/>
      <c r="J69" s="854"/>
      <c r="K69" s="854"/>
      <c r="L69" s="854"/>
      <c r="M69" s="854"/>
      <c r="N69" s="854"/>
      <c r="O69" s="854"/>
      <c r="P69" s="854"/>
      <c r="Q69" s="854"/>
      <c r="R69" s="555"/>
      <c r="S69" s="555"/>
      <c r="T69" s="555"/>
      <c r="U69" s="555"/>
      <c r="V69" s="555"/>
      <c r="W69" s="555"/>
      <c r="X69" s="555"/>
      <c r="Y69" s="555"/>
      <c r="Z69" s="555"/>
      <c r="AA69" s="555"/>
      <c r="AB69" s="555"/>
      <c r="AC69" s="555"/>
      <c r="AD69" s="555"/>
      <c r="AE69" s="555"/>
      <c r="AF69" s="555"/>
      <c r="AG69" s="555"/>
      <c r="AH69" s="555"/>
      <c r="AI69" s="555"/>
      <c r="AJ69" s="555"/>
      <c r="AK69" s="555"/>
      <c r="AL69" s="555"/>
      <c r="AM69" s="555"/>
      <c r="AN69" s="555"/>
      <c r="AO69" s="555"/>
      <c r="AP69" s="555"/>
      <c r="AQ69" s="555"/>
      <c r="AR69" s="555"/>
      <c r="AS69" s="555"/>
      <c r="AT69" s="555"/>
      <c r="AU69" s="555"/>
      <c r="AV69" s="555"/>
      <c r="AW69" s="555"/>
      <c r="AX69" s="555"/>
      <c r="AY69" s="555"/>
      <c r="AZ69" s="555"/>
      <c r="BA69" s="555"/>
      <c r="BB69" s="555"/>
      <c r="BC69" s="555"/>
      <c r="BD69" s="678"/>
      <c r="BE69" s="678"/>
      <c r="BF69" s="678"/>
      <c r="BG69" s="555"/>
      <c r="BH69" s="555"/>
      <c r="BI69" s="555"/>
      <c r="BJ69" s="555"/>
      <c r="BK69" s="555"/>
      <c r="BL69" s="555"/>
      <c r="BM69" s="555"/>
      <c r="BN69" s="555"/>
      <c r="BO69" s="555"/>
      <c r="BP69" s="555"/>
      <c r="BQ69" s="555"/>
      <c r="BR69" s="555"/>
      <c r="BS69" s="555"/>
      <c r="BT69" s="555"/>
      <c r="BU69" s="555"/>
      <c r="BV69" s="555"/>
    </row>
    <row r="70" spans="1:74" ht="10.5" customHeight="1" x14ac:dyDescent="0.2">
      <c r="A70" s="554"/>
      <c r="B70" s="853" t="s">
        <v>1389</v>
      </c>
      <c r="C70" s="854"/>
      <c r="D70" s="854"/>
      <c r="E70" s="854"/>
      <c r="F70" s="854"/>
      <c r="G70" s="854"/>
      <c r="H70" s="854"/>
      <c r="I70" s="854"/>
      <c r="J70" s="854"/>
      <c r="K70" s="854"/>
      <c r="L70" s="854"/>
      <c r="M70" s="854"/>
      <c r="N70" s="854"/>
      <c r="O70" s="854"/>
      <c r="P70" s="854"/>
      <c r="Q70" s="854"/>
      <c r="R70" s="555"/>
      <c r="S70" s="555"/>
      <c r="T70" s="555"/>
      <c r="U70" s="555"/>
      <c r="V70" s="555"/>
      <c r="W70" s="555"/>
      <c r="X70" s="555"/>
      <c r="Y70" s="555"/>
      <c r="Z70" s="555"/>
      <c r="AA70" s="555"/>
      <c r="AB70" s="555"/>
      <c r="AC70" s="555"/>
      <c r="AD70" s="555"/>
      <c r="AE70" s="555"/>
      <c r="AF70" s="555"/>
      <c r="AG70" s="555"/>
      <c r="AH70" s="555"/>
      <c r="AI70" s="555"/>
      <c r="AJ70" s="555"/>
      <c r="AK70" s="555"/>
      <c r="AL70" s="555"/>
      <c r="AM70" s="555"/>
      <c r="AN70" s="555"/>
      <c r="AO70" s="555"/>
      <c r="AP70" s="555"/>
      <c r="AQ70" s="555"/>
      <c r="AR70" s="555"/>
      <c r="AS70" s="555"/>
      <c r="AT70" s="555"/>
      <c r="AU70" s="555"/>
      <c r="AV70" s="555"/>
      <c r="AW70" s="555"/>
      <c r="AX70" s="555"/>
      <c r="AY70" s="555"/>
      <c r="AZ70" s="555"/>
      <c r="BA70" s="555"/>
      <c r="BB70" s="555"/>
      <c r="BC70" s="555"/>
      <c r="BD70" s="678"/>
      <c r="BE70" s="678"/>
      <c r="BF70" s="678"/>
      <c r="BG70" s="555"/>
      <c r="BH70" s="555"/>
      <c r="BI70" s="555"/>
      <c r="BJ70" s="555"/>
      <c r="BK70" s="555"/>
      <c r="BL70" s="555"/>
      <c r="BM70" s="555"/>
      <c r="BN70" s="555"/>
      <c r="BO70" s="555"/>
      <c r="BP70" s="555"/>
      <c r="BQ70" s="555"/>
      <c r="BR70" s="555"/>
      <c r="BS70" s="555"/>
      <c r="BT70" s="555"/>
      <c r="BU70" s="555"/>
      <c r="BV70" s="555"/>
    </row>
    <row r="71" spans="1:74" ht="10.5" customHeight="1" x14ac:dyDescent="0.2">
      <c r="A71" s="554"/>
      <c r="B71" s="853" t="s">
        <v>1390</v>
      </c>
      <c r="C71" s="854"/>
      <c r="D71" s="854"/>
      <c r="E71" s="854"/>
      <c r="F71" s="854"/>
      <c r="G71" s="854"/>
      <c r="H71" s="854"/>
      <c r="I71" s="854"/>
      <c r="J71" s="854"/>
      <c r="K71" s="854"/>
      <c r="L71" s="854"/>
      <c r="M71" s="854"/>
      <c r="N71" s="854"/>
      <c r="O71" s="854"/>
      <c r="P71" s="854"/>
      <c r="Q71" s="854"/>
      <c r="R71" s="555"/>
      <c r="S71" s="555"/>
      <c r="T71" s="555"/>
      <c r="U71" s="555"/>
      <c r="V71" s="555"/>
      <c r="W71" s="555"/>
      <c r="X71" s="555"/>
      <c r="Y71" s="555"/>
      <c r="Z71" s="555"/>
      <c r="AA71" s="555"/>
      <c r="AB71" s="555"/>
      <c r="AC71" s="555"/>
      <c r="AD71" s="555"/>
      <c r="AE71" s="555"/>
      <c r="AF71" s="555"/>
      <c r="AG71" s="555"/>
      <c r="AH71" s="555"/>
      <c r="AI71" s="555"/>
      <c r="AJ71" s="555"/>
      <c r="AK71" s="555"/>
      <c r="AL71" s="555"/>
      <c r="AM71" s="555"/>
      <c r="AN71" s="555"/>
      <c r="AO71" s="555"/>
      <c r="AP71" s="555"/>
      <c r="AQ71" s="555"/>
      <c r="AR71" s="555"/>
      <c r="AS71" s="555"/>
      <c r="AT71" s="555"/>
      <c r="AU71" s="555"/>
      <c r="AV71" s="555"/>
      <c r="AW71" s="555"/>
      <c r="AX71" s="555"/>
      <c r="AY71" s="555"/>
      <c r="AZ71" s="555"/>
      <c r="BA71" s="555"/>
      <c r="BB71" s="555"/>
      <c r="BC71" s="555"/>
      <c r="BD71" s="678"/>
      <c r="BE71" s="678"/>
      <c r="BF71" s="678"/>
      <c r="BG71" s="555"/>
      <c r="BH71" s="555"/>
      <c r="BI71" s="555"/>
      <c r="BJ71" s="555"/>
      <c r="BK71" s="555"/>
      <c r="BL71" s="555"/>
      <c r="BM71" s="555"/>
      <c r="BN71" s="555"/>
      <c r="BO71" s="555"/>
      <c r="BP71" s="555"/>
      <c r="BQ71" s="555"/>
      <c r="BR71" s="555"/>
      <c r="BS71" s="555"/>
      <c r="BT71" s="555"/>
      <c r="BU71" s="555"/>
      <c r="BV71" s="555"/>
    </row>
    <row r="72" spans="1:74" ht="10.5" customHeight="1" x14ac:dyDescent="0.2">
      <c r="A72" s="554"/>
      <c r="B72" s="853" t="s">
        <v>1391</v>
      </c>
      <c r="C72" s="854"/>
      <c r="D72" s="854"/>
      <c r="E72" s="854"/>
      <c r="F72" s="854"/>
      <c r="G72" s="854"/>
      <c r="H72" s="854"/>
      <c r="I72" s="854"/>
      <c r="J72" s="854"/>
      <c r="K72" s="854"/>
      <c r="L72" s="854"/>
      <c r="M72" s="854"/>
      <c r="N72" s="854"/>
      <c r="O72" s="854"/>
      <c r="P72" s="854"/>
      <c r="Q72" s="854"/>
      <c r="R72" s="555"/>
      <c r="S72" s="555"/>
      <c r="T72" s="555"/>
      <c r="U72" s="555"/>
      <c r="V72" s="555"/>
      <c r="W72" s="555"/>
      <c r="X72" s="555"/>
      <c r="Y72" s="555"/>
      <c r="Z72" s="555"/>
      <c r="AA72" s="555"/>
      <c r="AB72" s="555"/>
      <c r="AC72" s="555"/>
      <c r="AD72" s="555"/>
      <c r="AE72" s="555"/>
      <c r="AF72" s="555"/>
      <c r="AG72" s="555"/>
      <c r="AH72" s="555"/>
      <c r="AI72" s="555"/>
      <c r="AJ72" s="555"/>
      <c r="AK72" s="555"/>
      <c r="AL72" s="555"/>
      <c r="AM72" s="555"/>
      <c r="AN72" s="555"/>
      <c r="AO72" s="555"/>
      <c r="AP72" s="555"/>
      <c r="AQ72" s="555"/>
      <c r="AR72" s="555"/>
      <c r="AS72" s="555"/>
      <c r="AT72" s="555"/>
      <c r="AU72" s="555"/>
      <c r="AV72" s="555"/>
      <c r="AW72" s="555"/>
      <c r="AX72" s="555"/>
      <c r="AY72" s="555"/>
      <c r="AZ72" s="555"/>
      <c r="BA72" s="555"/>
      <c r="BB72" s="555"/>
      <c r="BC72" s="555"/>
      <c r="BD72" s="678"/>
      <c r="BE72" s="678"/>
      <c r="BF72" s="678"/>
      <c r="BG72" s="555"/>
      <c r="BH72" s="555"/>
      <c r="BI72" s="555"/>
      <c r="BJ72" s="555"/>
      <c r="BK72" s="555"/>
      <c r="BL72" s="555"/>
      <c r="BM72" s="555"/>
      <c r="BN72" s="555"/>
      <c r="BO72" s="555"/>
      <c r="BP72" s="555"/>
      <c r="BQ72" s="555"/>
      <c r="BR72" s="555"/>
      <c r="BS72" s="555"/>
      <c r="BT72" s="555"/>
      <c r="BU72" s="555"/>
      <c r="BV72" s="555"/>
    </row>
    <row r="73" spans="1:74" ht="10.5" customHeight="1" x14ac:dyDescent="0.2">
      <c r="A73" s="554"/>
      <c r="B73" s="855" t="s">
        <v>1393</v>
      </c>
      <c r="C73" s="854"/>
      <c r="D73" s="854"/>
      <c r="E73" s="854"/>
      <c r="F73" s="854"/>
      <c r="G73" s="854"/>
      <c r="H73" s="854"/>
      <c r="I73" s="854"/>
      <c r="J73" s="854"/>
      <c r="K73" s="854"/>
      <c r="L73" s="854"/>
      <c r="M73" s="854"/>
      <c r="N73" s="854"/>
      <c r="O73" s="854"/>
      <c r="P73" s="854"/>
      <c r="Q73" s="854"/>
      <c r="R73" s="555"/>
      <c r="S73" s="555"/>
      <c r="T73" s="555"/>
      <c r="U73" s="555"/>
      <c r="V73" s="555"/>
      <c r="W73" s="555"/>
      <c r="X73" s="555"/>
      <c r="Y73" s="555"/>
      <c r="Z73" s="555"/>
      <c r="AA73" s="555"/>
      <c r="AB73" s="555"/>
      <c r="AC73" s="555"/>
      <c r="AD73" s="555"/>
      <c r="AE73" s="555"/>
      <c r="AF73" s="555"/>
      <c r="AG73" s="555"/>
      <c r="AH73" s="555"/>
      <c r="AI73" s="555"/>
      <c r="AJ73" s="555"/>
      <c r="AK73" s="555"/>
      <c r="AL73" s="555"/>
      <c r="AM73" s="555"/>
      <c r="AN73" s="555"/>
      <c r="AO73" s="555"/>
      <c r="AP73" s="555"/>
      <c r="AQ73" s="555"/>
      <c r="AR73" s="555"/>
      <c r="AS73" s="555"/>
      <c r="AT73" s="555"/>
      <c r="AU73" s="555"/>
      <c r="AV73" s="555"/>
      <c r="AW73" s="555"/>
      <c r="AX73" s="555"/>
      <c r="AY73" s="555"/>
      <c r="AZ73" s="555"/>
      <c r="BA73" s="555"/>
      <c r="BB73" s="555"/>
      <c r="BC73" s="555"/>
      <c r="BD73" s="678"/>
      <c r="BE73" s="678"/>
      <c r="BF73" s="678"/>
      <c r="BG73" s="555"/>
      <c r="BH73" s="555"/>
      <c r="BI73" s="555"/>
      <c r="BJ73" s="555"/>
      <c r="BK73" s="555"/>
      <c r="BL73" s="555"/>
      <c r="BM73" s="555"/>
      <c r="BN73" s="555"/>
      <c r="BO73" s="555"/>
      <c r="BP73" s="555"/>
      <c r="BQ73" s="555"/>
      <c r="BR73" s="555"/>
      <c r="BS73" s="555"/>
      <c r="BT73" s="555"/>
      <c r="BU73" s="555"/>
      <c r="BV73" s="555"/>
    </row>
    <row r="74" spans="1:74" ht="10.5" customHeight="1" x14ac:dyDescent="0.2">
      <c r="A74" s="554"/>
      <c r="B74" s="853" t="s">
        <v>1394</v>
      </c>
      <c r="C74" s="854"/>
      <c r="D74" s="854"/>
      <c r="E74" s="854"/>
      <c r="F74" s="854"/>
      <c r="G74" s="854"/>
      <c r="H74" s="854"/>
      <c r="I74" s="854"/>
      <c r="J74" s="854"/>
      <c r="K74" s="854"/>
      <c r="L74" s="854"/>
      <c r="M74" s="854"/>
      <c r="N74" s="854"/>
      <c r="O74" s="854"/>
      <c r="P74" s="854"/>
      <c r="Q74" s="854"/>
      <c r="R74" s="555"/>
      <c r="S74" s="555"/>
      <c r="T74" s="555"/>
      <c r="U74" s="555"/>
      <c r="V74" s="555"/>
      <c r="W74" s="555"/>
      <c r="X74" s="555"/>
      <c r="Y74" s="555"/>
      <c r="Z74" s="555"/>
      <c r="AA74" s="555"/>
      <c r="AB74" s="555"/>
      <c r="AC74" s="555"/>
      <c r="AD74" s="555"/>
      <c r="AE74" s="555"/>
      <c r="AF74" s="555"/>
      <c r="AG74" s="555"/>
      <c r="AH74" s="555"/>
      <c r="AI74" s="555"/>
      <c r="AJ74" s="555"/>
      <c r="AK74" s="555"/>
      <c r="AL74" s="555"/>
      <c r="AM74" s="555"/>
      <c r="AN74" s="555"/>
      <c r="AO74" s="555"/>
      <c r="AP74" s="555"/>
      <c r="AQ74" s="555"/>
      <c r="AR74" s="555"/>
      <c r="AS74" s="555"/>
      <c r="AT74" s="555"/>
      <c r="AU74" s="555"/>
      <c r="AV74" s="555"/>
      <c r="AW74" s="555"/>
      <c r="AX74" s="555"/>
      <c r="AY74" s="555"/>
      <c r="AZ74" s="555"/>
      <c r="BA74" s="555"/>
      <c r="BB74" s="555"/>
      <c r="BC74" s="555"/>
      <c r="BD74" s="678"/>
      <c r="BE74" s="678"/>
      <c r="BF74" s="678"/>
      <c r="BG74" s="555"/>
      <c r="BH74" s="555"/>
      <c r="BI74" s="555"/>
      <c r="BJ74" s="555"/>
      <c r="BK74" s="555"/>
      <c r="BL74" s="555"/>
      <c r="BM74" s="555"/>
      <c r="BN74" s="555"/>
      <c r="BO74" s="555"/>
      <c r="BP74" s="555"/>
      <c r="BQ74" s="555"/>
      <c r="BR74" s="555"/>
      <c r="BS74" s="555"/>
      <c r="BT74" s="555"/>
      <c r="BU74" s="555"/>
      <c r="BV74" s="555"/>
    </row>
    <row r="75" spans="1:74" x14ac:dyDescent="0.2">
      <c r="A75" s="557"/>
      <c r="B75" s="558"/>
      <c r="C75" s="558"/>
      <c r="D75" s="559"/>
      <c r="E75" s="559"/>
      <c r="F75" s="559"/>
      <c r="G75" s="559"/>
      <c r="H75" s="559"/>
      <c r="I75" s="559"/>
      <c r="J75" s="559"/>
      <c r="K75" s="559"/>
      <c r="L75" s="559"/>
      <c r="M75" s="559"/>
      <c r="N75" s="559"/>
      <c r="O75" s="558"/>
      <c r="P75" s="559"/>
      <c r="Q75" s="559"/>
      <c r="R75" s="559"/>
      <c r="S75" s="559"/>
      <c r="T75" s="559"/>
      <c r="U75" s="559"/>
      <c r="V75" s="559"/>
      <c r="W75" s="559"/>
      <c r="X75" s="559"/>
      <c r="Y75" s="559"/>
      <c r="Z75" s="559"/>
      <c r="AA75" s="558"/>
      <c r="AB75" s="559"/>
      <c r="AC75" s="559"/>
      <c r="AD75" s="559"/>
      <c r="AE75" s="559"/>
      <c r="AF75" s="559"/>
      <c r="AG75" s="559"/>
      <c r="AH75" s="559"/>
      <c r="AI75" s="559"/>
      <c r="AJ75" s="559"/>
      <c r="AK75" s="559"/>
      <c r="AL75" s="559"/>
      <c r="AM75" s="558"/>
      <c r="AN75" s="559"/>
      <c r="AO75" s="559"/>
      <c r="AP75" s="559"/>
      <c r="AQ75" s="559"/>
      <c r="AR75" s="559"/>
      <c r="AS75" s="559"/>
      <c r="AT75" s="559"/>
      <c r="AU75" s="559"/>
      <c r="AV75" s="559"/>
      <c r="AW75" s="559"/>
      <c r="AX75" s="559"/>
      <c r="AY75" s="558"/>
      <c r="AZ75" s="559"/>
      <c r="BA75" s="559"/>
      <c r="BB75" s="559"/>
      <c r="BC75" s="559"/>
      <c r="BD75" s="661"/>
      <c r="BE75" s="661"/>
      <c r="BF75" s="661"/>
      <c r="BG75" s="559"/>
      <c r="BH75" s="559"/>
      <c r="BI75" s="559"/>
      <c r="BJ75" s="559"/>
      <c r="BK75" s="558"/>
      <c r="BL75" s="559"/>
      <c r="BM75" s="559"/>
      <c r="BN75" s="559"/>
      <c r="BO75" s="559"/>
      <c r="BP75" s="559"/>
      <c r="BQ75" s="559"/>
      <c r="BR75" s="559"/>
      <c r="BS75" s="559"/>
      <c r="BT75" s="559"/>
      <c r="BU75" s="559"/>
      <c r="BV75" s="559"/>
    </row>
    <row r="76" spans="1:74" x14ac:dyDescent="0.2">
      <c r="A76" s="559"/>
      <c r="B76" s="560"/>
      <c r="C76" s="561"/>
      <c r="D76" s="561"/>
      <c r="E76" s="561"/>
      <c r="F76" s="561"/>
      <c r="G76" s="561"/>
      <c r="H76" s="561"/>
      <c r="I76" s="561"/>
      <c r="J76" s="561"/>
      <c r="K76" s="561"/>
      <c r="L76" s="561"/>
      <c r="M76" s="561"/>
      <c r="N76" s="561"/>
      <c r="O76" s="561"/>
      <c r="P76" s="561"/>
      <c r="Q76" s="561"/>
      <c r="R76" s="561"/>
      <c r="S76" s="561"/>
      <c r="T76" s="561"/>
      <c r="U76" s="561"/>
      <c r="V76" s="561"/>
      <c r="W76" s="561"/>
      <c r="X76" s="561"/>
      <c r="Y76" s="561"/>
      <c r="Z76" s="561"/>
      <c r="AA76" s="561"/>
      <c r="AB76" s="561"/>
      <c r="AC76" s="561"/>
      <c r="AD76" s="561"/>
      <c r="AE76" s="561"/>
      <c r="AF76" s="561"/>
      <c r="AG76" s="561"/>
      <c r="AH76" s="561"/>
      <c r="AI76" s="561"/>
      <c r="AJ76" s="561"/>
      <c r="AK76" s="561"/>
      <c r="AL76" s="561"/>
      <c r="AM76" s="561"/>
      <c r="AN76" s="561"/>
      <c r="AO76" s="561"/>
      <c r="AP76" s="561"/>
      <c r="AQ76" s="561"/>
      <c r="AR76" s="561"/>
      <c r="AS76" s="561"/>
      <c r="AT76" s="561"/>
      <c r="AU76" s="561"/>
      <c r="AV76" s="561"/>
      <c r="AW76" s="561"/>
      <c r="AX76" s="561"/>
      <c r="AY76" s="561"/>
      <c r="AZ76" s="561"/>
      <c r="BA76" s="561"/>
      <c r="BB76" s="561"/>
      <c r="BC76" s="561"/>
      <c r="BD76" s="680"/>
      <c r="BE76" s="680"/>
      <c r="BF76" s="680"/>
      <c r="BG76" s="561"/>
      <c r="BH76" s="561"/>
      <c r="BI76" s="561"/>
      <c r="BJ76" s="561"/>
      <c r="BK76" s="561"/>
      <c r="BL76" s="561"/>
      <c r="BM76" s="561"/>
      <c r="BN76" s="561"/>
      <c r="BO76" s="561"/>
      <c r="BP76" s="561"/>
      <c r="BQ76" s="561"/>
      <c r="BR76" s="561"/>
      <c r="BS76" s="561"/>
      <c r="BT76" s="561"/>
      <c r="BU76" s="561"/>
      <c r="BV76" s="561"/>
    </row>
    <row r="77" spans="1:74" x14ac:dyDescent="0.2">
      <c r="A77" s="559"/>
      <c r="B77" s="558"/>
      <c r="C77" s="561"/>
      <c r="D77" s="561"/>
      <c r="E77" s="561"/>
      <c r="F77" s="561"/>
      <c r="G77" s="561"/>
      <c r="H77" s="561"/>
      <c r="I77" s="561"/>
      <c r="J77" s="561"/>
      <c r="K77" s="561"/>
      <c r="L77" s="561"/>
      <c r="M77" s="561"/>
      <c r="N77" s="561"/>
      <c r="O77" s="561"/>
      <c r="P77" s="561"/>
      <c r="Q77" s="561"/>
      <c r="R77" s="561"/>
      <c r="S77" s="561"/>
      <c r="T77" s="561"/>
      <c r="U77" s="561"/>
      <c r="V77" s="561"/>
      <c r="W77" s="561"/>
      <c r="X77" s="561"/>
      <c r="Y77" s="561"/>
      <c r="Z77" s="561"/>
      <c r="AA77" s="561"/>
      <c r="AB77" s="561"/>
      <c r="AC77" s="561"/>
      <c r="AD77" s="561"/>
      <c r="AE77" s="561"/>
      <c r="AF77" s="561"/>
      <c r="AG77" s="561"/>
      <c r="AH77" s="561"/>
      <c r="AI77" s="561"/>
      <c r="AJ77" s="561"/>
      <c r="AK77" s="561"/>
      <c r="AL77" s="561"/>
      <c r="AM77" s="561"/>
      <c r="AN77" s="561"/>
      <c r="AO77" s="561"/>
      <c r="AP77" s="561"/>
      <c r="AQ77" s="561"/>
      <c r="AR77" s="561"/>
      <c r="AS77" s="561"/>
      <c r="AT77" s="561"/>
      <c r="AU77" s="561"/>
      <c r="AV77" s="561"/>
      <c r="AW77" s="561"/>
      <c r="AX77" s="561"/>
      <c r="AY77" s="561"/>
      <c r="AZ77" s="561"/>
      <c r="BA77" s="561"/>
      <c r="BB77" s="561"/>
      <c r="BC77" s="561"/>
      <c r="BD77" s="680"/>
      <c r="BE77" s="680"/>
      <c r="BF77" s="680"/>
      <c r="BG77" s="561"/>
      <c r="BH77" s="561"/>
      <c r="BI77" s="561"/>
      <c r="BJ77" s="561"/>
      <c r="BK77" s="561"/>
      <c r="BL77" s="561"/>
      <c r="BM77" s="561"/>
      <c r="BN77" s="561"/>
      <c r="BO77" s="561"/>
      <c r="BP77" s="561"/>
      <c r="BQ77" s="561"/>
      <c r="BR77" s="561"/>
      <c r="BS77" s="561"/>
      <c r="BT77" s="561"/>
      <c r="BU77" s="561"/>
      <c r="BV77" s="561"/>
    </row>
    <row r="78" spans="1:74" x14ac:dyDescent="0.2">
      <c r="A78" s="559"/>
      <c r="B78" s="558"/>
      <c r="C78" s="561">
        <f t="shared" ref="C78:AH78" si="0">C11-SUM(C12:C16)</f>
        <v>7.6945981639999994</v>
      </c>
      <c r="D78" s="561">
        <f t="shared" si="0"/>
        <v>4.0757200299999994</v>
      </c>
      <c r="E78" s="561">
        <f t="shared" si="0"/>
        <v>8.006437266999999</v>
      </c>
      <c r="F78" s="561">
        <f t="shared" si="0"/>
        <v>10.458012778000001</v>
      </c>
      <c r="G78" s="561">
        <f t="shared" si="0"/>
        <v>9.29116623</v>
      </c>
      <c r="H78" s="561">
        <f t="shared" si="0"/>
        <v>5.5540617149999996</v>
      </c>
      <c r="I78" s="561">
        <f t="shared" si="0"/>
        <v>5.0534701490000007</v>
      </c>
      <c r="J78" s="561">
        <f t="shared" si="0"/>
        <v>4.7031353960000004</v>
      </c>
      <c r="K78" s="561">
        <f t="shared" si="0"/>
        <v>6.5437107769999994</v>
      </c>
      <c r="L78" s="561">
        <f t="shared" si="0"/>
        <v>9.3956185299999984</v>
      </c>
      <c r="M78" s="561">
        <f t="shared" si="0"/>
        <v>12.608543061999997</v>
      </c>
      <c r="N78" s="561">
        <f t="shared" si="0"/>
        <v>12.989789447999998</v>
      </c>
      <c r="O78" s="561">
        <f t="shared" si="0"/>
        <v>11.059093181000001</v>
      </c>
      <c r="P78" s="561">
        <f t="shared" si="0"/>
        <v>12.386672400000002</v>
      </c>
      <c r="Q78" s="561">
        <f t="shared" si="0"/>
        <v>14.097505349</v>
      </c>
      <c r="R78" s="561">
        <f t="shared" si="0"/>
        <v>13.063190547000001</v>
      </c>
      <c r="S78" s="561">
        <f t="shared" si="0"/>
        <v>10.089185725</v>
      </c>
      <c r="T78" s="561">
        <f t="shared" si="0"/>
        <v>7.6607314350000006</v>
      </c>
      <c r="U78" s="561">
        <f t="shared" si="0"/>
        <v>8.2289150800000002</v>
      </c>
      <c r="V78" s="561">
        <f t="shared" si="0"/>
        <v>4.1681857449999988</v>
      </c>
      <c r="W78" s="561">
        <f t="shared" si="0"/>
        <v>7.7310871639999998</v>
      </c>
      <c r="X78" s="561">
        <f t="shared" si="0"/>
        <v>12.572114326999998</v>
      </c>
      <c r="Y78" s="561">
        <f t="shared" si="0"/>
        <v>11.521516539</v>
      </c>
      <c r="Z78" s="561">
        <f t="shared" si="0"/>
        <v>15.261542107000002</v>
      </c>
      <c r="AA78" s="561">
        <f t="shared" si="0"/>
        <v>12.081224004999999</v>
      </c>
      <c r="AB78" s="561">
        <f t="shared" si="0"/>
        <v>13.946875941000002</v>
      </c>
      <c r="AC78" s="561">
        <f t="shared" si="0"/>
        <v>15.625071367</v>
      </c>
      <c r="AD78" s="561">
        <f t="shared" si="0"/>
        <v>15.428364076000001</v>
      </c>
      <c r="AE78" s="561">
        <f t="shared" si="0"/>
        <v>11.712377450999998</v>
      </c>
      <c r="AF78" s="561">
        <f t="shared" si="0"/>
        <v>8.6348164710000006</v>
      </c>
      <c r="AG78" s="561">
        <f t="shared" si="0"/>
        <v>5.2236550799999986</v>
      </c>
      <c r="AH78" s="561">
        <f t="shared" si="0"/>
        <v>3.1419651740000027</v>
      </c>
      <c r="AI78" s="561">
        <f t="shared" ref="AI78:BN78" si="1">AI11-SUM(AI12:AI16)</f>
        <v>8.0377838920000002</v>
      </c>
      <c r="AJ78" s="561">
        <f t="shared" si="1"/>
        <v>15.799646844</v>
      </c>
      <c r="AK78" s="561">
        <f t="shared" si="1"/>
        <v>15.674697351000001</v>
      </c>
      <c r="AL78" s="561">
        <f t="shared" si="1"/>
        <v>14.848012193000001</v>
      </c>
      <c r="AM78" s="561">
        <f t="shared" si="1"/>
        <v>12.286271473999999</v>
      </c>
      <c r="AN78" s="561">
        <f t="shared" si="1"/>
        <v>14.298548537999999</v>
      </c>
      <c r="AO78" s="561">
        <f t="shared" si="1"/>
        <v>16.445002090000003</v>
      </c>
      <c r="AP78" s="561">
        <f t="shared" si="1"/>
        <v>15.746442021</v>
      </c>
      <c r="AQ78" s="561">
        <f t="shared" si="1"/>
        <v>13.120927294000001</v>
      </c>
      <c r="AR78" s="561">
        <f t="shared" si="1"/>
        <v>12.944866249000002</v>
      </c>
      <c r="AS78" s="561">
        <f t="shared" si="1"/>
        <v>5.4773424789999972</v>
      </c>
      <c r="AT78" s="561">
        <f t="shared" si="1"/>
        <v>8.7162210590000004</v>
      </c>
      <c r="AU78" s="561">
        <f t="shared" si="1"/>
        <v>7.7177984300000002</v>
      </c>
      <c r="AV78" s="561">
        <f t="shared" si="1"/>
        <v>11.534439194000001</v>
      </c>
      <c r="AW78" s="561">
        <f t="shared" si="1"/>
        <v>13.241988624999999</v>
      </c>
      <c r="AX78" s="561">
        <f t="shared" si="1"/>
        <v>16.115979692</v>
      </c>
      <c r="AY78" s="561">
        <f t="shared" si="1"/>
        <v>15.785211495999999</v>
      </c>
      <c r="AZ78" s="561">
        <f t="shared" si="1"/>
        <v>14.569767670000001</v>
      </c>
      <c r="BA78" s="561">
        <f t="shared" si="1"/>
        <v>15.568759621999998</v>
      </c>
      <c r="BB78" s="561">
        <f t="shared" si="1"/>
        <v>18.575250665999995</v>
      </c>
      <c r="BC78" s="561">
        <f t="shared" si="1"/>
        <v>13.8065739</v>
      </c>
      <c r="BD78" s="680">
        <f t="shared" si="1"/>
        <v>10.233907836</v>
      </c>
      <c r="BE78" s="680">
        <f t="shared" si="1"/>
        <v>9.0068419929999983</v>
      </c>
      <c r="BF78" s="680">
        <f t="shared" si="1"/>
        <v>6.9405178540000012</v>
      </c>
      <c r="BG78" s="561">
        <f t="shared" si="1"/>
        <v>13.042473120999999</v>
      </c>
      <c r="BH78" s="561">
        <f t="shared" si="1"/>
        <v>13.882551599999999</v>
      </c>
      <c r="BI78" s="561">
        <f t="shared" si="1"/>
        <v>17.261327300000001</v>
      </c>
      <c r="BJ78" s="561">
        <f t="shared" si="1"/>
        <v>18.579054800000002</v>
      </c>
      <c r="BK78" s="561">
        <f t="shared" si="1"/>
        <v>18.929291399999997</v>
      </c>
      <c r="BL78" s="561">
        <f t="shared" si="1"/>
        <v>18.227856099999997</v>
      </c>
      <c r="BM78" s="561">
        <f t="shared" si="1"/>
        <v>17.950424600000002</v>
      </c>
      <c r="BN78" s="561">
        <f t="shared" si="1"/>
        <v>23.2372847</v>
      </c>
      <c r="BO78" s="561">
        <f t="shared" ref="BO78:BV78" si="2">BO11-SUM(BO12:BO16)</f>
        <v>15.813051700000003</v>
      </c>
      <c r="BP78" s="561">
        <f t="shared" si="2"/>
        <v>10.668954999999999</v>
      </c>
      <c r="BQ78" s="561">
        <f t="shared" si="2"/>
        <v>9.3832381999999956</v>
      </c>
      <c r="BR78" s="561">
        <f t="shared" si="2"/>
        <v>9.1143898000000014</v>
      </c>
      <c r="BS78" s="561">
        <f t="shared" si="2"/>
        <v>12.0283392</v>
      </c>
      <c r="BT78" s="561">
        <f t="shared" si="2"/>
        <v>17.687560600000005</v>
      </c>
      <c r="BU78" s="561">
        <f t="shared" si="2"/>
        <v>18.924978499999998</v>
      </c>
      <c r="BV78" s="561">
        <f t="shared" si="2"/>
        <v>24.07602</v>
      </c>
    </row>
    <row r="80" spans="1:74" x14ac:dyDescent="0.2">
      <c r="B80" s="560"/>
      <c r="C80" s="561"/>
      <c r="D80" s="561"/>
      <c r="E80" s="561"/>
      <c r="F80" s="561"/>
      <c r="G80" s="561"/>
      <c r="H80" s="561"/>
      <c r="I80" s="561"/>
      <c r="J80" s="561"/>
      <c r="K80" s="561"/>
      <c r="L80" s="561"/>
      <c r="M80" s="561"/>
      <c r="N80" s="561"/>
      <c r="O80" s="561"/>
      <c r="P80" s="561"/>
      <c r="Q80" s="561"/>
      <c r="R80" s="561"/>
      <c r="S80" s="561"/>
      <c r="T80" s="561"/>
      <c r="U80" s="561"/>
      <c r="V80" s="561"/>
      <c r="W80" s="561"/>
      <c r="X80" s="561"/>
      <c r="Y80" s="561"/>
      <c r="Z80" s="561"/>
      <c r="AA80" s="561"/>
      <c r="AB80" s="561"/>
      <c r="AC80" s="561"/>
      <c r="AD80" s="561"/>
      <c r="AE80" s="561"/>
      <c r="AF80" s="561"/>
      <c r="AG80" s="561"/>
      <c r="AH80" s="561"/>
      <c r="AI80" s="561"/>
      <c r="AJ80" s="561"/>
      <c r="AK80" s="561"/>
      <c r="AL80" s="561"/>
      <c r="AM80" s="561"/>
      <c r="AN80" s="561"/>
      <c r="AO80" s="561"/>
      <c r="AP80" s="561"/>
      <c r="AQ80" s="561"/>
      <c r="AR80" s="561"/>
      <c r="AS80" s="561"/>
      <c r="AT80" s="561"/>
      <c r="AU80" s="561"/>
      <c r="AV80" s="561"/>
      <c r="AW80" s="561"/>
      <c r="AX80" s="561"/>
      <c r="AY80" s="561"/>
      <c r="AZ80" s="561"/>
      <c r="BA80" s="561"/>
      <c r="BB80" s="561"/>
      <c r="BC80" s="561"/>
      <c r="BD80" s="680"/>
      <c r="BE80" s="680"/>
      <c r="BF80" s="680"/>
      <c r="BG80" s="561"/>
      <c r="BH80" s="561"/>
      <c r="BI80" s="561"/>
      <c r="BJ80" s="561"/>
      <c r="BK80" s="561"/>
      <c r="BL80" s="561"/>
      <c r="BM80" s="561"/>
      <c r="BN80" s="561"/>
      <c r="BO80" s="561"/>
      <c r="BP80" s="561"/>
      <c r="BQ80" s="561"/>
      <c r="BR80" s="561"/>
      <c r="BS80" s="561"/>
      <c r="BT80" s="561"/>
      <c r="BU80" s="561"/>
      <c r="BV80" s="561"/>
    </row>
    <row r="81" spans="1:74" x14ac:dyDescent="0.2">
      <c r="B81" s="558"/>
      <c r="C81" s="561"/>
      <c r="D81" s="561"/>
      <c r="E81" s="561"/>
      <c r="F81" s="561"/>
      <c r="G81" s="561"/>
      <c r="H81" s="561"/>
      <c r="I81" s="561"/>
      <c r="J81" s="561"/>
      <c r="K81" s="561"/>
      <c r="L81" s="561"/>
      <c r="M81" s="561"/>
      <c r="N81" s="561"/>
      <c r="O81" s="561"/>
      <c r="P81" s="561"/>
      <c r="Q81" s="561"/>
      <c r="R81" s="561"/>
      <c r="S81" s="561"/>
      <c r="T81" s="561"/>
      <c r="U81" s="561"/>
      <c r="V81" s="561"/>
      <c r="W81" s="561"/>
      <c r="X81" s="561"/>
      <c r="Y81" s="561"/>
      <c r="Z81" s="561"/>
      <c r="AA81" s="561"/>
      <c r="AB81" s="561"/>
      <c r="AC81" s="561"/>
      <c r="AD81" s="561"/>
      <c r="AE81" s="561"/>
      <c r="AF81" s="561"/>
      <c r="AG81" s="561"/>
      <c r="AH81" s="561"/>
      <c r="AI81" s="561"/>
      <c r="AJ81" s="561"/>
      <c r="AK81" s="561"/>
      <c r="AL81" s="561"/>
      <c r="AM81" s="561"/>
      <c r="AN81" s="561"/>
      <c r="AO81" s="561"/>
      <c r="AP81" s="561"/>
      <c r="AQ81" s="561"/>
      <c r="AR81" s="561"/>
      <c r="AS81" s="561"/>
      <c r="AT81" s="561"/>
      <c r="AU81" s="561"/>
      <c r="AV81" s="561"/>
      <c r="AW81" s="561"/>
      <c r="AX81" s="561"/>
      <c r="AY81" s="561"/>
      <c r="AZ81" s="561"/>
      <c r="BA81" s="561"/>
      <c r="BB81" s="561"/>
      <c r="BC81" s="561"/>
      <c r="BD81" s="680"/>
      <c r="BE81" s="680"/>
      <c r="BF81" s="680"/>
      <c r="BG81" s="561"/>
      <c r="BH81" s="561"/>
      <c r="BI81" s="561"/>
      <c r="BJ81" s="561"/>
      <c r="BK81" s="561"/>
      <c r="BL81" s="561"/>
      <c r="BM81" s="561"/>
      <c r="BN81" s="561"/>
      <c r="BO81" s="561"/>
      <c r="BP81" s="561"/>
      <c r="BQ81" s="561"/>
      <c r="BR81" s="561"/>
      <c r="BS81" s="561"/>
      <c r="BT81" s="561"/>
      <c r="BU81" s="561"/>
      <c r="BV81" s="561"/>
    </row>
    <row r="82" spans="1:74" x14ac:dyDescent="0.2">
      <c r="A82" s="559"/>
      <c r="B82" s="558"/>
      <c r="C82" s="561"/>
      <c r="D82" s="561"/>
      <c r="E82" s="561"/>
      <c r="F82" s="561"/>
      <c r="G82" s="561"/>
      <c r="H82" s="561"/>
      <c r="I82" s="561"/>
      <c r="J82" s="561"/>
      <c r="K82" s="561"/>
      <c r="L82" s="561"/>
      <c r="M82" s="561"/>
      <c r="N82" s="561"/>
      <c r="O82" s="561"/>
      <c r="P82" s="561"/>
      <c r="Q82" s="561"/>
      <c r="R82" s="561"/>
      <c r="S82" s="561"/>
      <c r="T82" s="561"/>
      <c r="U82" s="561"/>
      <c r="V82" s="561"/>
      <c r="W82" s="561"/>
      <c r="X82" s="561"/>
      <c r="Y82" s="561"/>
      <c r="Z82" s="561"/>
      <c r="AA82" s="561"/>
      <c r="AB82" s="561"/>
      <c r="AC82" s="561"/>
      <c r="AD82" s="561"/>
      <c r="AE82" s="561"/>
      <c r="AF82" s="561"/>
      <c r="AG82" s="561"/>
      <c r="AH82" s="561"/>
      <c r="AI82" s="561"/>
      <c r="AJ82" s="561"/>
      <c r="AK82" s="561"/>
      <c r="AL82" s="561"/>
      <c r="AM82" s="561"/>
      <c r="AN82" s="561"/>
      <c r="AO82" s="561"/>
      <c r="AP82" s="561"/>
      <c r="AQ82" s="561"/>
      <c r="AR82" s="561"/>
      <c r="AS82" s="561"/>
      <c r="AT82" s="561"/>
      <c r="AU82" s="561"/>
      <c r="AV82" s="561"/>
      <c r="AW82" s="561"/>
      <c r="AX82" s="561"/>
      <c r="AY82" s="561"/>
      <c r="AZ82" s="561"/>
      <c r="BA82" s="561"/>
      <c r="BB82" s="561"/>
      <c r="BC82" s="561"/>
      <c r="BD82" s="680"/>
      <c r="BE82" s="680"/>
      <c r="BF82" s="680"/>
      <c r="BG82" s="561"/>
      <c r="BH82" s="561"/>
      <c r="BI82" s="561"/>
      <c r="BJ82" s="561"/>
      <c r="BK82" s="561"/>
      <c r="BL82" s="561"/>
      <c r="BM82" s="561"/>
      <c r="BN82" s="561"/>
      <c r="BO82" s="561"/>
      <c r="BP82" s="561"/>
      <c r="BQ82" s="561"/>
      <c r="BR82" s="561"/>
      <c r="BS82" s="561"/>
      <c r="BT82" s="561"/>
      <c r="BU82" s="561"/>
      <c r="BV82" s="561"/>
    </row>
    <row r="83" spans="1:74" x14ac:dyDescent="0.2">
      <c r="A83" s="559"/>
      <c r="B83" s="558"/>
      <c r="C83" s="561"/>
      <c r="D83" s="561"/>
      <c r="E83" s="561"/>
      <c r="F83" s="561"/>
      <c r="G83" s="561"/>
      <c r="H83" s="561"/>
      <c r="I83" s="561"/>
      <c r="J83" s="561"/>
      <c r="K83" s="561"/>
      <c r="L83" s="561"/>
      <c r="M83" s="561"/>
      <c r="N83" s="561"/>
      <c r="O83" s="561"/>
      <c r="P83" s="561"/>
      <c r="Q83" s="561"/>
      <c r="R83" s="561"/>
      <c r="S83" s="561"/>
      <c r="T83" s="561"/>
      <c r="U83" s="561"/>
      <c r="V83" s="561"/>
      <c r="W83" s="561"/>
      <c r="X83" s="561"/>
      <c r="Y83" s="561"/>
      <c r="Z83" s="561"/>
      <c r="AA83" s="561"/>
      <c r="AB83" s="561"/>
      <c r="AC83" s="561"/>
      <c r="AD83" s="561"/>
      <c r="AE83" s="561"/>
      <c r="AF83" s="561"/>
      <c r="AG83" s="561"/>
      <c r="AH83" s="561"/>
      <c r="AI83" s="561"/>
      <c r="AJ83" s="561"/>
      <c r="AK83" s="561"/>
      <c r="AL83" s="561"/>
      <c r="AM83" s="561"/>
      <c r="AN83" s="561"/>
      <c r="AO83" s="561"/>
      <c r="AP83" s="561"/>
      <c r="AQ83" s="561"/>
      <c r="AR83" s="561"/>
      <c r="AS83" s="561"/>
      <c r="AT83" s="561"/>
      <c r="AU83" s="561"/>
      <c r="AV83" s="561"/>
      <c r="AW83" s="561"/>
      <c r="AX83" s="561"/>
      <c r="AY83" s="561"/>
      <c r="AZ83" s="561"/>
      <c r="BA83" s="561"/>
      <c r="BB83" s="561"/>
      <c r="BC83" s="561"/>
      <c r="BD83" s="680"/>
      <c r="BE83" s="680"/>
      <c r="BF83" s="680"/>
      <c r="BG83" s="561"/>
      <c r="BH83" s="561"/>
      <c r="BI83" s="561"/>
      <c r="BJ83" s="561"/>
      <c r="BK83" s="561"/>
      <c r="BL83" s="561"/>
      <c r="BM83" s="561"/>
      <c r="BN83" s="561"/>
      <c r="BO83" s="561"/>
      <c r="BP83" s="561"/>
      <c r="BQ83" s="561"/>
      <c r="BR83" s="561"/>
      <c r="BS83" s="561"/>
      <c r="BT83" s="561"/>
      <c r="BU83" s="561"/>
      <c r="BV83" s="561"/>
    </row>
    <row r="84" spans="1:74" x14ac:dyDescent="0.2">
      <c r="B84" s="560"/>
      <c r="C84" s="561"/>
      <c r="D84" s="561"/>
      <c r="E84" s="561"/>
      <c r="F84" s="561"/>
      <c r="G84" s="561"/>
      <c r="H84" s="561"/>
      <c r="I84" s="561"/>
      <c r="J84" s="561"/>
      <c r="K84" s="561"/>
      <c r="L84" s="561"/>
      <c r="M84" s="561"/>
      <c r="N84" s="561"/>
      <c r="O84" s="561"/>
      <c r="P84" s="561"/>
      <c r="Q84" s="561"/>
      <c r="R84" s="561"/>
      <c r="S84" s="561"/>
      <c r="T84" s="561"/>
      <c r="U84" s="561"/>
      <c r="V84" s="561"/>
      <c r="W84" s="561"/>
      <c r="X84" s="561"/>
      <c r="Y84" s="561"/>
      <c r="Z84" s="561"/>
      <c r="AA84" s="561"/>
      <c r="AB84" s="561"/>
      <c r="AC84" s="561"/>
      <c r="AD84" s="561"/>
      <c r="AE84" s="561"/>
      <c r="AF84" s="561"/>
      <c r="AG84" s="561"/>
      <c r="AH84" s="561"/>
      <c r="AI84" s="561"/>
      <c r="AJ84" s="561"/>
      <c r="AK84" s="561"/>
      <c r="AL84" s="561"/>
      <c r="AM84" s="561"/>
      <c r="AN84" s="561"/>
      <c r="AO84" s="561"/>
      <c r="AP84" s="561"/>
      <c r="AQ84" s="561"/>
      <c r="AR84" s="561"/>
      <c r="AS84" s="561"/>
      <c r="AT84" s="561"/>
      <c r="AU84" s="561"/>
      <c r="AV84" s="561"/>
      <c r="AW84" s="561"/>
      <c r="AX84" s="561"/>
      <c r="AY84" s="561"/>
      <c r="AZ84" s="561"/>
      <c r="BA84" s="561"/>
      <c r="BB84" s="561"/>
      <c r="BC84" s="561"/>
      <c r="BD84" s="680"/>
      <c r="BE84" s="680"/>
      <c r="BF84" s="680"/>
      <c r="BG84" s="561"/>
      <c r="BH84" s="561"/>
      <c r="BI84" s="561"/>
      <c r="BJ84" s="561"/>
      <c r="BK84" s="561"/>
      <c r="BL84" s="561"/>
      <c r="BM84" s="561"/>
      <c r="BN84" s="561"/>
      <c r="BO84" s="561"/>
      <c r="BP84" s="561"/>
      <c r="BQ84" s="561"/>
      <c r="BR84" s="561"/>
      <c r="BS84" s="561"/>
      <c r="BT84" s="561"/>
      <c r="BU84" s="561"/>
      <c r="BV84" s="561"/>
    </row>
    <row r="85" spans="1:74" x14ac:dyDescent="0.2">
      <c r="B85" s="558"/>
      <c r="C85" s="561"/>
      <c r="D85" s="561"/>
      <c r="E85" s="561"/>
      <c r="F85" s="561"/>
      <c r="G85" s="561"/>
      <c r="H85" s="561"/>
      <c r="I85" s="561"/>
      <c r="J85" s="561"/>
      <c r="K85" s="561"/>
      <c r="L85" s="561"/>
      <c r="M85" s="561"/>
      <c r="N85" s="561"/>
      <c r="O85" s="561"/>
      <c r="P85" s="561"/>
      <c r="Q85" s="561"/>
      <c r="R85" s="561"/>
      <c r="S85" s="561"/>
      <c r="T85" s="561"/>
      <c r="U85" s="561"/>
      <c r="V85" s="561"/>
      <c r="W85" s="561"/>
      <c r="X85" s="561"/>
      <c r="Y85" s="561"/>
      <c r="Z85" s="561"/>
      <c r="AA85" s="561"/>
      <c r="AB85" s="561"/>
      <c r="AC85" s="561"/>
      <c r="AD85" s="561"/>
      <c r="AE85" s="561"/>
      <c r="AF85" s="561"/>
      <c r="AG85" s="561"/>
      <c r="AH85" s="561"/>
      <c r="AI85" s="561"/>
      <c r="AJ85" s="561"/>
      <c r="AK85" s="561"/>
      <c r="AL85" s="561"/>
      <c r="AM85" s="561"/>
      <c r="AN85" s="561"/>
      <c r="AO85" s="561"/>
      <c r="AP85" s="561"/>
      <c r="AQ85" s="561"/>
      <c r="AR85" s="561"/>
      <c r="AS85" s="561"/>
      <c r="AT85" s="561"/>
      <c r="AU85" s="561"/>
      <c r="AV85" s="561"/>
      <c r="AW85" s="561"/>
      <c r="AX85" s="561"/>
      <c r="AY85" s="561"/>
      <c r="AZ85" s="561"/>
      <c r="BA85" s="561"/>
      <c r="BB85" s="561"/>
      <c r="BC85" s="561"/>
      <c r="BD85" s="680"/>
      <c r="BE85" s="680"/>
      <c r="BF85" s="680"/>
      <c r="BG85" s="561"/>
      <c r="BH85" s="561"/>
      <c r="BI85" s="561"/>
      <c r="BJ85" s="561"/>
      <c r="BK85" s="561"/>
      <c r="BL85" s="561"/>
      <c r="BM85" s="561"/>
      <c r="BN85" s="561"/>
      <c r="BO85" s="561"/>
      <c r="BP85" s="561"/>
      <c r="BQ85" s="561"/>
      <c r="BR85" s="561"/>
      <c r="BS85" s="561"/>
      <c r="BT85" s="561"/>
      <c r="BU85" s="561"/>
      <c r="BV85" s="561"/>
    </row>
    <row r="86" spans="1:74" x14ac:dyDescent="0.2">
      <c r="A86" s="559"/>
      <c r="B86" s="558"/>
      <c r="C86" s="561"/>
      <c r="D86" s="561"/>
      <c r="E86" s="561"/>
      <c r="F86" s="561"/>
      <c r="G86" s="561"/>
      <c r="H86" s="561"/>
      <c r="I86" s="561"/>
      <c r="J86" s="561"/>
      <c r="K86" s="561"/>
      <c r="L86" s="561"/>
      <c r="M86" s="561"/>
      <c r="N86" s="561"/>
      <c r="O86" s="561"/>
      <c r="P86" s="561"/>
      <c r="Q86" s="561"/>
      <c r="R86" s="561"/>
      <c r="S86" s="561"/>
      <c r="T86" s="561"/>
      <c r="U86" s="561"/>
      <c r="V86" s="561"/>
      <c r="W86" s="561"/>
      <c r="X86" s="561"/>
      <c r="Y86" s="561"/>
      <c r="Z86" s="561"/>
      <c r="AA86" s="561"/>
      <c r="AB86" s="561"/>
      <c r="AC86" s="561"/>
      <c r="AD86" s="561"/>
      <c r="AE86" s="561"/>
      <c r="AF86" s="561"/>
      <c r="AG86" s="561"/>
      <c r="AH86" s="561"/>
      <c r="AI86" s="561"/>
      <c r="AJ86" s="561"/>
      <c r="AK86" s="561"/>
      <c r="AL86" s="561"/>
      <c r="AM86" s="561"/>
      <c r="AN86" s="561"/>
      <c r="AO86" s="561"/>
      <c r="AP86" s="561"/>
      <c r="AQ86" s="561"/>
      <c r="AR86" s="561"/>
      <c r="AS86" s="561"/>
      <c r="AT86" s="561"/>
      <c r="AU86" s="561"/>
      <c r="AV86" s="561"/>
      <c r="AW86" s="561"/>
      <c r="AX86" s="561"/>
      <c r="AY86" s="561"/>
      <c r="AZ86" s="561"/>
      <c r="BA86" s="561"/>
      <c r="BB86" s="561"/>
      <c r="BC86" s="561"/>
      <c r="BD86" s="680"/>
      <c r="BE86" s="680"/>
      <c r="BF86" s="680"/>
      <c r="BG86" s="561"/>
      <c r="BH86" s="561"/>
      <c r="BI86" s="561"/>
      <c r="BJ86" s="561"/>
      <c r="BK86" s="561"/>
      <c r="BL86" s="561"/>
      <c r="BM86" s="561"/>
      <c r="BN86" s="561"/>
      <c r="BO86" s="561"/>
      <c r="BP86" s="561"/>
      <c r="BQ86" s="561"/>
      <c r="BR86" s="561"/>
      <c r="BS86" s="561"/>
      <c r="BT86" s="561"/>
      <c r="BU86" s="561"/>
      <c r="BV86" s="561"/>
    </row>
    <row r="88" spans="1:74" x14ac:dyDescent="0.2">
      <c r="B88" s="560"/>
      <c r="C88" s="561"/>
      <c r="D88" s="561"/>
      <c r="E88" s="561"/>
      <c r="F88" s="561"/>
      <c r="G88" s="561"/>
      <c r="H88" s="561"/>
      <c r="I88" s="561"/>
      <c r="J88" s="561"/>
      <c r="K88" s="561"/>
      <c r="L88" s="561"/>
      <c r="M88" s="561"/>
      <c r="N88" s="561"/>
      <c r="O88" s="561"/>
      <c r="P88" s="561"/>
      <c r="Q88" s="561"/>
      <c r="R88" s="561"/>
      <c r="S88" s="561"/>
      <c r="T88" s="561"/>
      <c r="U88" s="561"/>
      <c r="V88" s="561"/>
      <c r="W88" s="561"/>
      <c r="X88" s="561"/>
      <c r="Y88" s="561"/>
      <c r="Z88" s="561"/>
      <c r="AA88" s="561"/>
      <c r="AB88" s="561"/>
      <c r="AC88" s="561"/>
      <c r="AD88" s="561"/>
      <c r="AE88" s="561"/>
      <c r="AF88" s="561"/>
      <c r="AG88" s="561"/>
      <c r="AH88" s="561"/>
      <c r="AI88" s="561"/>
      <c r="AJ88" s="561"/>
      <c r="AK88" s="561"/>
      <c r="AL88" s="561"/>
      <c r="AM88" s="561"/>
      <c r="AN88" s="561"/>
      <c r="AO88" s="561"/>
      <c r="AP88" s="561"/>
      <c r="AQ88" s="561"/>
      <c r="AR88" s="561"/>
      <c r="AS88" s="561"/>
      <c r="AT88" s="561"/>
      <c r="AU88" s="561"/>
      <c r="AV88" s="561"/>
      <c r="AW88" s="561"/>
      <c r="AX88" s="561"/>
      <c r="AY88" s="561"/>
      <c r="AZ88" s="561"/>
      <c r="BA88" s="561"/>
      <c r="BB88" s="561"/>
      <c r="BC88" s="561"/>
      <c r="BD88" s="680"/>
      <c r="BE88" s="680"/>
      <c r="BF88" s="680"/>
      <c r="BG88" s="561"/>
      <c r="BH88" s="561"/>
      <c r="BI88" s="561"/>
      <c r="BJ88" s="561"/>
      <c r="BK88" s="561"/>
      <c r="BL88" s="561"/>
      <c r="BM88" s="561"/>
      <c r="BN88" s="561"/>
      <c r="BO88" s="561"/>
      <c r="BP88" s="561"/>
      <c r="BQ88" s="561"/>
      <c r="BR88" s="561"/>
      <c r="BS88" s="561"/>
      <c r="BT88" s="561"/>
      <c r="BU88" s="561"/>
      <c r="BV88" s="561"/>
    </row>
    <row r="89" spans="1:74" x14ac:dyDescent="0.2">
      <c r="B89" s="558"/>
      <c r="C89" s="561"/>
      <c r="D89" s="561"/>
      <c r="E89" s="561"/>
      <c r="F89" s="561"/>
      <c r="G89" s="561"/>
      <c r="H89" s="561"/>
      <c r="I89" s="561"/>
      <c r="J89" s="561"/>
      <c r="K89" s="561"/>
      <c r="L89" s="561"/>
      <c r="M89" s="561"/>
      <c r="N89" s="561"/>
      <c r="O89" s="561"/>
      <c r="P89" s="561"/>
      <c r="Q89" s="561"/>
      <c r="R89" s="561"/>
      <c r="S89" s="561"/>
      <c r="T89" s="561"/>
      <c r="U89" s="561"/>
      <c r="V89" s="561"/>
      <c r="W89" s="561"/>
      <c r="X89" s="561"/>
      <c r="Y89" s="561"/>
      <c r="Z89" s="561"/>
      <c r="AA89" s="561"/>
      <c r="AB89" s="561"/>
      <c r="AC89" s="561"/>
      <c r="AD89" s="561"/>
      <c r="AE89" s="561"/>
      <c r="AF89" s="561"/>
      <c r="AG89" s="561"/>
      <c r="AH89" s="561"/>
      <c r="AI89" s="561"/>
      <c r="AJ89" s="561"/>
      <c r="AK89" s="561"/>
      <c r="AL89" s="561"/>
      <c r="AM89" s="561"/>
      <c r="AN89" s="561"/>
      <c r="AO89" s="561"/>
      <c r="AP89" s="561"/>
      <c r="AQ89" s="561"/>
      <c r="AR89" s="561"/>
      <c r="AS89" s="561"/>
      <c r="AT89" s="561"/>
      <c r="AU89" s="561"/>
      <c r="AV89" s="561"/>
      <c r="AW89" s="561"/>
      <c r="AX89" s="561"/>
      <c r="AY89" s="561"/>
      <c r="AZ89" s="561"/>
      <c r="BA89" s="561"/>
      <c r="BB89" s="561"/>
      <c r="BC89" s="561"/>
      <c r="BD89" s="680"/>
      <c r="BE89" s="680"/>
      <c r="BF89" s="680"/>
      <c r="BG89" s="561"/>
      <c r="BH89" s="561"/>
      <c r="BI89" s="561"/>
      <c r="BJ89" s="561"/>
      <c r="BK89" s="561"/>
      <c r="BL89" s="561"/>
      <c r="BM89" s="561"/>
      <c r="BN89" s="561"/>
      <c r="BO89" s="561"/>
      <c r="BP89" s="561"/>
      <c r="BQ89" s="561"/>
      <c r="BR89" s="561"/>
      <c r="BS89" s="561"/>
      <c r="BT89" s="561"/>
      <c r="BU89" s="561"/>
      <c r="BV89" s="561"/>
    </row>
    <row r="90" spans="1:74" x14ac:dyDescent="0.2">
      <c r="A90" s="559"/>
      <c r="B90" s="558"/>
      <c r="C90" s="561"/>
      <c r="D90" s="561"/>
      <c r="E90" s="561"/>
      <c r="F90" s="561"/>
      <c r="G90" s="561"/>
      <c r="H90" s="561"/>
      <c r="I90" s="561"/>
      <c r="J90" s="561"/>
      <c r="K90" s="561"/>
      <c r="L90" s="561"/>
      <c r="M90" s="561"/>
      <c r="N90" s="561"/>
      <c r="O90" s="561"/>
      <c r="P90" s="561"/>
      <c r="Q90" s="561"/>
      <c r="R90" s="561"/>
      <c r="S90" s="561"/>
      <c r="T90" s="561"/>
      <c r="U90" s="561"/>
      <c r="V90" s="561"/>
      <c r="W90" s="561"/>
      <c r="X90" s="561"/>
      <c r="Y90" s="561"/>
      <c r="Z90" s="561"/>
      <c r="AA90" s="561"/>
      <c r="AB90" s="561"/>
      <c r="AC90" s="561"/>
      <c r="AD90" s="561"/>
      <c r="AE90" s="561"/>
      <c r="AF90" s="561"/>
      <c r="AG90" s="561"/>
      <c r="AH90" s="561"/>
      <c r="AI90" s="561"/>
      <c r="AJ90" s="561"/>
      <c r="AK90" s="561"/>
      <c r="AL90" s="561"/>
      <c r="AM90" s="561"/>
      <c r="AN90" s="561"/>
      <c r="AO90" s="561"/>
      <c r="AP90" s="561"/>
      <c r="AQ90" s="561"/>
      <c r="AR90" s="561"/>
      <c r="AS90" s="561"/>
      <c r="AT90" s="561"/>
      <c r="AU90" s="561"/>
      <c r="AV90" s="561"/>
      <c r="AW90" s="561"/>
      <c r="AX90" s="561"/>
      <c r="AY90" s="561"/>
      <c r="AZ90" s="561"/>
      <c r="BA90" s="561"/>
      <c r="BB90" s="561"/>
      <c r="BC90" s="561"/>
      <c r="BD90" s="680"/>
      <c r="BE90" s="680"/>
      <c r="BF90" s="680"/>
      <c r="BG90" s="561"/>
      <c r="BH90" s="561"/>
      <c r="BI90" s="561"/>
      <c r="BJ90" s="561"/>
      <c r="BK90" s="561"/>
      <c r="BL90" s="561"/>
      <c r="BM90" s="561"/>
      <c r="BN90" s="561"/>
      <c r="BO90" s="561"/>
      <c r="BP90" s="561"/>
      <c r="BQ90" s="561"/>
      <c r="BR90" s="561"/>
      <c r="BS90" s="561"/>
      <c r="BT90" s="561"/>
      <c r="BU90" s="561"/>
      <c r="BV90" s="561"/>
    </row>
    <row r="92" spans="1:74" x14ac:dyDescent="0.2">
      <c r="B92" s="560"/>
      <c r="C92" s="562"/>
      <c r="D92" s="562"/>
      <c r="E92" s="562"/>
      <c r="F92" s="562"/>
      <c r="G92" s="562"/>
      <c r="H92" s="562"/>
      <c r="I92" s="562"/>
      <c r="J92" s="562"/>
      <c r="K92" s="562"/>
      <c r="L92" s="562"/>
      <c r="M92" s="562"/>
      <c r="N92" s="562"/>
      <c r="O92" s="562"/>
      <c r="P92" s="562"/>
      <c r="Q92" s="562"/>
      <c r="R92" s="562"/>
      <c r="S92" s="562"/>
      <c r="T92" s="562"/>
      <c r="U92" s="562"/>
      <c r="V92" s="562"/>
      <c r="W92" s="562"/>
      <c r="X92" s="562"/>
      <c r="Y92" s="562"/>
      <c r="Z92" s="562"/>
      <c r="AA92" s="562"/>
      <c r="AB92" s="562"/>
      <c r="AC92" s="562"/>
      <c r="AD92" s="562"/>
      <c r="AE92" s="562"/>
      <c r="AF92" s="562"/>
      <c r="AG92" s="562"/>
      <c r="AH92" s="562"/>
      <c r="AI92" s="562"/>
      <c r="AJ92" s="562"/>
      <c r="AK92" s="562"/>
      <c r="AL92" s="562"/>
      <c r="AM92" s="562"/>
      <c r="AN92" s="562"/>
      <c r="AO92" s="562"/>
      <c r="AP92" s="562"/>
      <c r="AQ92" s="562"/>
      <c r="AR92" s="562"/>
      <c r="AS92" s="562"/>
      <c r="AT92" s="562"/>
      <c r="AU92" s="562"/>
      <c r="AV92" s="562"/>
      <c r="AW92" s="562"/>
      <c r="AX92" s="562"/>
      <c r="AY92" s="562"/>
      <c r="AZ92" s="562"/>
      <c r="BA92" s="562"/>
      <c r="BB92" s="562"/>
      <c r="BC92" s="562"/>
      <c r="BD92" s="681"/>
      <c r="BE92" s="681"/>
      <c r="BF92" s="681"/>
      <c r="BG92" s="562"/>
      <c r="BH92" s="562"/>
      <c r="BI92" s="562"/>
      <c r="BJ92" s="562"/>
      <c r="BK92" s="562"/>
      <c r="BL92" s="562"/>
      <c r="BM92" s="562"/>
      <c r="BN92" s="562"/>
      <c r="BO92" s="562"/>
      <c r="BP92" s="562"/>
      <c r="BQ92" s="562"/>
      <c r="BR92" s="562"/>
      <c r="BS92" s="562"/>
      <c r="BT92" s="562"/>
      <c r="BU92" s="562"/>
      <c r="BV92" s="562"/>
    </row>
    <row r="93" spans="1:74" x14ac:dyDescent="0.2">
      <c r="B93" s="558"/>
      <c r="C93" s="562"/>
      <c r="D93" s="562"/>
      <c r="E93" s="562"/>
      <c r="F93" s="562"/>
      <c r="G93" s="562"/>
      <c r="H93" s="562"/>
      <c r="I93" s="562"/>
      <c r="J93" s="562"/>
      <c r="K93" s="562"/>
      <c r="L93" s="562"/>
      <c r="M93" s="562"/>
      <c r="N93" s="562"/>
      <c r="O93" s="562"/>
      <c r="P93" s="562"/>
      <c r="Q93" s="562"/>
      <c r="R93" s="562"/>
      <c r="S93" s="562"/>
      <c r="T93" s="562"/>
      <c r="U93" s="562"/>
      <c r="V93" s="562"/>
      <c r="W93" s="562"/>
      <c r="X93" s="562"/>
      <c r="Y93" s="562"/>
      <c r="Z93" s="562"/>
      <c r="AA93" s="562"/>
      <c r="AB93" s="562"/>
      <c r="AC93" s="562"/>
      <c r="AD93" s="562"/>
      <c r="AE93" s="562"/>
      <c r="AF93" s="562"/>
      <c r="AG93" s="562"/>
      <c r="AH93" s="562"/>
      <c r="AI93" s="562"/>
      <c r="AJ93" s="562"/>
      <c r="AK93" s="562"/>
      <c r="AL93" s="562"/>
      <c r="AM93" s="562"/>
      <c r="AN93" s="562"/>
      <c r="AO93" s="562"/>
      <c r="AP93" s="562"/>
      <c r="AQ93" s="562"/>
      <c r="AR93" s="562"/>
      <c r="AS93" s="562"/>
      <c r="AT93" s="562"/>
      <c r="AU93" s="562"/>
      <c r="AV93" s="562"/>
      <c r="AW93" s="562"/>
      <c r="AX93" s="562"/>
      <c r="AY93" s="562"/>
      <c r="AZ93" s="562"/>
      <c r="BA93" s="562"/>
      <c r="BB93" s="562"/>
      <c r="BC93" s="562"/>
      <c r="BD93" s="681"/>
      <c r="BE93" s="681"/>
      <c r="BF93" s="681"/>
      <c r="BG93" s="562"/>
      <c r="BH93" s="562"/>
      <c r="BI93" s="562"/>
      <c r="BJ93" s="562"/>
      <c r="BK93" s="562"/>
      <c r="BL93" s="562"/>
      <c r="BM93" s="562"/>
      <c r="BN93" s="562"/>
      <c r="BO93" s="562"/>
      <c r="BP93" s="562"/>
      <c r="BQ93" s="562"/>
      <c r="BR93" s="562"/>
      <c r="BS93" s="562"/>
      <c r="BT93" s="562"/>
      <c r="BU93" s="562"/>
      <c r="BV93" s="562"/>
    </row>
    <row r="94" spans="1:74" x14ac:dyDescent="0.2">
      <c r="A94" s="559"/>
      <c r="B94" s="558"/>
      <c r="C94" s="561"/>
      <c r="D94" s="561"/>
      <c r="E94" s="561"/>
      <c r="F94" s="561"/>
      <c r="G94" s="561"/>
      <c r="H94" s="561"/>
      <c r="I94" s="561"/>
      <c r="J94" s="561"/>
      <c r="K94" s="561"/>
      <c r="L94" s="561"/>
      <c r="M94" s="561"/>
      <c r="N94" s="561"/>
      <c r="O94" s="561"/>
      <c r="P94" s="561"/>
      <c r="Q94" s="561"/>
      <c r="R94" s="561"/>
      <c r="S94" s="561"/>
      <c r="T94" s="561"/>
      <c r="U94" s="561"/>
      <c r="V94" s="561"/>
      <c r="W94" s="561"/>
      <c r="X94" s="561"/>
      <c r="Y94" s="561"/>
      <c r="Z94" s="561"/>
      <c r="AA94" s="561"/>
      <c r="AB94" s="561"/>
      <c r="AC94" s="561"/>
      <c r="AD94" s="561"/>
      <c r="AE94" s="561"/>
      <c r="AF94" s="561"/>
      <c r="AG94" s="561"/>
      <c r="AH94" s="561"/>
      <c r="AI94" s="561"/>
      <c r="AJ94" s="561"/>
      <c r="AK94" s="561"/>
      <c r="AL94" s="561"/>
      <c r="AM94" s="561"/>
      <c r="AN94" s="561"/>
      <c r="AO94" s="561"/>
      <c r="AP94" s="561"/>
      <c r="AQ94" s="561"/>
      <c r="AR94" s="561"/>
      <c r="AS94" s="561"/>
      <c r="AT94" s="561"/>
      <c r="AU94" s="561"/>
      <c r="AV94" s="561"/>
      <c r="AW94" s="561"/>
      <c r="AX94" s="561"/>
      <c r="AY94" s="561"/>
      <c r="AZ94" s="561"/>
      <c r="BA94" s="561"/>
      <c r="BB94" s="561"/>
      <c r="BC94" s="561"/>
      <c r="BD94" s="680"/>
      <c r="BE94" s="680"/>
      <c r="BF94" s="680"/>
      <c r="BG94" s="561"/>
      <c r="BH94" s="561"/>
      <c r="BI94" s="561"/>
      <c r="BJ94" s="561"/>
      <c r="BK94" s="561"/>
      <c r="BL94" s="561"/>
      <c r="BM94" s="561"/>
      <c r="BN94" s="561"/>
      <c r="BO94" s="561"/>
      <c r="BP94" s="561"/>
      <c r="BQ94" s="561"/>
      <c r="BR94" s="561"/>
      <c r="BS94" s="561"/>
      <c r="BT94" s="561"/>
      <c r="BU94" s="561"/>
      <c r="BV94" s="561"/>
    </row>
    <row r="96" spans="1:74" x14ac:dyDescent="0.2">
      <c r="C96" s="563"/>
      <c r="D96" s="563"/>
      <c r="E96" s="563"/>
      <c r="F96" s="563"/>
      <c r="G96" s="563"/>
      <c r="H96" s="563"/>
      <c r="I96" s="563"/>
      <c r="J96" s="563"/>
      <c r="K96" s="563"/>
      <c r="L96" s="563"/>
      <c r="M96" s="563"/>
      <c r="N96" s="563"/>
      <c r="O96" s="563"/>
      <c r="P96" s="563"/>
      <c r="Q96" s="563"/>
      <c r="R96" s="563"/>
      <c r="S96" s="563"/>
      <c r="T96" s="563"/>
      <c r="U96" s="563"/>
      <c r="V96" s="563"/>
      <c r="W96" s="563"/>
      <c r="X96" s="563"/>
      <c r="Y96" s="563"/>
      <c r="Z96" s="563"/>
      <c r="AA96" s="563"/>
      <c r="AB96" s="563"/>
      <c r="AC96" s="563"/>
      <c r="AD96" s="563"/>
      <c r="AE96" s="563"/>
      <c r="AF96" s="563"/>
      <c r="AG96" s="563"/>
      <c r="AH96" s="563"/>
      <c r="AI96" s="563"/>
      <c r="AJ96" s="563"/>
      <c r="AK96" s="563"/>
      <c r="AL96" s="563"/>
      <c r="AM96" s="563"/>
      <c r="AN96" s="563"/>
      <c r="AO96" s="563"/>
      <c r="AP96" s="563"/>
      <c r="AQ96" s="563"/>
      <c r="AR96" s="563"/>
      <c r="AS96" s="563"/>
      <c r="AT96" s="563"/>
      <c r="AU96" s="563"/>
      <c r="AV96" s="563"/>
      <c r="AW96" s="563"/>
      <c r="AX96" s="563"/>
      <c r="AY96" s="563"/>
      <c r="AZ96" s="563"/>
      <c r="BA96" s="563"/>
      <c r="BB96" s="563"/>
      <c r="BC96" s="563"/>
      <c r="BD96" s="682"/>
      <c r="BE96" s="682"/>
      <c r="BF96" s="682"/>
      <c r="BG96" s="563"/>
      <c r="BH96" s="563"/>
      <c r="BI96" s="563"/>
      <c r="BJ96" s="563"/>
      <c r="BK96" s="563"/>
      <c r="BL96" s="563"/>
      <c r="BM96" s="563"/>
      <c r="BN96" s="563"/>
      <c r="BO96" s="563"/>
      <c r="BP96" s="563"/>
      <c r="BQ96" s="563"/>
      <c r="BR96" s="563"/>
      <c r="BS96" s="563"/>
      <c r="BT96" s="563"/>
      <c r="BU96" s="563"/>
      <c r="BV96" s="563"/>
    </row>
    <row r="97" spans="2:74" x14ac:dyDescent="0.2">
      <c r="C97" s="564"/>
      <c r="D97" s="564"/>
      <c r="E97" s="564"/>
      <c r="F97" s="564"/>
      <c r="G97" s="564"/>
      <c r="H97" s="564"/>
      <c r="I97" s="564"/>
      <c r="J97" s="564"/>
      <c r="K97" s="564"/>
      <c r="L97" s="564"/>
      <c r="M97" s="564"/>
      <c r="N97" s="564"/>
      <c r="O97" s="564"/>
      <c r="P97" s="564"/>
      <c r="Q97" s="564"/>
      <c r="R97" s="564"/>
      <c r="S97" s="564"/>
      <c r="T97" s="564"/>
      <c r="U97" s="564"/>
      <c r="V97" s="564"/>
      <c r="W97" s="564"/>
      <c r="X97" s="564"/>
      <c r="Y97" s="564"/>
      <c r="Z97" s="564"/>
      <c r="AA97" s="564"/>
      <c r="AB97" s="564"/>
      <c r="AC97" s="564"/>
      <c r="AD97" s="564"/>
      <c r="AE97" s="564"/>
      <c r="AF97" s="564"/>
      <c r="AG97" s="564"/>
      <c r="AH97" s="564"/>
      <c r="AI97" s="564"/>
      <c r="AJ97" s="564"/>
      <c r="AK97" s="564"/>
      <c r="AL97" s="564"/>
      <c r="AM97" s="564"/>
      <c r="AN97" s="564"/>
      <c r="AO97" s="564"/>
      <c r="AP97" s="564"/>
      <c r="AQ97" s="564"/>
      <c r="AR97" s="564"/>
      <c r="AS97" s="564"/>
      <c r="AT97" s="564"/>
      <c r="AU97" s="564"/>
      <c r="AV97" s="564"/>
      <c r="AW97" s="564"/>
      <c r="AX97" s="564"/>
      <c r="AY97" s="564"/>
      <c r="AZ97" s="564"/>
      <c r="BA97" s="564"/>
      <c r="BB97" s="564"/>
      <c r="BC97" s="564"/>
      <c r="BD97" s="683"/>
      <c r="BE97" s="683"/>
      <c r="BF97" s="683"/>
      <c r="BG97" s="564"/>
      <c r="BH97" s="564"/>
      <c r="BI97" s="564"/>
      <c r="BJ97" s="564"/>
      <c r="BK97" s="564"/>
      <c r="BL97" s="564"/>
      <c r="BM97" s="564"/>
      <c r="BN97" s="564"/>
      <c r="BO97" s="564"/>
      <c r="BP97" s="564"/>
      <c r="BQ97" s="564"/>
      <c r="BR97" s="564"/>
      <c r="BS97" s="564"/>
      <c r="BT97" s="564"/>
      <c r="BU97" s="564"/>
      <c r="BV97" s="564"/>
    </row>
    <row r="98" spans="2:74" x14ac:dyDescent="0.2">
      <c r="B98" s="558"/>
    </row>
  </sheetData>
  <mergeCells count="17">
    <mergeCell ref="B71:Q71"/>
    <mergeCell ref="B73:Q73"/>
    <mergeCell ref="B74:Q74"/>
    <mergeCell ref="B72:Q72"/>
    <mergeCell ref="BK3:BV3"/>
    <mergeCell ref="AY3:BJ3"/>
    <mergeCell ref="B65:Q65"/>
    <mergeCell ref="B66:Q66"/>
    <mergeCell ref="B67:Q67"/>
    <mergeCell ref="B68:Q68"/>
    <mergeCell ref="B69:Q69"/>
    <mergeCell ref="B70:Q70"/>
    <mergeCell ref="A1:A2"/>
    <mergeCell ref="C3:N3"/>
    <mergeCell ref="O3:Z3"/>
    <mergeCell ref="AA3:AL3"/>
    <mergeCell ref="AM3:AX3"/>
  </mergeCells>
  <phoneticPr fontId="0" type="noConversion"/>
  <conditionalFormatting sqref="C82:BV82 C86:BV86 C90:BV90 C94:BV94 C98:BV98 C78:BV78">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68"/>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I4" sqref="BI4"/>
    </sheetView>
  </sheetViews>
  <sheetFormatPr defaultColWidth="11" defaultRowHeight="11.25" x14ac:dyDescent="0.2"/>
  <cols>
    <col min="1" max="1" width="11.5703125" style="537" customWidth="1"/>
    <col min="2" max="2" width="26.140625" style="537" customWidth="1"/>
    <col min="3" max="55" width="6.5703125" style="537" customWidth="1"/>
    <col min="56" max="58" width="6.5703125" style="684" customWidth="1"/>
    <col min="59" max="74" width="6.5703125" style="537" customWidth="1"/>
    <col min="75" max="249" width="11" style="537"/>
    <col min="250" max="250" width="1.5703125" style="537" customWidth="1"/>
    <col min="251" max="16384" width="11" style="537"/>
  </cols>
  <sheetData>
    <row r="1" spans="1:74" ht="12.75" customHeight="1" x14ac:dyDescent="0.2">
      <c r="A1" s="791" t="s">
        <v>817</v>
      </c>
      <c r="B1" s="536" t="s">
        <v>1396</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
      <c r="A2" s="792"/>
      <c r="B2" s="532" t="str">
        <f>"U.S. Energy Information Administration  |  Short-Term Energy Outlook  - "&amp;Dates!D1</f>
        <v>U.S. Energy Information Administration  |  Short-Term Energy Outlook  - December 2019</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6"/>
      <c r="BE2" s="676"/>
      <c r="BF2" s="676"/>
      <c r="BG2" s="538"/>
      <c r="BH2" s="538"/>
      <c r="BI2" s="538"/>
      <c r="BJ2" s="538"/>
      <c r="BK2" s="538"/>
      <c r="BL2" s="538"/>
      <c r="BM2" s="538"/>
      <c r="BN2" s="538"/>
      <c r="BO2" s="538"/>
      <c r="BP2" s="538"/>
      <c r="BQ2" s="538"/>
      <c r="BR2" s="538"/>
      <c r="BS2" s="538"/>
      <c r="BT2" s="538"/>
      <c r="BU2" s="538"/>
      <c r="BV2" s="538"/>
    </row>
    <row r="3" spans="1:74" ht="12.75" customHeight="1" x14ac:dyDescent="0.2">
      <c r="A3" s="565"/>
      <c r="B3" s="540"/>
      <c r="C3" s="800">
        <f>Dates!D3</f>
        <v>2015</v>
      </c>
      <c r="D3" s="801"/>
      <c r="E3" s="801"/>
      <c r="F3" s="801"/>
      <c r="G3" s="801"/>
      <c r="H3" s="801"/>
      <c r="I3" s="801"/>
      <c r="J3" s="801"/>
      <c r="K3" s="801"/>
      <c r="L3" s="801"/>
      <c r="M3" s="801"/>
      <c r="N3" s="852"/>
      <c r="O3" s="800">
        <f>C3+1</f>
        <v>2016</v>
      </c>
      <c r="P3" s="801"/>
      <c r="Q3" s="801"/>
      <c r="R3" s="801"/>
      <c r="S3" s="801"/>
      <c r="T3" s="801"/>
      <c r="U3" s="801"/>
      <c r="V3" s="801"/>
      <c r="W3" s="801"/>
      <c r="X3" s="801"/>
      <c r="Y3" s="801"/>
      <c r="Z3" s="852"/>
      <c r="AA3" s="800">
        <f>O3+1</f>
        <v>2017</v>
      </c>
      <c r="AB3" s="801"/>
      <c r="AC3" s="801"/>
      <c r="AD3" s="801"/>
      <c r="AE3" s="801"/>
      <c r="AF3" s="801"/>
      <c r="AG3" s="801"/>
      <c r="AH3" s="801"/>
      <c r="AI3" s="801"/>
      <c r="AJ3" s="801"/>
      <c r="AK3" s="801"/>
      <c r="AL3" s="852"/>
      <c r="AM3" s="800">
        <f>AA3+1</f>
        <v>2018</v>
      </c>
      <c r="AN3" s="801"/>
      <c r="AO3" s="801"/>
      <c r="AP3" s="801"/>
      <c r="AQ3" s="801"/>
      <c r="AR3" s="801"/>
      <c r="AS3" s="801"/>
      <c r="AT3" s="801"/>
      <c r="AU3" s="801"/>
      <c r="AV3" s="801"/>
      <c r="AW3" s="801"/>
      <c r="AX3" s="852"/>
      <c r="AY3" s="800">
        <f>AM3+1</f>
        <v>2019</v>
      </c>
      <c r="AZ3" s="801"/>
      <c r="BA3" s="801"/>
      <c r="BB3" s="801"/>
      <c r="BC3" s="801"/>
      <c r="BD3" s="801"/>
      <c r="BE3" s="801"/>
      <c r="BF3" s="801"/>
      <c r="BG3" s="801"/>
      <c r="BH3" s="801"/>
      <c r="BI3" s="801"/>
      <c r="BJ3" s="852"/>
      <c r="BK3" s="800">
        <f>AY3+1</f>
        <v>2020</v>
      </c>
      <c r="BL3" s="801"/>
      <c r="BM3" s="801"/>
      <c r="BN3" s="801"/>
      <c r="BO3" s="801"/>
      <c r="BP3" s="801"/>
      <c r="BQ3" s="801"/>
      <c r="BR3" s="801"/>
      <c r="BS3" s="801"/>
      <c r="BT3" s="801"/>
      <c r="BU3" s="801"/>
      <c r="BV3" s="852"/>
    </row>
    <row r="4" spans="1:74" ht="12.75" customHeight="1" x14ac:dyDescent="0.2">
      <c r="A4" s="565"/>
      <c r="B4" s="541"/>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565"/>
      <c r="B5" s="131" t="s">
        <v>1419</v>
      </c>
      <c r="C5" s="542"/>
      <c r="D5" s="542"/>
      <c r="E5" s="542"/>
      <c r="F5" s="542"/>
      <c r="G5" s="542"/>
      <c r="H5" s="542"/>
      <c r="I5" s="542"/>
      <c r="J5" s="542"/>
      <c r="K5" s="542"/>
      <c r="L5" s="542"/>
      <c r="M5" s="542"/>
      <c r="N5" s="542"/>
      <c r="O5" s="542"/>
      <c r="P5" s="542"/>
      <c r="Q5" s="542"/>
      <c r="R5" s="542"/>
      <c r="S5" s="542"/>
      <c r="T5" s="542"/>
      <c r="U5" s="542"/>
      <c r="V5" s="542"/>
      <c r="W5" s="542"/>
      <c r="X5" s="542"/>
      <c r="Y5" s="542"/>
      <c r="Z5" s="542"/>
      <c r="AA5" s="542"/>
      <c r="AB5" s="542"/>
      <c r="AC5" s="542"/>
      <c r="AD5" s="542"/>
      <c r="AE5" s="542"/>
      <c r="AF5" s="542"/>
      <c r="AG5" s="542"/>
      <c r="AH5" s="542"/>
      <c r="AI5" s="542"/>
      <c r="AJ5" s="542"/>
      <c r="AK5" s="542"/>
      <c r="AL5" s="542"/>
      <c r="AM5" s="542"/>
      <c r="AN5" s="542"/>
      <c r="AO5" s="542"/>
      <c r="AP5" s="542"/>
      <c r="AQ5" s="542"/>
      <c r="AR5" s="542"/>
      <c r="AS5" s="542"/>
      <c r="AT5" s="542"/>
      <c r="AU5" s="542"/>
      <c r="AV5" s="542"/>
      <c r="AW5" s="542"/>
      <c r="AX5" s="542"/>
      <c r="AY5" s="542"/>
      <c r="AZ5" s="542"/>
      <c r="BA5" s="542"/>
      <c r="BB5" s="542"/>
      <c r="BC5" s="542"/>
      <c r="BD5" s="685"/>
      <c r="BE5" s="685"/>
      <c r="BF5" s="685"/>
      <c r="BG5" s="685"/>
      <c r="BH5" s="685"/>
      <c r="BI5" s="685"/>
      <c r="BJ5" s="542"/>
      <c r="BK5" s="542"/>
      <c r="BL5" s="542"/>
      <c r="BM5" s="542"/>
      <c r="BN5" s="542"/>
      <c r="BO5" s="542"/>
      <c r="BP5" s="542"/>
      <c r="BQ5" s="542"/>
      <c r="BR5" s="542"/>
      <c r="BS5" s="542"/>
      <c r="BT5" s="542"/>
      <c r="BU5" s="542"/>
      <c r="BV5" s="542"/>
    </row>
    <row r="6" spans="1:74" ht="11.1" customHeight="1" x14ac:dyDescent="0.2">
      <c r="A6" s="545" t="s">
        <v>1316</v>
      </c>
      <c r="B6" s="546" t="s">
        <v>88</v>
      </c>
      <c r="C6" s="767">
        <v>34.025919123000001</v>
      </c>
      <c r="D6" s="767">
        <v>10.921780095000001</v>
      </c>
      <c r="E6" s="767">
        <v>10.523121672</v>
      </c>
      <c r="F6" s="767">
        <v>9.2095009189999999</v>
      </c>
      <c r="G6" s="767">
        <v>9.5901376490000008</v>
      </c>
      <c r="H6" s="767">
        <v>11.763003051</v>
      </c>
      <c r="I6" s="767">
        <v>13.997915587</v>
      </c>
      <c r="J6" s="767">
        <v>12.743038908999999</v>
      </c>
      <c r="K6" s="767">
        <v>10.961052260000001</v>
      </c>
      <c r="L6" s="767">
        <v>9.655523401</v>
      </c>
      <c r="M6" s="767">
        <v>9.9469203769999996</v>
      </c>
      <c r="N6" s="767">
        <v>12.051566212999999</v>
      </c>
      <c r="O6" s="767">
        <v>11.612082628</v>
      </c>
      <c r="P6" s="767">
        <v>10.711766933</v>
      </c>
      <c r="Q6" s="767">
        <v>12.73594696</v>
      </c>
      <c r="R6" s="767">
        <v>11.747345891</v>
      </c>
      <c r="S6" s="767">
        <v>13.076180303999999</v>
      </c>
      <c r="T6" s="767">
        <v>14.241234392000001</v>
      </c>
      <c r="U6" s="767">
        <v>16.279461104999999</v>
      </c>
      <c r="V6" s="767">
        <v>16.711047429000001</v>
      </c>
      <c r="W6" s="767">
        <v>11.830589895999999</v>
      </c>
      <c r="X6" s="767">
        <v>10.358074909999999</v>
      </c>
      <c r="Y6" s="767">
        <v>10.125780722</v>
      </c>
      <c r="Z6" s="767">
        <v>9.2284127940000005</v>
      </c>
      <c r="AA6" s="767">
        <v>8.4897370619999997</v>
      </c>
      <c r="AB6" s="767">
        <v>7.0327794839999997</v>
      </c>
      <c r="AC6" s="767">
        <v>10.457677449</v>
      </c>
      <c r="AD6" s="767">
        <v>9.5948950750000002</v>
      </c>
      <c r="AE6" s="767">
        <v>9.5720115660000005</v>
      </c>
      <c r="AF6" s="767">
        <v>11.549784954</v>
      </c>
      <c r="AG6" s="767">
        <v>15.101966707000001</v>
      </c>
      <c r="AH6" s="767">
        <v>12.743937075</v>
      </c>
      <c r="AI6" s="767">
        <v>11.343688671000001</v>
      </c>
      <c r="AJ6" s="767">
        <v>10.402173348</v>
      </c>
      <c r="AK6" s="767">
        <v>8.8856967709999992</v>
      </c>
      <c r="AL6" s="767">
        <v>12.138699162</v>
      </c>
      <c r="AM6" s="767">
        <v>12.682475276</v>
      </c>
      <c r="AN6" s="767">
        <v>10.579841371000001</v>
      </c>
      <c r="AO6" s="767">
        <v>12.218776676999999</v>
      </c>
      <c r="AP6" s="767">
        <v>12.101627088000001</v>
      </c>
      <c r="AQ6" s="767">
        <v>15.440127674999999</v>
      </c>
      <c r="AR6" s="767">
        <v>15.045772139</v>
      </c>
      <c r="AS6" s="767">
        <v>17.864246377000001</v>
      </c>
      <c r="AT6" s="767">
        <v>16.532675281</v>
      </c>
      <c r="AU6" s="767">
        <v>13.788222940000001</v>
      </c>
      <c r="AV6" s="767">
        <v>12.314887725</v>
      </c>
      <c r="AW6" s="767">
        <v>9.3283249690000005</v>
      </c>
      <c r="AX6" s="767">
        <v>9.3882858670000005</v>
      </c>
      <c r="AY6" s="767">
        <v>12.200701892</v>
      </c>
      <c r="AZ6" s="767">
        <v>11.704840166</v>
      </c>
      <c r="BA6" s="767">
        <v>11.968800069</v>
      </c>
      <c r="BB6" s="767">
        <v>12.49107345</v>
      </c>
      <c r="BC6" s="767">
        <v>13.040198038</v>
      </c>
      <c r="BD6" s="767">
        <v>15.43019387</v>
      </c>
      <c r="BE6" s="767">
        <v>21.053386541999998</v>
      </c>
      <c r="BF6" s="767">
        <v>20.888135174999999</v>
      </c>
      <c r="BG6" s="767">
        <v>16.139524228999999</v>
      </c>
      <c r="BH6" s="767">
        <v>15.657679999999999</v>
      </c>
      <c r="BI6" s="767">
        <v>14.532299999999999</v>
      </c>
      <c r="BJ6" s="768">
        <v>13.992710000000001</v>
      </c>
      <c r="BK6" s="768">
        <v>13.47475</v>
      </c>
      <c r="BL6" s="768">
        <v>13.25229</v>
      </c>
      <c r="BM6" s="768">
        <v>13.38172</v>
      </c>
      <c r="BN6" s="768">
        <v>13.69415</v>
      </c>
      <c r="BO6" s="768">
        <v>14.76984</v>
      </c>
      <c r="BP6" s="768">
        <v>16.43515</v>
      </c>
      <c r="BQ6" s="768">
        <v>20.45196</v>
      </c>
      <c r="BR6" s="768">
        <v>20.112829999999999</v>
      </c>
      <c r="BS6" s="768">
        <v>15.925739999999999</v>
      </c>
      <c r="BT6" s="768">
        <v>18.263670000000001</v>
      </c>
      <c r="BU6" s="768">
        <v>15.70528</v>
      </c>
      <c r="BV6" s="768">
        <v>14.17855</v>
      </c>
    </row>
    <row r="7" spans="1:74" ht="11.1" customHeight="1" x14ac:dyDescent="0.2">
      <c r="A7" s="545" t="s">
        <v>1317</v>
      </c>
      <c r="B7" s="546" t="s">
        <v>87</v>
      </c>
      <c r="C7" s="767">
        <v>82.539251460000003</v>
      </c>
      <c r="D7" s="767">
        <v>32.364250712999997</v>
      </c>
      <c r="E7" s="767">
        <v>28.460459432</v>
      </c>
      <c r="F7" s="767">
        <v>23.617166701999999</v>
      </c>
      <c r="G7" s="767">
        <v>26.459004069999999</v>
      </c>
      <c r="H7" s="767">
        <v>31.348888842000001</v>
      </c>
      <c r="I7" s="767">
        <v>35.483833226000002</v>
      </c>
      <c r="J7" s="767">
        <v>34.003174755000003</v>
      </c>
      <c r="K7" s="767">
        <v>29.956370484000001</v>
      </c>
      <c r="L7" s="767">
        <v>26.341789662</v>
      </c>
      <c r="M7" s="767">
        <v>24.471491378</v>
      </c>
      <c r="N7" s="767">
        <v>25.222931263</v>
      </c>
      <c r="O7" s="767">
        <v>30.888723197000001</v>
      </c>
      <c r="P7" s="767">
        <v>25.450394343999999</v>
      </c>
      <c r="Q7" s="767">
        <v>21.001770036</v>
      </c>
      <c r="R7" s="767">
        <v>18.966985133000001</v>
      </c>
      <c r="S7" s="767">
        <v>20.708416637999999</v>
      </c>
      <c r="T7" s="767">
        <v>29.182616931999998</v>
      </c>
      <c r="U7" s="767">
        <v>33.27405555</v>
      </c>
      <c r="V7" s="767">
        <v>32.56595299</v>
      </c>
      <c r="W7" s="767">
        <v>27.859006948000001</v>
      </c>
      <c r="X7" s="767">
        <v>24.507146729999999</v>
      </c>
      <c r="Y7" s="767">
        <v>21.894835775000001</v>
      </c>
      <c r="Z7" s="767">
        <v>30.174490417000001</v>
      </c>
      <c r="AA7" s="767">
        <v>32.207767830999998</v>
      </c>
      <c r="AB7" s="767">
        <v>24.146972636000001</v>
      </c>
      <c r="AC7" s="767">
        <v>22.737011014</v>
      </c>
      <c r="AD7" s="767">
        <v>22.048587721000001</v>
      </c>
      <c r="AE7" s="767">
        <v>25.360741220000001</v>
      </c>
      <c r="AF7" s="767">
        <v>29.246865969000002</v>
      </c>
      <c r="AG7" s="767">
        <v>33.583942360999998</v>
      </c>
      <c r="AH7" s="767">
        <v>30.888354226000001</v>
      </c>
      <c r="AI7" s="767">
        <v>26.091083626</v>
      </c>
      <c r="AJ7" s="767">
        <v>24.448737812000001</v>
      </c>
      <c r="AK7" s="767">
        <v>26.568895692000002</v>
      </c>
      <c r="AL7" s="767">
        <v>29.199017700999999</v>
      </c>
      <c r="AM7" s="767">
        <v>32.768404087999997</v>
      </c>
      <c r="AN7" s="767">
        <v>25.680286255999999</v>
      </c>
      <c r="AO7" s="767">
        <v>24.134606596000001</v>
      </c>
      <c r="AP7" s="767">
        <v>22.608627373000001</v>
      </c>
      <c r="AQ7" s="767">
        <v>25.306330289000002</v>
      </c>
      <c r="AR7" s="767">
        <v>29.888795932000001</v>
      </c>
      <c r="AS7" s="767">
        <v>33.005789204999999</v>
      </c>
      <c r="AT7" s="767">
        <v>32.634280216999997</v>
      </c>
      <c r="AU7" s="767">
        <v>27.832301411</v>
      </c>
      <c r="AV7" s="767">
        <v>25.760542934</v>
      </c>
      <c r="AW7" s="767">
        <v>28.573866748</v>
      </c>
      <c r="AX7" s="767">
        <v>26.035060667</v>
      </c>
      <c r="AY7" s="767">
        <v>29.445270774000001</v>
      </c>
      <c r="AZ7" s="767">
        <v>24.759439897</v>
      </c>
      <c r="BA7" s="767">
        <v>23.27083464</v>
      </c>
      <c r="BB7" s="767">
        <v>17.658484108</v>
      </c>
      <c r="BC7" s="767">
        <v>20.997022569999999</v>
      </c>
      <c r="BD7" s="767">
        <v>22.505627831999998</v>
      </c>
      <c r="BE7" s="767">
        <v>28.244033787999999</v>
      </c>
      <c r="BF7" s="767">
        <v>25.459886817000001</v>
      </c>
      <c r="BG7" s="767">
        <v>22.521033591999998</v>
      </c>
      <c r="BH7" s="767">
        <v>25.346</v>
      </c>
      <c r="BI7" s="767">
        <v>20.823889999999999</v>
      </c>
      <c r="BJ7" s="768">
        <v>19.518059999999998</v>
      </c>
      <c r="BK7" s="768">
        <v>24.907499999999999</v>
      </c>
      <c r="BL7" s="768">
        <v>21.996970000000001</v>
      </c>
      <c r="BM7" s="768">
        <v>21.597480000000001</v>
      </c>
      <c r="BN7" s="768">
        <v>15.64509</v>
      </c>
      <c r="BO7" s="768">
        <v>18.67784</v>
      </c>
      <c r="BP7" s="768">
        <v>20.97071</v>
      </c>
      <c r="BQ7" s="768">
        <v>27.451750000000001</v>
      </c>
      <c r="BR7" s="768">
        <v>25.510210000000001</v>
      </c>
      <c r="BS7" s="768">
        <v>19.082560000000001</v>
      </c>
      <c r="BT7" s="768">
        <v>16.080069999999999</v>
      </c>
      <c r="BU7" s="768">
        <v>14.22824</v>
      </c>
      <c r="BV7" s="768">
        <v>18.593340000000001</v>
      </c>
    </row>
    <row r="8" spans="1:74" ht="11.1" customHeight="1" x14ac:dyDescent="0.2">
      <c r="A8" s="545" t="s">
        <v>1318</v>
      </c>
      <c r="B8" s="548" t="s">
        <v>90</v>
      </c>
      <c r="C8" s="767">
        <v>26.421645000000002</v>
      </c>
      <c r="D8" s="767">
        <v>7.5482199999999997</v>
      </c>
      <c r="E8" s="767">
        <v>8.4113939999999996</v>
      </c>
      <c r="F8" s="767">
        <v>8.5186879999999991</v>
      </c>
      <c r="G8" s="767">
        <v>8.6179089999999992</v>
      </c>
      <c r="H8" s="767">
        <v>8.7032109999999996</v>
      </c>
      <c r="I8" s="767">
        <v>9.4798779999999994</v>
      </c>
      <c r="J8" s="767">
        <v>9.5479579999999995</v>
      </c>
      <c r="K8" s="767">
        <v>8.2309380000000001</v>
      </c>
      <c r="L8" s="767">
        <v>6.9274129999999996</v>
      </c>
      <c r="M8" s="767">
        <v>6.7998070000000004</v>
      </c>
      <c r="N8" s="767">
        <v>8.7790549999999996</v>
      </c>
      <c r="O8" s="767">
        <v>8.8752130000000005</v>
      </c>
      <c r="P8" s="767">
        <v>7.9551059999999998</v>
      </c>
      <c r="Q8" s="767">
        <v>8.2531230000000004</v>
      </c>
      <c r="R8" s="767">
        <v>8.3797829999999998</v>
      </c>
      <c r="S8" s="767">
        <v>8.7261240000000004</v>
      </c>
      <c r="T8" s="767">
        <v>8.5925720000000005</v>
      </c>
      <c r="U8" s="767">
        <v>8.8946480000000001</v>
      </c>
      <c r="V8" s="767">
        <v>9.5656459999999992</v>
      </c>
      <c r="W8" s="767">
        <v>8.1033919999999995</v>
      </c>
      <c r="X8" s="767">
        <v>6.5511439999999999</v>
      </c>
      <c r="Y8" s="767">
        <v>7.3302670000000001</v>
      </c>
      <c r="Z8" s="767">
        <v>8.4945559999999993</v>
      </c>
      <c r="AA8" s="767">
        <v>8.5580499999999997</v>
      </c>
      <c r="AB8" s="767">
        <v>7.9098740000000003</v>
      </c>
      <c r="AC8" s="767">
        <v>8.1775160000000007</v>
      </c>
      <c r="AD8" s="767">
        <v>6.0110739999999998</v>
      </c>
      <c r="AE8" s="767">
        <v>6.3005550000000001</v>
      </c>
      <c r="AF8" s="767">
        <v>8.1147869999999998</v>
      </c>
      <c r="AG8" s="767">
        <v>8.7635290000000001</v>
      </c>
      <c r="AH8" s="767">
        <v>9.3251659999999994</v>
      </c>
      <c r="AI8" s="767">
        <v>8.3040149999999997</v>
      </c>
      <c r="AJ8" s="767">
        <v>8.175535</v>
      </c>
      <c r="AK8" s="767">
        <v>7.7500359999999997</v>
      </c>
      <c r="AL8" s="767">
        <v>8.2838279999999997</v>
      </c>
      <c r="AM8" s="767">
        <v>8.7423920000000006</v>
      </c>
      <c r="AN8" s="767">
        <v>8.3149309999999996</v>
      </c>
      <c r="AO8" s="767">
        <v>9.3643219999999996</v>
      </c>
      <c r="AP8" s="767">
        <v>7.5869109999999997</v>
      </c>
      <c r="AQ8" s="767">
        <v>7.2682719999999996</v>
      </c>
      <c r="AR8" s="767">
        <v>8.0426129999999993</v>
      </c>
      <c r="AS8" s="767">
        <v>8.5099830000000001</v>
      </c>
      <c r="AT8" s="767">
        <v>9.2652090000000005</v>
      </c>
      <c r="AU8" s="767">
        <v>7.9223990000000004</v>
      </c>
      <c r="AV8" s="767">
        <v>7.0841339999999997</v>
      </c>
      <c r="AW8" s="767">
        <v>8.0397770000000008</v>
      </c>
      <c r="AX8" s="767">
        <v>8.1476240000000004</v>
      </c>
      <c r="AY8" s="767">
        <v>8.7238349999999993</v>
      </c>
      <c r="AZ8" s="767">
        <v>7.7350099999999999</v>
      </c>
      <c r="BA8" s="767">
        <v>8.7955830000000006</v>
      </c>
      <c r="BB8" s="767">
        <v>7.1550209999999996</v>
      </c>
      <c r="BC8" s="767">
        <v>7.5885829999999999</v>
      </c>
      <c r="BD8" s="767">
        <v>8.459816</v>
      </c>
      <c r="BE8" s="767">
        <v>8.9073829999999994</v>
      </c>
      <c r="BF8" s="767">
        <v>9.3191249999999997</v>
      </c>
      <c r="BG8" s="767">
        <v>8.877815</v>
      </c>
      <c r="BH8" s="767">
        <v>8.18004</v>
      </c>
      <c r="BI8" s="767">
        <v>8.0537399999999995</v>
      </c>
      <c r="BJ8" s="768">
        <v>9.1668099999999999</v>
      </c>
      <c r="BK8" s="768">
        <v>9.2772199999999998</v>
      </c>
      <c r="BL8" s="768">
        <v>8.5043500000000005</v>
      </c>
      <c r="BM8" s="768">
        <v>9.1163600000000002</v>
      </c>
      <c r="BN8" s="768">
        <v>6.5479399999999996</v>
      </c>
      <c r="BO8" s="768">
        <v>7.3831899999999999</v>
      </c>
      <c r="BP8" s="768">
        <v>8.2590400000000006</v>
      </c>
      <c r="BQ8" s="768">
        <v>9.2256300000000007</v>
      </c>
      <c r="BR8" s="768">
        <v>9.4520099999999996</v>
      </c>
      <c r="BS8" s="768">
        <v>8.1241199999999996</v>
      </c>
      <c r="BT8" s="768">
        <v>6.87338</v>
      </c>
      <c r="BU8" s="768">
        <v>8.8443699999999996</v>
      </c>
      <c r="BV8" s="768">
        <v>9.1624700000000008</v>
      </c>
    </row>
    <row r="9" spans="1:74" ht="11.1" customHeight="1" x14ac:dyDescent="0.2">
      <c r="A9" s="545" t="s">
        <v>1319</v>
      </c>
      <c r="B9" s="548" t="s">
        <v>1276</v>
      </c>
      <c r="C9" s="767">
        <v>2.71876206</v>
      </c>
      <c r="D9" s="767">
        <v>0.48492283899999999</v>
      </c>
      <c r="E9" s="767">
        <v>0.60859307200000001</v>
      </c>
      <c r="F9" s="767">
        <v>0.75367453200000001</v>
      </c>
      <c r="G9" s="767">
        <v>0.73057397800000001</v>
      </c>
      <c r="H9" s="767">
        <v>1.0038462109999999</v>
      </c>
      <c r="I9" s="767">
        <v>0.81909689600000002</v>
      </c>
      <c r="J9" s="767">
        <v>0.77229332399999995</v>
      </c>
      <c r="K9" s="767">
        <v>0.604072901</v>
      </c>
      <c r="L9" s="767">
        <v>0.58539018700000001</v>
      </c>
      <c r="M9" s="767">
        <v>0.78962632700000002</v>
      </c>
      <c r="N9" s="767">
        <v>1.0482293069999999</v>
      </c>
      <c r="O9" s="767">
        <v>1.082565633</v>
      </c>
      <c r="P9" s="767">
        <v>0.82997862499999997</v>
      </c>
      <c r="Q9" s="767">
        <v>0.98235752399999998</v>
      </c>
      <c r="R9" s="767">
        <v>0.95506548999999996</v>
      </c>
      <c r="S9" s="767">
        <v>0.78837928700000004</v>
      </c>
      <c r="T9" s="767">
        <v>0.816600518</v>
      </c>
      <c r="U9" s="767">
        <v>0.87682680700000004</v>
      </c>
      <c r="V9" s="767">
        <v>0.85230850400000002</v>
      </c>
      <c r="W9" s="767">
        <v>0.70300870400000004</v>
      </c>
      <c r="X9" s="767">
        <v>0.81650328800000005</v>
      </c>
      <c r="Y9" s="767">
        <v>0.67493580799999997</v>
      </c>
      <c r="Z9" s="767">
        <v>0.67445264199999999</v>
      </c>
      <c r="AA9" s="767">
        <v>0.779732651</v>
      </c>
      <c r="AB9" s="767">
        <v>0.68079292599999996</v>
      </c>
      <c r="AC9" s="767">
        <v>0.77315661599999996</v>
      </c>
      <c r="AD9" s="767">
        <v>0.8493404</v>
      </c>
      <c r="AE9" s="767">
        <v>0.81884271099999995</v>
      </c>
      <c r="AF9" s="767">
        <v>0.83283584399999999</v>
      </c>
      <c r="AG9" s="767">
        <v>0.94323286299999998</v>
      </c>
      <c r="AH9" s="767">
        <v>0.85341465000000005</v>
      </c>
      <c r="AI9" s="767">
        <v>0.73248724899999995</v>
      </c>
      <c r="AJ9" s="767">
        <v>0.82353308599999997</v>
      </c>
      <c r="AK9" s="767">
        <v>0.78919013100000002</v>
      </c>
      <c r="AL9" s="767">
        <v>0.74748394299999998</v>
      </c>
      <c r="AM9" s="767">
        <v>0.74260077199999996</v>
      </c>
      <c r="AN9" s="767">
        <v>0.676423263</v>
      </c>
      <c r="AO9" s="767">
        <v>0.70815714699999999</v>
      </c>
      <c r="AP9" s="767">
        <v>0.76303041400000005</v>
      </c>
      <c r="AQ9" s="767">
        <v>0.82066013800000004</v>
      </c>
      <c r="AR9" s="767">
        <v>0.79759728500000004</v>
      </c>
      <c r="AS9" s="767">
        <v>0.84546830799999995</v>
      </c>
      <c r="AT9" s="767">
        <v>0.67577277599999996</v>
      </c>
      <c r="AU9" s="767">
        <v>0.663708195</v>
      </c>
      <c r="AV9" s="767">
        <v>0.79972047800000001</v>
      </c>
      <c r="AW9" s="767">
        <v>0.84180094299999997</v>
      </c>
      <c r="AX9" s="767">
        <v>0.84821750100000004</v>
      </c>
      <c r="AY9" s="767">
        <v>0.80853283899999995</v>
      </c>
      <c r="AZ9" s="767">
        <v>0.67980232299999999</v>
      </c>
      <c r="BA9" s="767">
        <v>0.72003353199999998</v>
      </c>
      <c r="BB9" s="767">
        <v>0.69458526399999998</v>
      </c>
      <c r="BC9" s="767">
        <v>0.85312280900000004</v>
      </c>
      <c r="BD9" s="767">
        <v>0.71542151600000004</v>
      </c>
      <c r="BE9" s="767">
        <v>0.67560637700000004</v>
      </c>
      <c r="BF9" s="767">
        <v>0.55375701099999997</v>
      </c>
      <c r="BG9" s="767">
        <v>0.41184305500000001</v>
      </c>
      <c r="BH9" s="767">
        <v>0.59109210000000001</v>
      </c>
      <c r="BI9" s="767">
        <v>0.69088669999999996</v>
      </c>
      <c r="BJ9" s="768">
        <v>0.7527355</v>
      </c>
      <c r="BK9" s="768">
        <v>0.80685050000000003</v>
      </c>
      <c r="BL9" s="768">
        <v>0.69726949999999999</v>
      </c>
      <c r="BM9" s="768">
        <v>0.67868269999999997</v>
      </c>
      <c r="BN9" s="768">
        <v>0.68720329999999996</v>
      </c>
      <c r="BO9" s="768">
        <v>0.80987439999999999</v>
      </c>
      <c r="BP9" s="768">
        <v>0.66321770000000002</v>
      </c>
      <c r="BQ9" s="768">
        <v>0.6487579</v>
      </c>
      <c r="BR9" s="768">
        <v>0.55039709999999997</v>
      </c>
      <c r="BS9" s="768">
        <v>0.31539149999999999</v>
      </c>
      <c r="BT9" s="768">
        <v>0.56849859999999997</v>
      </c>
      <c r="BU9" s="768">
        <v>0.66291120000000003</v>
      </c>
      <c r="BV9" s="768">
        <v>0.74700299999999997</v>
      </c>
    </row>
    <row r="10" spans="1:74" ht="11.1" customHeight="1" x14ac:dyDescent="0.2">
      <c r="A10" s="545" t="s">
        <v>1320</v>
      </c>
      <c r="B10" s="548" t="s">
        <v>1379</v>
      </c>
      <c r="C10" s="767">
        <v>18.050050650999999</v>
      </c>
      <c r="D10" s="767">
        <v>4.2267256880000001</v>
      </c>
      <c r="E10" s="767">
        <v>4.7260511019999996</v>
      </c>
      <c r="F10" s="767">
        <v>4.6505169769999997</v>
      </c>
      <c r="G10" s="767">
        <v>4.4466694699999998</v>
      </c>
      <c r="H10" s="767">
        <v>2.7907734980000001</v>
      </c>
      <c r="I10" s="767">
        <v>2.625357132</v>
      </c>
      <c r="J10" s="767">
        <v>2.9818255520000001</v>
      </c>
      <c r="K10" s="767">
        <v>3.61693855</v>
      </c>
      <c r="L10" s="767">
        <v>4.8884585930000002</v>
      </c>
      <c r="M10" s="767">
        <v>5.4465041149999998</v>
      </c>
      <c r="N10" s="767">
        <v>4.8691222009999997</v>
      </c>
      <c r="O10" s="767">
        <v>4.813865184</v>
      </c>
      <c r="P10" s="767">
        <v>4.9860334210000001</v>
      </c>
      <c r="Q10" s="767">
        <v>4.9623096350000004</v>
      </c>
      <c r="R10" s="767">
        <v>5.6427892440000003</v>
      </c>
      <c r="S10" s="767">
        <v>3.90699576</v>
      </c>
      <c r="T10" s="767">
        <v>3.7033912839999998</v>
      </c>
      <c r="U10" s="767">
        <v>3.0493171889999999</v>
      </c>
      <c r="V10" s="767">
        <v>2.6589697179999998</v>
      </c>
      <c r="W10" s="767">
        <v>4.2288911799999997</v>
      </c>
      <c r="X10" s="767">
        <v>4.8421920150000002</v>
      </c>
      <c r="Y10" s="767">
        <v>5.3417526679999998</v>
      </c>
      <c r="Z10" s="767">
        <v>6.40139412</v>
      </c>
      <c r="AA10" s="767">
        <v>4.5510876490000003</v>
      </c>
      <c r="AB10" s="767">
        <v>5.1498658749999997</v>
      </c>
      <c r="AC10" s="767">
        <v>5.771295318</v>
      </c>
      <c r="AD10" s="767">
        <v>5.308944254</v>
      </c>
      <c r="AE10" s="767">
        <v>4.9750758599999996</v>
      </c>
      <c r="AF10" s="767">
        <v>4.3414912259999996</v>
      </c>
      <c r="AG10" s="767">
        <v>2.9489492789999998</v>
      </c>
      <c r="AH10" s="767">
        <v>2.6273848649999998</v>
      </c>
      <c r="AI10" s="767">
        <v>3.9639207600000002</v>
      </c>
      <c r="AJ10" s="767">
        <v>6.4340382859999998</v>
      </c>
      <c r="AK10" s="767">
        <v>6.3675284599999999</v>
      </c>
      <c r="AL10" s="767">
        <v>6.9749074550000003</v>
      </c>
      <c r="AM10" s="767">
        <v>6.5712519069999997</v>
      </c>
      <c r="AN10" s="767">
        <v>5.132838456</v>
      </c>
      <c r="AO10" s="767">
        <v>5.7939865729999998</v>
      </c>
      <c r="AP10" s="767">
        <v>5.5365633289999998</v>
      </c>
      <c r="AQ10" s="767">
        <v>3.4608738400000001</v>
      </c>
      <c r="AR10" s="767">
        <v>3.5867517960000002</v>
      </c>
      <c r="AS10" s="767">
        <v>2.2749801189999999</v>
      </c>
      <c r="AT10" s="767">
        <v>2.846402366</v>
      </c>
      <c r="AU10" s="767">
        <v>4.4523159730000001</v>
      </c>
      <c r="AV10" s="767">
        <v>5.1174406479999996</v>
      </c>
      <c r="AW10" s="767">
        <v>5.1136131149999997</v>
      </c>
      <c r="AX10" s="767">
        <v>5.6301649720000002</v>
      </c>
      <c r="AY10" s="767">
        <v>5.7446943910000003</v>
      </c>
      <c r="AZ10" s="767">
        <v>4.8482471089999999</v>
      </c>
      <c r="BA10" s="767">
        <v>6.1302268470000003</v>
      </c>
      <c r="BB10" s="767">
        <v>6.7808200000000003</v>
      </c>
      <c r="BC10" s="767">
        <v>5.4992571300000002</v>
      </c>
      <c r="BD10" s="767">
        <v>5.0478947649999997</v>
      </c>
      <c r="BE10" s="767">
        <v>4.3912668659999996</v>
      </c>
      <c r="BF10" s="767">
        <v>3.858385153</v>
      </c>
      <c r="BG10" s="767">
        <v>5.2494782689999999</v>
      </c>
      <c r="BH10" s="767">
        <v>5.7494249999999996</v>
      </c>
      <c r="BI10" s="767">
        <v>5.7591320000000001</v>
      </c>
      <c r="BJ10" s="768">
        <v>6.3262070000000001</v>
      </c>
      <c r="BK10" s="768">
        <v>6.793418</v>
      </c>
      <c r="BL10" s="768">
        <v>6.1322159999999997</v>
      </c>
      <c r="BM10" s="768">
        <v>7.0158459999999998</v>
      </c>
      <c r="BN10" s="768">
        <v>7.9671180000000001</v>
      </c>
      <c r="BO10" s="768">
        <v>6.703678</v>
      </c>
      <c r="BP10" s="768">
        <v>5.8875849999999996</v>
      </c>
      <c r="BQ10" s="768">
        <v>5.2215059999999998</v>
      </c>
      <c r="BR10" s="768">
        <v>5.2910069999999996</v>
      </c>
      <c r="BS10" s="768">
        <v>6.0097430000000003</v>
      </c>
      <c r="BT10" s="768">
        <v>7.3738599999999996</v>
      </c>
      <c r="BU10" s="768">
        <v>6.6153490000000001</v>
      </c>
      <c r="BV10" s="768">
        <v>7.7832039999999996</v>
      </c>
    </row>
    <row r="11" spans="1:74" ht="11.1" customHeight="1" x14ac:dyDescent="0.2">
      <c r="A11" s="545" t="s">
        <v>1321</v>
      </c>
      <c r="B11" s="546" t="s">
        <v>1380</v>
      </c>
      <c r="C11" s="767">
        <v>2.00833394</v>
      </c>
      <c r="D11" s="767">
        <v>0.89837578699999998</v>
      </c>
      <c r="E11" s="767">
        <v>0.61494163700000004</v>
      </c>
      <c r="F11" s="767">
        <v>0.68589996900000005</v>
      </c>
      <c r="G11" s="767">
        <v>0.80604049300000002</v>
      </c>
      <c r="H11" s="767">
        <v>0.68846284400000002</v>
      </c>
      <c r="I11" s="767">
        <v>0.85301057199999997</v>
      </c>
      <c r="J11" s="767">
        <v>0.77632950599999995</v>
      </c>
      <c r="K11" s="767">
        <v>0.81865460099999998</v>
      </c>
      <c r="L11" s="767">
        <v>0.51435066500000004</v>
      </c>
      <c r="M11" s="767">
        <v>0.46091064199999998</v>
      </c>
      <c r="N11" s="767">
        <v>0.64253850300000004</v>
      </c>
      <c r="O11" s="767">
        <v>0.86561803000000004</v>
      </c>
      <c r="P11" s="767">
        <v>0.81358732199999995</v>
      </c>
      <c r="Q11" s="767">
        <v>0.71082857099999996</v>
      </c>
      <c r="R11" s="767">
        <v>0.80808441099999995</v>
      </c>
      <c r="S11" s="767">
        <v>0.73924501399999998</v>
      </c>
      <c r="T11" s="767">
        <v>0.74990705300000005</v>
      </c>
      <c r="U11" s="767">
        <v>0.66478049900000002</v>
      </c>
      <c r="V11" s="767">
        <v>0.70015450999999995</v>
      </c>
      <c r="W11" s="767">
        <v>0.74167205899999999</v>
      </c>
      <c r="X11" s="767">
        <v>0.42026472399999998</v>
      </c>
      <c r="Y11" s="767">
        <v>0.74370916600000003</v>
      </c>
      <c r="Z11" s="767">
        <v>0.73420559500000004</v>
      </c>
      <c r="AA11" s="767">
        <v>0.803342903</v>
      </c>
      <c r="AB11" s="767">
        <v>0.62931200300000001</v>
      </c>
      <c r="AC11" s="767">
        <v>0.71167445600000001</v>
      </c>
      <c r="AD11" s="767">
        <v>0.37433354600000002</v>
      </c>
      <c r="AE11" s="767">
        <v>0.83242768599999994</v>
      </c>
      <c r="AF11" s="767">
        <v>0.68874354800000004</v>
      </c>
      <c r="AG11" s="767">
        <v>0.69374177000000004</v>
      </c>
      <c r="AH11" s="767">
        <v>0.56629291000000004</v>
      </c>
      <c r="AI11" s="767">
        <v>0.55419663900000005</v>
      </c>
      <c r="AJ11" s="767">
        <v>0.441765358</v>
      </c>
      <c r="AK11" s="767">
        <v>0.67469379799999996</v>
      </c>
      <c r="AL11" s="767">
        <v>0.654717259</v>
      </c>
      <c r="AM11" s="767">
        <v>0.72981700599999999</v>
      </c>
      <c r="AN11" s="767">
        <v>0.62538171200000003</v>
      </c>
      <c r="AO11" s="767">
        <v>0.62290398499999999</v>
      </c>
      <c r="AP11" s="767">
        <v>0.58601746499999996</v>
      </c>
      <c r="AQ11" s="767">
        <v>0.44374851500000001</v>
      </c>
      <c r="AR11" s="767">
        <v>0.65435142700000004</v>
      </c>
      <c r="AS11" s="767">
        <v>0.62267478300000001</v>
      </c>
      <c r="AT11" s="767">
        <v>0.60604478100000003</v>
      </c>
      <c r="AU11" s="767">
        <v>0.616115262</v>
      </c>
      <c r="AV11" s="767">
        <v>0.37546125499999999</v>
      </c>
      <c r="AW11" s="767">
        <v>0.60913320199999998</v>
      </c>
      <c r="AX11" s="767">
        <v>0.66831875299999999</v>
      </c>
      <c r="AY11" s="767">
        <v>0.72328814299999999</v>
      </c>
      <c r="AZ11" s="767">
        <v>0.632628309</v>
      </c>
      <c r="BA11" s="767">
        <v>0.59903646200000005</v>
      </c>
      <c r="BB11" s="767">
        <v>0.32251648399999999</v>
      </c>
      <c r="BC11" s="767">
        <v>0.63599708399999999</v>
      </c>
      <c r="BD11" s="767">
        <v>0.47937095600000001</v>
      </c>
      <c r="BE11" s="767">
        <v>0.62814012100000005</v>
      </c>
      <c r="BF11" s="767">
        <v>0.56905936800000001</v>
      </c>
      <c r="BG11" s="767">
        <v>0.48009966799999998</v>
      </c>
      <c r="BH11" s="767">
        <v>0.10923579999999999</v>
      </c>
      <c r="BI11" s="767">
        <v>0.5180399</v>
      </c>
      <c r="BJ11" s="768">
        <v>0.75102639999999998</v>
      </c>
      <c r="BK11" s="768">
        <v>0.79442290000000004</v>
      </c>
      <c r="BL11" s="768">
        <v>0.73819020000000002</v>
      </c>
      <c r="BM11" s="768">
        <v>0.24146619999999999</v>
      </c>
      <c r="BN11" s="768">
        <v>0.29815190000000003</v>
      </c>
      <c r="BO11" s="768">
        <v>0.66047040000000001</v>
      </c>
      <c r="BP11" s="768">
        <v>0.57708499999999996</v>
      </c>
      <c r="BQ11" s="768">
        <v>0.65048459999999997</v>
      </c>
      <c r="BR11" s="768">
        <v>0.51959710000000003</v>
      </c>
      <c r="BS11" s="768">
        <v>0.46206910000000001</v>
      </c>
      <c r="BT11" s="768">
        <v>0.51587369999999999</v>
      </c>
      <c r="BU11" s="768">
        <v>0.71569660000000002</v>
      </c>
      <c r="BV11" s="768">
        <v>0.77498999999999996</v>
      </c>
    </row>
    <row r="12" spans="1:74" ht="11.1" customHeight="1" x14ac:dyDescent="0.2">
      <c r="A12" s="545" t="s">
        <v>1322</v>
      </c>
      <c r="B12" s="546" t="s">
        <v>1280</v>
      </c>
      <c r="C12" s="767">
        <v>165.76396223</v>
      </c>
      <c r="D12" s="767">
        <v>56.444275122000001</v>
      </c>
      <c r="E12" s="767">
        <v>53.344560915000002</v>
      </c>
      <c r="F12" s="767">
        <v>47.435447099000001</v>
      </c>
      <c r="G12" s="767">
        <v>50.650334659999999</v>
      </c>
      <c r="H12" s="767">
        <v>56.298185445999998</v>
      </c>
      <c r="I12" s="767">
        <v>63.259091413</v>
      </c>
      <c r="J12" s="767">
        <v>60.824620046</v>
      </c>
      <c r="K12" s="767">
        <v>54.188026796000003</v>
      </c>
      <c r="L12" s="767">
        <v>48.912925508000001</v>
      </c>
      <c r="M12" s="767">
        <v>47.915259839000001</v>
      </c>
      <c r="N12" s="767">
        <v>52.613442487</v>
      </c>
      <c r="O12" s="767">
        <v>58.138067671999998</v>
      </c>
      <c r="P12" s="767">
        <v>50.746866644999997</v>
      </c>
      <c r="Q12" s="767">
        <v>48.646335725999997</v>
      </c>
      <c r="R12" s="767">
        <v>46.500053168999997</v>
      </c>
      <c r="S12" s="767">
        <v>47.945341003000003</v>
      </c>
      <c r="T12" s="767">
        <v>57.286322179000003</v>
      </c>
      <c r="U12" s="767">
        <v>63.039089150000002</v>
      </c>
      <c r="V12" s="767">
        <v>63.054079151000003</v>
      </c>
      <c r="W12" s="767">
        <v>53.466560786999999</v>
      </c>
      <c r="X12" s="767">
        <v>47.495325667000003</v>
      </c>
      <c r="Y12" s="767">
        <v>46.111281138999999</v>
      </c>
      <c r="Z12" s="767">
        <v>55.707511568000001</v>
      </c>
      <c r="AA12" s="767">
        <v>55.389718096000003</v>
      </c>
      <c r="AB12" s="767">
        <v>45.549596923999999</v>
      </c>
      <c r="AC12" s="767">
        <v>48.628330853000001</v>
      </c>
      <c r="AD12" s="767">
        <v>44.187174996000003</v>
      </c>
      <c r="AE12" s="767">
        <v>47.859654042999999</v>
      </c>
      <c r="AF12" s="767">
        <v>54.774508541000003</v>
      </c>
      <c r="AG12" s="767">
        <v>62.035361979999998</v>
      </c>
      <c r="AH12" s="767">
        <v>57.004549726</v>
      </c>
      <c r="AI12" s="767">
        <v>50.989391945000001</v>
      </c>
      <c r="AJ12" s="767">
        <v>50.725782889999998</v>
      </c>
      <c r="AK12" s="767">
        <v>51.036040851999999</v>
      </c>
      <c r="AL12" s="767">
        <v>57.998653519999998</v>
      </c>
      <c r="AM12" s="767">
        <v>62.236941049000002</v>
      </c>
      <c r="AN12" s="767">
        <v>51.009702058000002</v>
      </c>
      <c r="AO12" s="767">
        <v>52.842752978</v>
      </c>
      <c r="AP12" s="767">
        <v>49.182776668999999</v>
      </c>
      <c r="AQ12" s="767">
        <v>52.740012456999999</v>
      </c>
      <c r="AR12" s="767">
        <v>58.015881579000002</v>
      </c>
      <c r="AS12" s="767">
        <v>63.123141791999998</v>
      </c>
      <c r="AT12" s="767">
        <v>62.560384421000002</v>
      </c>
      <c r="AU12" s="767">
        <v>55.275062781000003</v>
      </c>
      <c r="AV12" s="767">
        <v>51.452187039999998</v>
      </c>
      <c r="AW12" s="767">
        <v>52.506515976999999</v>
      </c>
      <c r="AX12" s="767">
        <v>50.717671760000002</v>
      </c>
      <c r="AY12" s="767">
        <v>57.646323039000002</v>
      </c>
      <c r="AZ12" s="767">
        <v>50.359967804</v>
      </c>
      <c r="BA12" s="767">
        <v>51.48451455</v>
      </c>
      <c r="BB12" s="767">
        <v>45.102500306000003</v>
      </c>
      <c r="BC12" s="767">
        <v>48.614180631000004</v>
      </c>
      <c r="BD12" s="767">
        <v>52.638324939</v>
      </c>
      <c r="BE12" s="767">
        <v>63.899816694000002</v>
      </c>
      <c r="BF12" s="767">
        <v>60.648348523999999</v>
      </c>
      <c r="BG12" s="767">
        <v>53.679793813000003</v>
      </c>
      <c r="BH12" s="767">
        <v>55.633479999999999</v>
      </c>
      <c r="BI12" s="767">
        <v>50.378</v>
      </c>
      <c r="BJ12" s="768">
        <v>50.507550000000002</v>
      </c>
      <c r="BK12" s="768">
        <v>56.054160000000003</v>
      </c>
      <c r="BL12" s="768">
        <v>51.321289999999998</v>
      </c>
      <c r="BM12" s="768">
        <v>52.031559999999999</v>
      </c>
      <c r="BN12" s="768">
        <v>44.839649999999999</v>
      </c>
      <c r="BO12" s="768">
        <v>49.004899999999999</v>
      </c>
      <c r="BP12" s="768">
        <v>52.792789999999997</v>
      </c>
      <c r="BQ12" s="768">
        <v>63.650089999999999</v>
      </c>
      <c r="BR12" s="768">
        <v>61.436050000000002</v>
      </c>
      <c r="BS12" s="768">
        <v>49.919620000000002</v>
      </c>
      <c r="BT12" s="768">
        <v>49.675350000000002</v>
      </c>
      <c r="BU12" s="768">
        <v>46.771850000000001</v>
      </c>
      <c r="BV12" s="768">
        <v>51.239559999999997</v>
      </c>
    </row>
    <row r="13" spans="1:74" ht="11.1" customHeight="1" x14ac:dyDescent="0.2">
      <c r="A13" s="545" t="s">
        <v>1323</v>
      </c>
      <c r="B13" s="546" t="s">
        <v>1381</v>
      </c>
      <c r="C13" s="767">
        <v>161.98675231999999</v>
      </c>
      <c r="D13" s="767">
        <v>54.081281515999997</v>
      </c>
      <c r="E13" s="767">
        <v>51.436444897999998</v>
      </c>
      <c r="F13" s="767">
        <v>46.145517261000002</v>
      </c>
      <c r="G13" s="767">
        <v>50.361304941999997</v>
      </c>
      <c r="H13" s="767">
        <v>55.570607076000002</v>
      </c>
      <c r="I13" s="767">
        <v>62.491637044000001</v>
      </c>
      <c r="J13" s="767">
        <v>60.274092183</v>
      </c>
      <c r="K13" s="767">
        <v>54.864083450000003</v>
      </c>
      <c r="L13" s="767">
        <v>49.140072842999999</v>
      </c>
      <c r="M13" s="767">
        <v>47.351893462</v>
      </c>
      <c r="N13" s="767">
        <v>50.865560658</v>
      </c>
      <c r="O13" s="767">
        <v>55.956258476999999</v>
      </c>
      <c r="P13" s="767">
        <v>49.558733099999998</v>
      </c>
      <c r="Q13" s="767">
        <v>46.927284299999997</v>
      </c>
      <c r="R13" s="767">
        <v>46.106594068</v>
      </c>
      <c r="S13" s="767">
        <v>49.415899885999998</v>
      </c>
      <c r="T13" s="767">
        <v>57.974695265999998</v>
      </c>
      <c r="U13" s="767">
        <v>63.330537565</v>
      </c>
      <c r="V13" s="767">
        <v>63.444750845000002</v>
      </c>
      <c r="W13" s="767">
        <v>54.677818500000001</v>
      </c>
      <c r="X13" s="767">
        <v>49.709900554000001</v>
      </c>
      <c r="Y13" s="767">
        <v>46.674558116</v>
      </c>
      <c r="Z13" s="767">
        <v>55.275045050000003</v>
      </c>
      <c r="AA13" s="767">
        <v>54.019850591999997</v>
      </c>
      <c r="AB13" s="767">
        <v>45.515019336000002</v>
      </c>
      <c r="AC13" s="767">
        <v>49.669127236000001</v>
      </c>
      <c r="AD13" s="767">
        <v>45.765910959000003</v>
      </c>
      <c r="AE13" s="767">
        <v>49.571356567999999</v>
      </c>
      <c r="AF13" s="767">
        <v>55.586229430000003</v>
      </c>
      <c r="AG13" s="767">
        <v>62.546108154999999</v>
      </c>
      <c r="AH13" s="767">
        <v>57.934519729000002</v>
      </c>
      <c r="AI13" s="767">
        <v>52.225578648999999</v>
      </c>
      <c r="AJ13" s="767">
        <v>50.704334154999998</v>
      </c>
      <c r="AK13" s="767">
        <v>50.052068650999999</v>
      </c>
      <c r="AL13" s="767">
        <v>56.603939513999997</v>
      </c>
      <c r="AM13" s="767">
        <v>61.159235266000003</v>
      </c>
      <c r="AN13" s="767">
        <v>50.236489380999998</v>
      </c>
      <c r="AO13" s="767">
        <v>51.290614947000002</v>
      </c>
      <c r="AP13" s="767">
        <v>48.070844747000002</v>
      </c>
      <c r="AQ13" s="767">
        <v>54.633310549000001</v>
      </c>
      <c r="AR13" s="767">
        <v>59.506465759000001</v>
      </c>
      <c r="AS13" s="767">
        <v>63.827740722999998</v>
      </c>
      <c r="AT13" s="767">
        <v>63.241824966000003</v>
      </c>
      <c r="AU13" s="767">
        <v>55.614007714000003</v>
      </c>
      <c r="AV13" s="767">
        <v>52.307594704000003</v>
      </c>
      <c r="AW13" s="767">
        <v>52.533780862999997</v>
      </c>
      <c r="AX13" s="767">
        <v>54.123464194999997</v>
      </c>
      <c r="AY13" s="767">
        <v>58.339538457000003</v>
      </c>
      <c r="AZ13" s="767">
        <v>50.780044492999998</v>
      </c>
      <c r="BA13" s="767">
        <v>52.289309760000002</v>
      </c>
      <c r="BB13" s="767">
        <v>47.030034033</v>
      </c>
      <c r="BC13" s="767">
        <v>51.562655986999999</v>
      </c>
      <c r="BD13" s="767">
        <v>54.751849456000002</v>
      </c>
      <c r="BE13" s="767">
        <v>64.345526086000007</v>
      </c>
      <c r="BF13" s="767">
        <v>61.640107078</v>
      </c>
      <c r="BG13" s="767">
        <v>56.227645492000001</v>
      </c>
      <c r="BH13" s="767">
        <v>52.810319067999998</v>
      </c>
      <c r="BI13" s="767">
        <v>51.005799441999997</v>
      </c>
      <c r="BJ13" s="768">
        <v>56.67145</v>
      </c>
      <c r="BK13" s="768">
        <v>57.050690000000003</v>
      </c>
      <c r="BL13" s="768">
        <v>52.156999999999996</v>
      </c>
      <c r="BM13" s="768">
        <v>51.811770000000003</v>
      </c>
      <c r="BN13" s="768">
        <v>46.56832</v>
      </c>
      <c r="BO13" s="768">
        <v>52.068190000000001</v>
      </c>
      <c r="BP13" s="768">
        <v>55.610790000000001</v>
      </c>
      <c r="BQ13" s="768">
        <v>63.89808</v>
      </c>
      <c r="BR13" s="768">
        <v>61.818289999999998</v>
      </c>
      <c r="BS13" s="768">
        <v>51.920949999999998</v>
      </c>
      <c r="BT13" s="768">
        <v>50.560290000000002</v>
      </c>
      <c r="BU13" s="768">
        <v>49.740989999999996</v>
      </c>
      <c r="BV13" s="768">
        <v>56.113399999999999</v>
      </c>
    </row>
    <row r="14" spans="1:74" ht="11.1" customHeight="1" x14ac:dyDescent="0.2">
      <c r="A14" s="565"/>
      <c r="B14" s="131" t="s">
        <v>1420</v>
      </c>
      <c r="C14" s="249"/>
      <c r="D14" s="249"/>
      <c r="E14" s="249"/>
      <c r="F14" s="249"/>
      <c r="G14" s="249"/>
      <c r="H14" s="249"/>
      <c r="I14" s="249"/>
      <c r="J14" s="249"/>
      <c r="K14" s="249"/>
      <c r="L14" s="249"/>
      <c r="M14" s="249"/>
      <c r="N14" s="249"/>
      <c r="O14" s="249"/>
      <c r="P14" s="249"/>
      <c r="Q14" s="249"/>
      <c r="R14" s="249"/>
      <c r="S14" s="249"/>
      <c r="T14" s="249"/>
      <c r="U14" s="249"/>
      <c r="V14" s="249"/>
      <c r="W14" s="249"/>
      <c r="X14" s="249"/>
      <c r="Y14" s="249"/>
      <c r="Z14" s="249"/>
      <c r="AA14" s="249"/>
      <c r="AB14" s="249"/>
      <c r="AC14" s="249"/>
      <c r="AD14" s="249"/>
      <c r="AE14" s="249"/>
      <c r="AF14" s="249"/>
      <c r="AG14" s="249"/>
      <c r="AH14" s="249"/>
      <c r="AI14" s="249"/>
      <c r="AJ14" s="249"/>
      <c r="AK14" s="249"/>
      <c r="AL14" s="249"/>
      <c r="AM14" s="249"/>
      <c r="AN14" s="249"/>
      <c r="AO14" s="249"/>
      <c r="AP14" s="249"/>
      <c r="AQ14" s="249"/>
      <c r="AR14" s="249"/>
      <c r="AS14" s="249"/>
      <c r="AT14" s="249"/>
      <c r="AU14" s="249"/>
      <c r="AV14" s="249"/>
      <c r="AW14" s="249"/>
      <c r="AX14" s="249"/>
      <c r="AY14" s="249"/>
      <c r="AZ14" s="249"/>
      <c r="BA14" s="249"/>
      <c r="BB14" s="249"/>
      <c r="BC14" s="249"/>
      <c r="BD14" s="249"/>
      <c r="BE14" s="249"/>
      <c r="BF14" s="249"/>
      <c r="BG14" s="249"/>
      <c r="BH14" s="249"/>
      <c r="BI14" s="249"/>
      <c r="BJ14" s="360"/>
      <c r="BK14" s="360"/>
      <c r="BL14" s="360"/>
      <c r="BM14" s="360"/>
      <c r="BN14" s="360"/>
      <c r="BO14" s="360"/>
      <c r="BP14" s="360"/>
      <c r="BQ14" s="360"/>
      <c r="BR14" s="360"/>
      <c r="BS14" s="360"/>
      <c r="BT14" s="360"/>
      <c r="BU14" s="360"/>
      <c r="BV14" s="360"/>
    </row>
    <row r="15" spans="1:74" ht="11.1" customHeight="1" x14ac:dyDescent="0.2">
      <c r="A15" s="545" t="s">
        <v>1324</v>
      </c>
      <c r="B15" s="546" t="s">
        <v>88</v>
      </c>
      <c r="C15" s="767">
        <v>11.854998438999999</v>
      </c>
      <c r="D15" s="767">
        <v>4.1284930920000003</v>
      </c>
      <c r="E15" s="767">
        <v>4.2528332500000001</v>
      </c>
      <c r="F15" s="767">
        <v>3.5857045369999998</v>
      </c>
      <c r="G15" s="767">
        <v>3.5120763429999999</v>
      </c>
      <c r="H15" s="767">
        <v>4.6745319360000002</v>
      </c>
      <c r="I15" s="767">
        <v>6.6283518470000002</v>
      </c>
      <c r="J15" s="767">
        <v>6.0636883890000002</v>
      </c>
      <c r="K15" s="767">
        <v>4.4623369960000003</v>
      </c>
      <c r="L15" s="767">
        <v>3.52208648</v>
      </c>
      <c r="M15" s="767">
        <v>3.965911808</v>
      </c>
      <c r="N15" s="767">
        <v>4.4616791950000003</v>
      </c>
      <c r="O15" s="767">
        <v>4.5235820799999997</v>
      </c>
      <c r="P15" s="767">
        <v>4.0706127790000002</v>
      </c>
      <c r="Q15" s="767">
        <v>4.0435668089999997</v>
      </c>
      <c r="R15" s="767">
        <v>4.4295457210000002</v>
      </c>
      <c r="S15" s="767">
        <v>5.0669576019999996</v>
      </c>
      <c r="T15" s="767">
        <v>6.9547271899999998</v>
      </c>
      <c r="U15" s="767">
        <v>7.1604959150000003</v>
      </c>
      <c r="V15" s="767">
        <v>6.6513518950000003</v>
      </c>
      <c r="W15" s="767">
        <v>5.4629416879999999</v>
      </c>
      <c r="X15" s="767">
        <v>3.8984655940000001</v>
      </c>
      <c r="Y15" s="767">
        <v>4.7758891769999998</v>
      </c>
      <c r="Z15" s="767">
        <v>3.9112448529999999</v>
      </c>
      <c r="AA15" s="767">
        <v>3.4642416630000001</v>
      </c>
      <c r="AB15" s="767">
        <v>2.781799484</v>
      </c>
      <c r="AC15" s="767">
        <v>3.545515226</v>
      </c>
      <c r="AD15" s="767">
        <v>3.8771544709999999</v>
      </c>
      <c r="AE15" s="767">
        <v>4.4268766900000003</v>
      </c>
      <c r="AF15" s="767">
        <v>5.1378464350000002</v>
      </c>
      <c r="AG15" s="767">
        <v>6.8873949049999998</v>
      </c>
      <c r="AH15" s="767">
        <v>5.375317098</v>
      </c>
      <c r="AI15" s="767">
        <v>4.1292010230000002</v>
      </c>
      <c r="AJ15" s="767">
        <v>3.4969036529999999</v>
      </c>
      <c r="AK15" s="767">
        <v>2.9636113339999999</v>
      </c>
      <c r="AL15" s="767">
        <v>4.2786363740000004</v>
      </c>
      <c r="AM15" s="767">
        <v>4.1514628340000002</v>
      </c>
      <c r="AN15" s="767">
        <v>4.2822014450000001</v>
      </c>
      <c r="AO15" s="767">
        <v>4.0132155669999996</v>
      </c>
      <c r="AP15" s="767">
        <v>4.3955475980000003</v>
      </c>
      <c r="AQ15" s="767">
        <v>6.7959650800000002</v>
      </c>
      <c r="AR15" s="767">
        <v>6.9882631330000002</v>
      </c>
      <c r="AS15" s="767">
        <v>8.3343361859999998</v>
      </c>
      <c r="AT15" s="767">
        <v>7.0700561689999999</v>
      </c>
      <c r="AU15" s="767">
        <v>5.8718693069999999</v>
      </c>
      <c r="AV15" s="767">
        <v>4.8458548720000003</v>
      </c>
      <c r="AW15" s="767">
        <v>4.5034836010000001</v>
      </c>
      <c r="AX15" s="767">
        <v>3.8250184900000002</v>
      </c>
      <c r="AY15" s="767">
        <v>4.8773468319999997</v>
      </c>
      <c r="AZ15" s="767">
        <v>4.7189468640000003</v>
      </c>
      <c r="BA15" s="767">
        <v>4.4106366860000001</v>
      </c>
      <c r="BB15" s="767">
        <v>4.226240453</v>
      </c>
      <c r="BC15" s="767">
        <v>5.0071521539999999</v>
      </c>
      <c r="BD15" s="767">
        <v>6.5525298080000001</v>
      </c>
      <c r="BE15" s="767">
        <v>8.8936876250000001</v>
      </c>
      <c r="BF15" s="767">
        <v>9.7751975889999994</v>
      </c>
      <c r="BG15" s="767">
        <v>7.4014502640000002</v>
      </c>
      <c r="BH15" s="767">
        <v>5.8579530000000002</v>
      </c>
      <c r="BI15" s="767">
        <v>4.8690480000000003</v>
      </c>
      <c r="BJ15" s="768">
        <v>5.2898779999999999</v>
      </c>
      <c r="BK15" s="768">
        <v>5.2908879999999998</v>
      </c>
      <c r="BL15" s="768">
        <v>5.1494309999999999</v>
      </c>
      <c r="BM15" s="768">
        <v>4.870565</v>
      </c>
      <c r="BN15" s="768">
        <v>3.948531</v>
      </c>
      <c r="BO15" s="768">
        <v>5.1873699999999996</v>
      </c>
      <c r="BP15" s="768">
        <v>6.6727559999999997</v>
      </c>
      <c r="BQ15" s="768">
        <v>8.2480460000000004</v>
      </c>
      <c r="BR15" s="768">
        <v>8.9305839999999996</v>
      </c>
      <c r="BS15" s="768">
        <v>6.947368</v>
      </c>
      <c r="BT15" s="768">
        <v>5.2589499999999996</v>
      </c>
      <c r="BU15" s="768">
        <v>5.4012399999999996</v>
      </c>
      <c r="BV15" s="768">
        <v>6.0694790000000003</v>
      </c>
    </row>
    <row r="16" spans="1:74" ht="11.1" customHeight="1" x14ac:dyDescent="0.2">
      <c r="A16" s="545" t="s">
        <v>1325</v>
      </c>
      <c r="B16" s="546" t="s">
        <v>87</v>
      </c>
      <c r="C16" s="767">
        <v>27.883487791</v>
      </c>
      <c r="D16" s="767">
        <v>11.457575018</v>
      </c>
      <c r="E16" s="767">
        <v>11.007093987999999</v>
      </c>
      <c r="F16" s="767">
        <v>9.5173730709999997</v>
      </c>
      <c r="G16" s="767">
        <v>9.8609561069999998</v>
      </c>
      <c r="H16" s="767">
        <v>12.714678019999999</v>
      </c>
      <c r="I16" s="767">
        <v>14.169434369999999</v>
      </c>
      <c r="J16" s="767">
        <v>13.785268068000001</v>
      </c>
      <c r="K16" s="767">
        <v>12.120582947999999</v>
      </c>
      <c r="L16" s="767">
        <v>10.060085758</v>
      </c>
      <c r="M16" s="767">
        <v>8.1881527419999998</v>
      </c>
      <c r="N16" s="767">
        <v>9.4537356569999993</v>
      </c>
      <c r="O16" s="767">
        <v>10.984043693</v>
      </c>
      <c r="P16" s="767">
        <v>8.2739434460000005</v>
      </c>
      <c r="Q16" s="767">
        <v>7.638442682</v>
      </c>
      <c r="R16" s="767">
        <v>6.654032602</v>
      </c>
      <c r="S16" s="767">
        <v>7.6784447419999999</v>
      </c>
      <c r="T16" s="767">
        <v>11.260654971999999</v>
      </c>
      <c r="U16" s="767">
        <v>13.156879756</v>
      </c>
      <c r="V16" s="767">
        <v>13.729984351000001</v>
      </c>
      <c r="W16" s="767">
        <v>11.199599387999999</v>
      </c>
      <c r="X16" s="767">
        <v>10.343265288</v>
      </c>
      <c r="Y16" s="767">
        <v>8.3808849730000006</v>
      </c>
      <c r="Z16" s="767">
        <v>11.575995441</v>
      </c>
      <c r="AA16" s="767">
        <v>11.507872363000001</v>
      </c>
      <c r="AB16" s="767">
        <v>8.6129886550000005</v>
      </c>
      <c r="AC16" s="767">
        <v>8.4159833499999994</v>
      </c>
      <c r="AD16" s="767">
        <v>6.2916242220000003</v>
      </c>
      <c r="AE16" s="767">
        <v>7.5730387009999998</v>
      </c>
      <c r="AF16" s="767">
        <v>10.653632353000001</v>
      </c>
      <c r="AG16" s="767">
        <v>13.089709005</v>
      </c>
      <c r="AH16" s="767">
        <v>12.583113904999999</v>
      </c>
      <c r="AI16" s="767">
        <v>10.568908331999999</v>
      </c>
      <c r="AJ16" s="767">
        <v>7.8388102259999997</v>
      </c>
      <c r="AK16" s="767">
        <v>8.8553502930000008</v>
      </c>
      <c r="AL16" s="767">
        <v>10.291186894000001</v>
      </c>
      <c r="AM16" s="767">
        <v>11.197939418000001</v>
      </c>
      <c r="AN16" s="767">
        <v>8.992111092</v>
      </c>
      <c r="AO16" s="767">
        <v>7.7759517530000002</v>
      </c>
      <c r="AP16" s="767">
        <v>6.8527925639999996</v>
      </c>
      <c r="AQ16" s="767">
        <v>7.9820408450000002</v>
      </c>
      <c r="AR16" s="767">
        <v>9.6019945979999992</v>
      </c>
      <c r="AS16" s="767">
        <v>12.749190668000001</v>
      </c>
      <c r="AT16" s="767">
        <v>11.982065713000001</v>
      </c>
      <c r="AU16" s="767">
        <v>9.4105957670000002</v>
      </c>
      <c r="AV16" s="767">
        <v>8.1559127230000001</v>
      </c>
      <c r="AW16" s="767">
        <v>8.6981108490000008</v>
      </c>
      <c r="AX16" s="767">
        <v>10.409163187000001</v>
      </c>
      <c r="AY16" s="767">
        <v>10.114994134</v>
      </c>
      <c r="AZ16" s="767">
        <v>9.0340863200000001</v>
      </c>
      <c r="BA16" s="767">
        <v>8.1735436149999998</v>
      </c>
      <c r="BB16" s="767">
        <v>5.2223070680000001</v>
      </c>
      <c r="BC16" s="767">
        <v>5.9939364209999999</v>
      </c>
      <c r="BD16" s="767">
        <v>7.8808760539999998</v>
      </c>
      <c r="BE16" s="767">
        <v>9.7493985100000007</v>
      </c>
      <c r="BF16" s="767">
        <v>9.4700225689999993</v>
      </c>
      <c r="BG16" s="767">
        <v>8.0722478039999999</v>
      </c>
      <c r="BH16" s="767">
        <v>9.0769350000000006</v>
      </c>
      <c r="BI16" s="767">
        <v>6.4628459999999999</v>
      </c>
      <c r="BJ16" s="768">
        <v>8.4569659999999995</v>
      </c>
      <c r="BK16" s="768">
        <v>9.0146870000000003</v>
      </c>
      <c r="BL16" s="768">
        <v>7.9157060000000001</v>
      </c>
      <c r="BM16" s="768">
        <v>6.878482</v>
      </c>
      <c r="BN16" s="768">
        <v>3.9971999999999999</v>
      </c>
      <c r="BO16" s="768">
        <v>5.6532830000000001</v>
      </c>
      <c r="BP16" s="768">
        <v>7.5566199999999997</v>
      </c>
      <c r="BQ16" s="768">
        <v>9.8968399999999992</v>
      </c>
      <c r="BR16" s="768">
        <v>9.6763549999999992</v>
      </c>
      <c r="BS16" s="768">
        <v>7.0039759999999998</v>
      </c>
      <c r="BT16" s="768">
        <v>6.2346519999999996</v>
      </c>
      <c r="BU16" s="768">
        <v>5.3277190000000001</v>
      </c>
      <c r="BV16" s="768">
        <v>7.3297699999999999</v>
      </c>
    </row>
    <row r="17" spans="1:74" ht="11.1" customHeight="1" x14ac:dyDescent="0.2">
      <c r="A17" s="545" t="s">
        <v>1326</v>
      </c>
      <c r="B17" s="548" t="s">
        <v>90</v>
      </c>
      <c r="C17" s="767">
        <v>4.2023900000000003</v>
      </c>
      <c r="D17" s="767">
        <v>1.6627559999999999</v>
      </c>
      <c r="E17" s="767">
        <v>0.95355100000000004</v>
      </c>
      <c r="F17" s="767">
        <v>0.67028500000000002</v>
      </c>
      <c r="G17" s="767">
        <v>1.292019</v>
      </c>
      <c r="H17" s="767">
        <v>1.622449</v>
      </c>
      <c r="I17" s="767">
        <v>1.7089240000000001</v>
      </c>
      <c r="J17" s="767">
        <v>1.82735</v>
      </c>
      <c r="K17" s="767">
        <v>1.784122</v>
      </c>
      <c r="L17" s="767">
        <v>1.869386</v>
      </c>
      <c r="M17" s="767">
        <v>1.8145659999999999</v>
      </c>
      <c r="N17" s="767">
        <v>1.87384</v>
      </c>
      <c r="O17" s="767">
        <v>1.880403</v>
      </c>
      <c r="P17" s="767">
        <v>1.741344</v>
      </c>
      <c r="Q17" s="767">
        <v>1.8668020000000001</v>
      </c>
      <c r="R17" s="767">
        <v>1.801183</v>
      </c>
      <c r="S17" s="767">
        <v>1.8451550000000001</v>
      </c>
      <c r="T17" s="767">
        <v>1.6985189999999999</v>
      </c>
      <c r="U17" s="767">
        <v>1.8044469999999999</v>
      </c>
      <c r="V17" s="767">
        <v>1.803796</v>
      </c>
      <c r="W17" s="767">
        <v>0.76250899999999999</v>
      </c>
      <c r="X17" s="767">
        <v>0.23666899999999999</v>
      </c>
      <c r="Y17" s="767">
        <v>0.64177799999999996</v>
      </c>
      <c r="Z17" s="767">
        <v>1.5140279999999999</v>
      </c>
      <c r="AA17" s="767">
        <v>1.5131509999999999</v>
      </c>
      <c r="AB17" s="767">
        <v>1.359829</v>
      </c>
      <c r="AC17" s="767">
        <v>1.5055099999999999</v>
      </c>
      <c r="AD17" s="767">
        <v>1.4472210000000001</v>
      </c>
      <c r="AE17" s="767">
        <v>1.456167</v>
      </c>
      <c r="AF17" s="767">
        <v>1.4352320000000001</v>
      </c>
      <c r="AG17" s="767">
        <v>1.458178</v>
      </c>
      <c r="AH17" s="767">
        <v>1.4747749999999999</v>
      </c>
      <c r="AI17" s="767">
        <v>1.440158</v>
      </c>
      <c r="AJ17" s="767">
        <v>1.5050950000000001</v>
      </c>
      <c r="AK17" s="767">
        <v>1.451654</v>
      </c>
      <c r="AL17" s="767">
        <v>1.513754</v>
      </c>
      <c r="AM17" s="767">
        <v>1.513188</v>
      </c>
      <c r="AN17" s="767">
        <v>1.343213</v>
      </c>
      <c r="AO17" s="767">
        <v>1.3459890000000001</v>
      </c>
      <c r="AP17" s="767">
        <v>0.56742400000000004</v>
      </c>
      <c r="AQ17" s="767">
        <v>0.89510699999999999</v>
      </c>
      <c r="AR17" s="767">
        <v>1.3240860000000001</v>
      </c>
      <c r="AS17" s="767">
        <v>1.4608840000000001</v>
      </c>
      <c r="AT17" s="767">
        <v>1.4626920000000001</v>
      </c>
      <c r="AU17" s="767">
        <v>1.3556140000000001</v>
      </c>
      <c r="AV17" s="767">
        <v>0.90893299999999999</v>
      </c>
      <c r="AW17" s="767">
        <v>1.1152260000000001</v>
      </c>
      <c r="AX17" s="767">
        <v>1.508073</v>
      </c>
      <c r="AY17" s="767">
        <v>1.511528</v>
      </c>
      <c r="AZ17" s="767">
        <v>1.3598589999999999</v>
      </c>
      <c r="BA17" s="767">
        <v>1.5056719999999999</v>
      </c>
      <c r="BB17" s="767">
        <v>1.4533860000000001</v>
      </c>
      <c r="BC17" s="767">
        <v>1.495071</v>
      </c>
      <c r="BD17" s="767">
        <v>1.4326239999999999</v>
      </c>
      <c r="BE17" s="767">
        <v>1.467462</v>
      </c>
      <c r="BF17" s="767">
        <v>1.4716</v>
      </c>
      <c r="BG17" s="767">
        <v>1.1383030000000001</v>
      </c>
      <c r="BH17" s="767">
        <v>0.19980000000000001</v>
      </c>
      <c r="BI17" s="767">
        <v>1.28261</v>
      </c>
      <c r="BJ17" s="768">
        <v>1.51376</v>
      </c>
      <c r="BK17" s="768">
        <v>1.50996</v>
      </c>
      <c r="BL17" s="768">
        <v>1.4035</v>
      </c>
      <c r="BM17" s="768">
        <v>1.22854</v>
      </c>
      <c r="BN17" s="768">
        <v>1.4493799999999999</v>
      </c>
      <c r="BO17" s="768">
        <v>1.32355</v>
      </c>
      <c r="BP17" s="768">
        <v>1.3840699999999999</v>
      </c>
      <c r="BQ17" s="768">
        <v>1.4648099999999999</v>
      </c>
      <c r="BR17" s="768">
        <v>1.4664600000000001</v>
      </c>
      <c r="BS17" s="768">
        <v>1.41947</v>
      </c>
      <c r="BT17" s="768">
        <v>0.90793999999999997</v>
      </c>
      <c r="BU17" s="768">
        <v>1.2015</v>
      </c>
      <c r="BV17" s="768">
        <v>1.51376</v>
      </c>
    </row>
    <row r="18" spans="1:74" ht="11.1" customHeight="1" x14ac:dyDescent="0.2">
      <c r="A18" s="545" t="s">
        <v>1327</v>
      </c>
      <c r="B18" s="548" t="s">
        <v>1276</v>
      </c>
      <c r="C18" s="767">
        <v>3.9637749279999999</v>
      </c>
      <c r="D18" s="767">
        <v>0.82974780100000001</v>
      </c>
      <c r="E18" s="767">
        <v>1.1097782439999999</v>
      </c>
      <c r="F18" s="767">
        <v>1.382044498</v>
      </c>
      <c r="G18" s="767">
        <v>1.4107693100000001</v>
      </c>
      <c r="H18" s="767">
        <v>1.5548279270000001</v>
      </c>
      <c r="I18" s="767">
        <v>1.6478506740000001</v>
      </c>
      <c r="J18" s="767">
        <v>1.5222620060000001</v>
      </c>
      <c r="K18" s="767">
        <v>1.14941385</v>
      </c>
      <c r="L18" s="767">
        <v>0.92688378100000002</v>
      </c>
      <c r="M18" s="767">
        <v>0.86932036999999995</v>
      </c>
      <c r="N18" s="767">
        <v>1.4281002300000001</v>
      </c>
      <c r="O18" s="767">
        <v>1.8239376869999999</v>
      </c>
      <c r="P18" s="767">
        <v>1.1803707939999999</v>
      </c>
      <c r="Q18" s="767">
        <v>1.1529923769999999</v>
      </c>
      <c r="R18" s="767">
        <v>0.97806877299999995</v>
      </c>
      <c r="S18" s="767">
        <v>1.0208596059999999</v>
      </c>
      <c r="T18" s="767">
        <v>1.227922542</v>
      </c>
      <c r="U18" s="767">
        <v>1.3065138590000001</v>
      </c>
      <c r="V18" s="767">
        <v>1.189452242</v>
      </c>
      <c r="W18" s="767">
        <v>1.0735946810000001</v>
      </c>
      <c r="X18" s="767">
        <v>0.88328593700000002</v>
      </c>
      <c r="Y18" s="767">
        <v>0.67917422999999999</v>
      </c>
      <c r="Z18" s="767">
        <v>0.74824627200000005</v>
      </c>
      <c r="AA18" s="767">
        <v>1.012226847</v>
      </c>
      <c r="AB18" s="767">
        <v>0.82221510900000006</v>
      </c>
      <c r="AC18" s="767">
        <v>0.903104554</v>
      </c>
      <c r="AD18" s="767">
        <v>1.3013417860000001</v>
      </c>
      <c r="AE18" s="767">
        <v>1.72582912</v>
      </c>
      <c r="AF18" s="767">
        <v>1.3588962360000001</v>
      </c>
      <c r="AG18" s="767">
        <v>1.6344661650000001</v>
      </c>
      <c r="AH18" s="767">
        <v>1.2481675860000001</v>
      </c>
      <c r="AI18" s="767">
        <v>0.96353450100000004</v>
      </c>
      <c r="AJ18" s="767">
        <v>1.1945750040000001</v>
      </c>
      <c r="AK18" s="767">
        <v>0.99023996000000003</v>
      </c>
      <c r="AL18" s="767">
        <v>1.043240132</v>
      </c>
      <c r="AM18" s="767">
        <v>1.121909048</v>
      </c>
      <c r="AN18" s="767">
        <v>1.044664518</v>
      </c>
      <c r="AO18" s="767">
        <v>1.1448424960000001</v>
      </c>
      <c r="AP18" s="767">
        <v>1.3152457319999999</v>
      </c>
      <c r="AQ18" s="767">
        <v>1.2266688530000001</v>
      </c>
      <c r="AR18" s="767">
        <v>1.2415167</v>
      </c>
      <c r="AS18" s="767">
        <v>1.7224110859999999</v>
      </c>
      <c r="AT18" s="767">
        <v>0.95005122099999995</v>
      </c>
      <c r="AU18" s="767">
        <v>1.0326987839999999</v>
      </c>
      <c r="AV18" s="767">
        <v>1.581065443</v>
      </c>
      <c r="AW18" s="767">
        <v>1.592087356</v>
      </c>
      <c r="AX18" s="767">
        <v>1.516608763</v>
      </c>
      <c r="AY18" s="767">
        <v>1.457954008</v>
      </c>
      <c r="AZ18" s="767">
        <v>1.208013875</v>
      </c>
      <c r="BA18" s="767">
        <v>1.284265904</v>
      </c>
      <c r="BB18" s="767">
        <v>1.2383206840000001</v>
      </c>
      <c r="BC18" s="767">
        <v>1.5331153390000001</v>
      </c>
      <c r="BD18" s="767">
        <v>1.285334186</v>
      </c>
      <c r="BE18" s="767">
        <v>1.1507468279999999</v>
      </c>
      <c r="BF18" s="767">
        <v>0.85137946200000003</v>
      </c>
      <c r="BG18" s="767">
        <v>0.62372460600000001</v>
      </c>
      <c r="BH18" s="767">
        <v>0.99967969999999995</v>
      </c>
      <c r="BI18" s="767">
        <v>1.1210599999999999</v>
      </c>
      <c r="BJ18" s="768">
        <v>1.1699520000000001</v>
      </c>
      <c r="BK18" s="768">
        <v>1.3231090000000001</v>
      </c>
      <c r="BL18" s="768">
        <v>1.12443</v>
      </c>
      <c r="BM18" s="768">
        <v>1.0871150000000001</v>
      </c>
      <c r="BN18" s="768">
        <v>1.1177589999999999</v>
      </c>
      <c r="BO18" s="768">
        <v>1.3080020000000001</v>
      </c>
      <c r="BP18" s="768">
        <v>1.0616939999999999</v>
      </c>
      <c r="BQ18" s="768">
        <v>1.0024219999999999</v>
      </c>
      <c r="BR18" s="768">
        <v>0.85110330000000001</v>
      </c>
      <c r="BS18" s="768">
        <v>0.464453</v>
      </c>
      <c r="BT18" s="768">
        <v>0.94734819999999997</v>
      </c>
      <c r="BU18" s="768">
        <v>1.0690280000000001</v>
      </c>
      <c r="BV18" s="768">
        <v>1.1658839999999999</v>
      </c>
    </row>
    <row r="19" spans="1:74" ht="11.1" customHeight="1" x14ac:dyDescent="0.2">
      <c r="A19" s="545" t="s">
        <v>1328</v>
      </c>
      <c r="B19" s="548" t="s">
        <v>1379</v>
      </c>
      <c r="C19" s="767">
        <v>18.740182002000001</v>
      </c>
      <c r="D19" s="767">
        <v>2.7620543359999998</v>
      </c>
      <c r="E19" s="767">
        <v>2.6721657140000001</v>
      </c>
      <c r="F19" s="767">
        <v>3.2967375940000001</v>
      </c>
      <c r="G19" s="767">
        <v>3.0328535049999998</v>
      </c>
      <c r="H19" s="767">
        <v>2.6924574730000002</v>
      </c>
      <c r="I19" s="767">
        <v>2.5944457679999999</v>
      </c>
      <c r="J19" s="767">
        <v>2.4335591619999999</v>
      </c>
      <c r="K19" s="767">
        <v>3.231781759</v>
      </c>
      <c r="L19" s="767">
        <v>2.8577961080000001</v>
      </c>
      <c r="M19" s="767">
        <v>3.8214895279999999</v>
      </c>
      <c r="N19" s="767">
        <v>3.8482292849999999</v>
      </c>
      <c r="O19" s="767">
        <v>3.502244717</v>
      </c>
      <c r="P19" s="767">
        <v>4.1926124140000001</v>
      </c>
      <c r="Q19" s="767">
        <v>4.6566830010000002</v>
      </c>
      <c r="R19" s="767">
        <v>4.2824081879999998</v>
      </c>
      <c r="S19" s="767">
        <v>3.9198648359999999</v>
      </c>
      <c r="T19" s="767">
        <v>3.3448619810000002</v>
      </c>
      <c r="U19" s="767">
        <v>3.829899766</v>
      </c>
      <c r="V19" s="767">
        <v>2.985386536</v>
      </c>
      <c r="W19" s="767">
        <v>3.7035848219999998</v>
      </c>
      <c r="X19" s="767">
        <v>4.7422971220000001</v>
      </c>
      <c r="Y19" s="767">
        <v>4.1218652750000002</v>
      </c>
      <c r="Z19" s="767">
        <v>4.6634789039999998</v>
      </c>
      <c r="AA19" s="767">
        <v>4.626301862</v>
      </c>
      <c r="AB19" s="767">
        <v>4.8809969329999996</v>
      </c>
      <c r="AC19" s="767">
        <v>5.9702599620000001</v>
      </c>
      <c r="AD19" s="767">
        <v>5.8940326650000001</v>
      </c>
      <c r="AE19" s="767">
        <v>5.1660230499999997</v>
      </c>
      <c r="AF19" s="767">
        <v>4.8625161710000002</v>
      </c>
      <c r="AG19" s="767">
        <v>3.922526001</v>
      </c>
      <c r="AH19" s="767">
        <v>2.938646592</v>
      </c>
      <c r="AI19" s="767">
        <v>4.9045390619999996</v>
      </c>
      <c r="AJ19" s="767">
        <v>6.3130097850000002</v>
      </c>
      <c r="AK19" s="767">
        <v>5.5057711610000002</v>
      </c>
      <c r="AL19" s="767">
        <v>5.9488138350000002</v>
      </c>
      <c r="AM19" s="767">
        <v>6.4474280159999999</v>
      </c>
      <c r="AN19" s="767">
        <v>5.5431707159999997</v>
      </c>
      <c r="AO19" s="767">
        <v>6.6648134719999996</v>
      </c>
      <c r="AP19" s="767">
        <v>6.6004418979999997</v>
      </c>
      <c r="AQ19" s="767">
        <v>5.50554027</v>
      </c>
      <c r="AR19" s="767">
        <v>6.4461680250000004</v>
      </c>
      <c r="AS19" s="767">
        <v>3.282405019</v>
      </c>
      <c r="AT19" s="767">
        <v>4.8544887360000004</v>
      </c>
      <c r="AU19" s="767">
        <v>4.9882096029999996</v>
      </c>
      <c r="AV19" s="767">
        <v>4.9476368900000001</v>
      </c>
      <c r="AW19" s="767">
        <v>5.3477310659999997</v>
      </c>
      <c r="AX19" s="767">
        <v>6.2703970590000004</v>
      </c>
      <c r="AY19" s="767">
        <v>6.1156060200000004</v>
      </c>
      <c r="AZ19" s="767">
        <v>5.5163737250000002</v>
      </c>
      <c r="BA19" s="767">
        <v>6.4521490659999996</v>
      </c>
      <c r="BB19" s="767">
        <v>7.0007138710000003</v>
      </c>
      <c r="BC19" s="767">
        <v>6.1867212489999996</v>
      </c>
      <c r="BD19" s="767">
        <v>5.2961618030000004</v>
      </c>
      <c r="BE19" s="767">
        <v>5.6170652729999997</v>
      </c>
      <c r="BF19" s="767">
        <v>5.061575092</v>
      </c>
      <c r="BG19" s="767">
        <v>6.7919386409999998</v>
      </c>
      <c r="BH19" s="767">
        <v>5.7962090000000002</v>
      </c>
      <c r="BI19" s="767">
        <v>6.5130689999999998</v>
      </c>
      <c r="BJ19" s="768">
        <v>7.1249640000000003</v>
      </c>
      <c r="BK19" s="768">
        <v>6.6736810000000002</v>
      </c>
      <c r="BL19" s="768">
        <v>6.5776009999999996</v>
      </c>
      <c r="BM19" s="768">
        <v>7.0998970000000003</v>
      </c>
      <c r="BN19" s="768">
        <v>8.2680129999999998</v>
      </c>
      <c r="BO19" s="768">
        <v>6.6236050000000004</v>
      </c>
      <c r="BP19" s="768">
        <v>5.6956699999999998</v>
      </c>
      <c r="BQ19" s="768">
        <v>5.6848580000000002</v>
      </c>
      <c r="BR19" s="768">
        <v>6.0383560000000003</v>
      </c>
      <c r="BS19" s="768">
        <v>6.2893850000000002</v>
      </c>
      <c r="BT19" s="768">
        <v>6.6755380000000004</v>
      </c>
      <c r="BU19" s="768">
        <v>7.0710740000000003</v>
      </c>
      <c r="BV19" s="768">
        <v>7.9605800000000002</v>
      </c>
    </row>
    <row r="20" spans="1:74" ht="11.1" customHeight="1" x14ac:dyDescent="0.2">
      <c r="A20" s="545" t="s">
        <v>1329</v>
      </c>
      <c r="B20" s="546" t="s">
        <v>1380</v>
      </c>
      <c r="C20" s="767">
        <v>0.22214713</v>
      </c>
      <c r="D20" s="767">
        <v>6.2360521000000002E-2</v>
      </c>
      <c r="E20" s="767">
        <v>6.2810551000000006E-2</v>
      </c>
      <c r="F20" s="767">
        <v>6.2977034000000001E-2</v>
      </c>
      <c r="G20" s="767">
        <v>0.102104742</v>
      </c>
      <c r="H20" s="767">
        <v>0.12954062199999999</v>
      </c>
      <c r="I20" s="767">
        <v>0.132089291</v>
      </c>
      <c r="J20" s="767">
        <v>7.7345968000000001E-2</v>
      </c>
      <c r="K20" s="767">
        <v>6.8700391E-2</v>
      </c>
      <c r="L20" s="767">
        <v>5.5526665000000003E-2</v>
      </c>
      <c r="M20" s="767">
        <v>5.1108266999999999E-2</v>
      </c>
      <c r="N20" s="767">
        <v>0.114658724</v>
      </c>
      <c r="O20" s="767">
        <v>0.17018610000000001</v>
      </c>
      <c r="P20" s="767">
        <v>0.100614777</v>
      </c>
      <c r="Q20" s="767">
        <v>6.7031726999999999E-2</v>
      </c>
      <c r="R20" s="767">
        <v>5.5989919999999999E-2</v>
      </c>
      <c r="S20" s="767">
        <v>9.8621203000000005E-2</v>
      </c>
      <c r="T20" s="767">
        <v>8.9850281000000004E-2</v>
      </c>
      <c r="U20" s="767">
        <v>6.9274500000000003E-2</v>
      </c>
      <c r="V20" s="767">
        <v>5.2866894999999997E-2</v>
      </c>
      <c r="W20" s="767">
        <v>6.0314089000000001E-2</v>
      </c>
      <c r="X20" s="767">
        <v>6.5186096999999998E-2</v>
      </c>
      <c r="Y20" s="767">
        <v>5.8105417999999999E-2</v>
      </c>
      <c r="Z20" s="767">
        <v>7.6603736000000006E-2</v>
      </c>
      <c r="AA20" s="767">
        <v>5.7195859000000002E-2</v>
      </c>
      <c r="AB20" s="767">
        <v>5.2606525000000001E-2</v>
      </c>
      <c r="AC20" s="767">
        <v>5.6870606999999997E-2</v>
      </c>
      <c r="AD20" s="767">
        <v>7.8516069999999993E-2</v>
      </c>
      <c r="AE20" s="767">
        <v>8.2342256000000003E-2</v>
      </c>
      <c r="AF20" s="767">
        <v>8.4969394000000004E-2</v>
      </c>
      <c r="AG20" s="767">
        <v>6.2306597999999998E-2</v>
      </c>
      <c r="AH20" s="767">
        <v>8.6534711E-2</v>
      </c>
      <c r="AI20" s="767">
        <v>6.9515562000000003E-2</v>
      </c>
      <c r="AJ20" s="767">
        <v>5.4480020999999997E-2</v>
      </c>
      <c r="AK20" s="767">
        <v>7.2487661999999994E-2</v>
      </c>
      <c r="AL20" s="767">
        <v>6.9500824000000003E-2</v>
      </c>
      <c r="AM20" s="767">
        <v>7.2595086000000003E-2</v>
      </c>
      <c r="AN20" s="767">
        <v>6.3828764999999996E-2</v>
      </c>
      <c r="AO20" s="767">
        <v>7.7079992E-2</v>
      </c>
      <c r="AP20" s="767">
        <v>5.7678106E-2</v>
      </c>
      <c r="AQ20" s="767">
        <v>6.5053810000000004E-2</v>
      </c>
      <c r="AR20" s="767">
        <v>7.3400749000000001E-2</v>
      </c>
      <c r="AS20" s="767">
        <v>4.6648469999999997E-2</v>
      </c>
      <c r="AT20" s="767">
        <v>4.6844838E-2</v>
      </c>
      <c r="AU20" s="767">
        <v>4.6621172000000002E-2</v>
      </c>
      <c r="AV20" s="767">
        <v>7.8715516999999999E-2</v>
      </c>
      <c r="AW20" s="767">
        <v>5.6734142000000001E-2</v>
      </c>
      <c r="AX20" s="767">
        <v>6.3329144000000004E-2</v>
      </c>
      <c r="AY20" s="767">
        <v>9.9706431999999998E-2</v>
      </c>
      <c r="AZ20" s="767">
        <v>7.5588933999999997E-2</v>
      </c>
      <c r="BA20" s="767">
        <v>7.3897135000000003E-2</v>
      </c>
      <c r="BB20" s="767">
        <v>0.115205747</v>
      </c>
      <c r="BC20" s="767">
        <v>9.3459875999999997E-2</v>
      </c>
      <c r="BD20" s="767">
        <v>0.117590264</v>
      </c>
      <c r="BE20" s="767">
        <v>3.5733089000000003E-2</v>
      </c>
      <c r="BF20" s="767">
        <v>4.2446594999999997E-2</v>
      </c>
      <c r="BG20" s="767">
        <v>3.8445124999999997E-2</v>
      </c>
      <c r="BH20" s="767">
        <v>8.22716E-2</v>
      </c>
      <c r="BI20" s="767">
        <v>5.4831100000000001E-2</v>
      </c>
      <c r="BJ20" s="768">
        <v>6.8551299999999996E-2</v>
      </c>
      <c r="BK20" s="768">
        <v>0.10417120000000001</v>
      </c>
      <c r="BL20" s="768">
        <v>7.4150599999999997E-2</v>
      </c>
      <c r="BM20" s="768">
        <v>7.1023299999999998E-2</v>
      </c>
      <c r="BN20" s="768">
        <v>9.3647300000000003E-2</v>
      </c>
      <c r="BO20" s="768">
        <v>7.1627200000000002E-2</v>
      </c>
      <c r="BP20" s="768">
        <v>9.5193399999999997E-2</v>
      </c>
      <c r="BQ20" s="768">
        <v>1.6474900000000001E-2</v>
      </c>
      <c r="BR20" s="768">
        <v>2.9116199999999998E-2</v>
      </c>
      <c r="BS20" s="768">
        <v>2.3826099999999999E-2</v>
      </c>
      <c r="BT20" s="768">
        <v>7.5038900000000006E-2</v>
      </c>
      <c r="BU20" s="768">
        <v>6.0804499999999997E-2</v>
      </c>
      <c r="BV20" s="768">
        <v>6.9233600000000006E-2</v>
      </c>
    </row>
    <row r="21" spans="1:74" ht="11.1" customHeight="1" x14ac:dyDescent="0.2">
      <c r="A21" s="545" t="s">
        <v>1330</v>
      </c>
      <c r="B21" s="546" t="s">
        <v>1280</v>
      </c>
      <c r="C21" s="767">
        <v>66.866980290000001</v>
      </c>
      <c r="D21" s="767">
        <v>20.902986768000002</v>
      </c>
      <c r="E21" s="767">
        <v>20.058232747000002</v>
      </c>
      <c r="F21" s="767">
        <v>18.515121734000001</v>
      </c>
      <c r="G21" s="767">
        <v>19.210779006999999</v>
      </c>
      <c r="H21" s="767">
        <v>23.388484978000001</v>
      </c>
      <c r="I21" s="767">
        <v>26.881095949999999</v>
      </c>
      <c r="J21" s="767">
        <v>25.709473592999998</v>
      </c>
      <c r="K21" s="767">
        <v>22.816937943999999</v>
      </c>
      <c r="L21" s="767">
        <v>19.291764791999999</v>
      </c>
      <c r="M21" s="767">
        <v>18.710548715000002</v>
      </c>
      <c r="N21" s="767">
        <v>21.180243091000001</v>
      </c>
      <c r="O21" s="767">
        <v>22.884397277000001</v>
      </c>
      <c r="P21" s="767">
        <v>19.559498210000001</v>
      </c>
      <c r="Q21" s="767">
        <v>19.425518596</v>
      </c>
      <c r="R21" s="767">
        <v>18.201228204</v>
      </c>
      <c r="S21" s="767">
        <v>19.629902989000001</v>
      </c>
      <c r="T21" s="767">
        <v>24.576535966000002</v>
      </c>
      <c r="U21" s="767">
        <v>27.327510795999999</v>
      </c>
      <c r="V21" s="767">
        <v>26.412837919000001</v>
      </c>
      <c r="W21" s="767">
        <v>22.262543667999999</v>
      </c>
      <c r="X21" s="767">
        <v>20.169169038</v>
      </c>
      <c r="Y21" s="767">
        <v>18.657697073000001</v>
      </c>
      <c r="Z21" s="767">
        <v>22.489597205999999</v>
      </c>
      <c r="AA21" s="767">
        <v>22.180989594</v>
      </c>
      <c r="AB21" s="767">
        <v>18.510435705999999</v>
      </c>
      <c r="AC21" s="767">
        <v>20.397243699000001</v>
      </c>
      <c r="AD21" s="767">
        <v>18.889890214000001</v>
      </c>
      <c r="AE21" s="767">
        <v>20.430276816999999</v>
      </c>
      <c r="AF21" s="767">
        <v>23.533092588999999</v>
      </c>
      <c r="AG21" s="767">
        <v>27.054580674</v>
      </c>
      <c r="AH21" s="767">
        <v>23.706554892</v>
      </c>
      <c r="AI21" s="767">
        <v>22.075856479999999</v>
      </c>
      <c r="AJ21" s="767">
        <v>20.402873689</v>
      </c>
      <c r="AK21" s="767">
        <v>19.839114410000001</v>
      </c>
      <c r="AL21" s="767">
        <v>23.145132059000002</v>
      </c>
      <c r="AM21" s="767">
        <v>24.504522401999999</v>
      </c>
      <c r="AN21" s="767">
        <v>21.269189535999999</v>
      </c>
      <c r="AO21" s="767">
        <v>21.021892279999999</v>
      </c>
      <c r="AP21" s="767">
        <v>19.789129897999999</v>
      </c>
      <c r="AQ21" s="767">
        <v>22.470375858000001</v>
      </c>
      <c r="AR21" s="767">
        <v>25.675429205</v>
      </c>
      <c r="AS21" s="767">
        <v>27.595875428999999</v>
      </c>
      <c r="AT21" s="767">
        <v>26.366198677</v>
      </c>
      <c r="AU21" s="767">
        <v>22.705608633000001</v>
      </c>
      <c r="AV21" s="767">
        <v>20.518118444999999</v>
      </c>
      <c r="AW21" s="767">
        <v>21.313373014</v>
      </c>
      <c r="AX21" s="767">
        <v>23.592589643</v>
      </c>
      <c r="AY21" s="767">
        <v>24.177135426</v>
      </c>
      <c r="AZ21" s="767">
        <v>21.912868717999999</v>
      </c>
      <c r="BA21" s="767">
        <v>21.900164405999998</v>
      </c>
      <c r="BB21" s="767">
        <v>19.256173823000001</v>
      </c>
      <c r="BC21" s="767">
        <v>20.309456039000001</v>
      </c>
      <c r="BD21" s="767">
        <v>22.565116114999999</v>
      </c>
      <c r="BE21" s="767">
        <v>26.914093325</v>
      </c>
      <c r="BF21" s="767">
        <v>26.672221307000001</v>
      </c>
      <c r="BG21" s="767">
        <v>24.066109440000002</v>
      </c>
      <c r="BH21" s="767">
        <v>22.01285</v>
      </c>
      <c r="BI21" s="767">
        <v>20.303460000000001</v>
      </c>
      <c r="BJ21" s="768">
        <v>23.62407</v>
      </c>
      <c r="BK21" s="768">
        <v>23.916499999999999</v>
      </c>
      <c r="BL21" s="768">
        <v>22.244820000000001</v>
      </c>
      <c r="BM21" s="768">
        <v>21.235620000000001</v>
      </c>
      <c r="BN21" s="768">
        <v>18.87453</v>
      </c>
      <c r="BO21" s="768">
        <v>20.167439999999999</v>
      </c>
      <c r="BP21" s="768">
        <v>22.466000000000001</v>
      </c>
      <c r="BQ21" s="768">
        <v>26.31345</v>
      </c>
      <c r="BR21" s="768">
        <v>26.991969999999998</v>
      </c>
      <c r="BS21" s="768">
        <v>22.148479999999999</v>
      </c>
      <c r="BT21" s="768">
        <v>20.09947</v>
      </c>
      <c r="BU21" s="768">
        <v>20.13137</v>
      </c>
      <c r="BV21" s="768">
        <v>24.108709999999999</v>
      </c>
    </row>
    <row r="22" spans="1:74" ht="11.1" customHeight="1" x14ac:dyDescent="0.2">
      <c r="A22" s="545" t="s">
        <v>1331</v>
      </c>
      <c r="B22" s="546" t="s">
        <v>1381</v>
      </c>
      <c r="C22" s="767">
        <v>60.082744071999997</v>
      </c>
      <c r="D22" s="767">
        <v>20.361933215000001</v>
      </c>
      <c r="E22" s="767">
        <v>19.543565937</v>
      </c>
      <c r="F22" s="767">
        <v>17.728919873999999</v>
      </c>
      <c r="G22" s="767">
        <v>18.511158494</v>
      </c>
      <c r="H22" s="767">
        <v>22.408399503999998</v>
      </c>
      <c r="I22" s="767">
        <v>26.114856346</v>
      </c>
      <c r="J22" s="767">
        <v>24.888425861999998</v>
      </c>
      <c r="K22" s="767">
        <v>21.96041439</v>
      </c>
      <c r="L22" s="767">
        <v>18.621458089000001</v>
      </c>
      <c r="M22" s="767">
        <v>18.467872255</v>
      </c>
      <c r="N22" s="767">
        <v>20.703415272000001</v>
      </c>
      <c r="O22" s="767">
        <v>22.155342475000001</v>
      </c>
      <c r="P22" s="767">
        <v>19.185384574</v>
      </c>
      <c r="Q22" s="767">
        <v>18.572845633</v>
      </c>
      <c r="R22" s="767">
        <v>17.782266783000001</v>
      </c>
      <c r="S22" s="767">
        <v>19.210225701999999</v>
      </c>
      <c r="T22" s="767">
        <v>24.225868866999999</v>
      </c>
      <c r="U22" s="767">
        <v>26.980675051999999</v>
      </c>
      <c r="V22" s="767">
        <v>26.093596108</v>
      </c>
      <c r="W22" s="767">
        <v>21.494312398000002</v>
      </c>
      <c r="X22" s="767">
        <v>19.599410752000001</v>
      </c>
      <c r="Y22" s="767">
        <v>18.468149707999999</v>
      </c>
      <c r="Z22" s="767">
        <v>22.014225147000001</v>
      </c>
      <c r="AA22" s="767">
        <v>22.181614755999998</v>
      </c>
      <c r="AB22" s="767">
        <v>18.414787968999999</v>
      </c>
      <c r="AC22" s="767">
        <v>19.830927389999999</v>
      </c>
      <c r="AD22" s="767">
        <v>18.235546171999999</v>
      </c>
      <c r="AE22" s="767">
        <v>20.027383066999999</v>
      </c>
      <c r="AF22" s="767">
        <v>23.254716533</v>
      </c>
      <c r="AG22" s="767">
        <v>26.78443523</v>
      </c>
      <c r="AH22" s="767">
        <v>23.595963511000001</v>
      </c>
      <c r="AI22" s="767">
        <v>21.510633680000002</v>
      </c>
      <c r="AJ22" s="767">
        <v>19.694962619999998</v>
      </c>
      <c r="AK22" s="767">
        <v>19.25196712</v>
      </c>
      <c r="AL22" s="767">
        <v>22.156812976000001</v>
      </c>
      <c r="AM22" s="767">
        <v>22.707671391000002</v>
      </c>
      <c r="AN22" s="767">
        <v>19.555382699999999</v>
      </c>
      <c r="AO22" s="767">
        <v>19.242768153</v>
      </c>
      <c r="AP22" s="767">
        <v>18.528937611</v>
      </c>
      <c r="AQ22" s="767">
        <v>21.215321602</v>
      </c>
      <c r="AR22" s="767">
        <v>24.769346899999999</v>
      </c>
      <c r="AS22" s="767">
        <v>26.424427469000001</v>
      </c>
      <c r="AT22" s="767">
        <v>26.348546547000002</v>
      </c>
      <c r="AU22" s="767">
        <v>21.610993776000001</v>
      </c>
      <c r="AV22" s="767">
        <v>19.390181236</v>
      </c>
      <c r="AW22" s="767">
        <v>19.666497822</v>
      </c>
      <c r="AX22" s="767">
        <v>20.995674242</v>
      </c>
      <c r="AY22" s="767">
        <v>21.557567776999999</v>
      </c>
      <c r="AZ22" s="767">
        <v>19.539354802999998</v>
      </c>
      <c r="BA22" s="767">
        <v>19.459820762</v>
      </c>
      <c r="BB22" s="767">
        <v>17.551397369</v>
      </c>
      <c r="BC22" s="767">
        <v>19.305608059000001</v>
      </c>
      <c r="BD22" s="767">
        <v>22.009776738999999</v>
      </c>
      <c r="BE22" s="767">
        <v>26.389975743000001</v>
      </c>
      <c r="BF22" s="767">
        <v>25.056933756999999</v>
      </c>
      <c r="BG22" s="767">
        <v>22.064335513</v>
      </c>
      <c r="BH22" s="767">
        <v>20.7270118</v>
      </c>
      <c r="BI22" s="767">
        <v>18.687281613</v>
      </c>
      <c r="BJ22" s="768">
        <v>21.064250000000001</v>
      </c>
      <c r="BK22" s="768">
        <v>21.205880000000001</v>
      </c>
      <c r="BL22" s="768">
        <v>19.521540000000002</v>
      </c>
      <c r="BM22" s="768">
        <v>19.128129999999999</v>
      </c>
      <c r="BN22" s="768">
        <v>17.290880000000001</v>
      </c>
      <c r="BO22" s="768">
        <v>19.481809999999999</v>
      </c>
      <c r="BP22" s="768">
        <v>22.08061</v>
      </c>
      <c r="BQ22" s="768">
        <v>25.97448</v>
      </c>
      <c r="BR22" s="768">
        <v>25.525860000000002</v>
      </c>
      <c r="BS22" s="768">
        <v>20.32386</v>
      </c>
      <c r="BT22" s="768">
        <v>18.786210000000001</v>
      </c>
      <c r="BU22" s="768">
        <v>18.472329999999999</v>
      </c>
      <c r="BV22" s="768">
        <v>21.197690000000001</v>
      </c>
    </row>
    <row r="23" spans="1:74" ht="11.1" customHeight="1" x14ac:dyDescent="0.2">
      <c r="A23" s="565"/>
      <c r="B23" s="131" t="s">
        <v>1395</v>
      </c>
      <c r="C23" s="249"/>
      <c r="D23" s="249"/>
      <c r="E23" s="249"/>
      <c r="F23" s="249"/>
      <c r="G23" s="249"/>
      <c r="H23" s="249"/>
      <c r="I23" s="249"/>
      <c r="J23" s="249"/>
      <c r="K23" s="249"/>
      <c r="L23" s="249"/>
      <c r="M23" s="249"/>
      <c r="N23" s="249"/>
      <c r="O23" s="249"/>
      <c r="P23" s="249"/>
      <c r="Q23" s="249"/>
      <c r="R23" s="249"/>
      <c r="S23" s="249"/>
      <c r="T23" s="249"/>
      <c r="U23" s="249"/>
      <c r="V23" s="249"/>
      <c r="W23" s="249"/>
      <c r="X23" s="249"/>
      <c r="Y23" s="249"/>
      <c r="Z23" s="249"/>
      <c r="AA23" s="249"/>
      <c r="AB23" s="249"/>
      <c r="AC23" s="249"/>
      <c r="AD23" s="249"/>
      <c r="AE23" s="249"/>
      <c r="AF23" s="249"/>
      <c r="AG23" s="249"/>
      <c r="AH23" s="249"/>
      <c r="AI23" s="249"/>
      <c r="AJ23" s="249"/>
      <c r="AK23" s="249"/>
      <c r="AL23" s="249"/>
      <c r="AM23" s="249"/>
      <c r="AN23" s="249"/>
      <c r="AO23" s="249"/>
      <c r="AP23" s="249"/>
      <c r="AQ23" s="249"/>
      <c r="AR23" s="249"/>
      <c r="AS23" s="249"/>
      <c r="AT23" s="249"/>
      <c r="AU23" s="249"/>
      <c r="AV23" s="249"/>
      <c r="AW23" s="249"/>
      <c r="AX23" s="249"/>
      <c r="AY23" s="249"/>
      <c r="AZ23" s="249"/>
      <c r="BA23" s="249"/>
      <c r="BB23" s="249"/>
      <c r="BC23" s="249"/>
      <c r="BD23" s="249"/>
      <c r="BE23" s="249"/>
      <c r="BF23" s="249"/>
      <c r="BG23" s="249"/>
      <c r="BH23" s="249"/>
      <c r="BI23" s="249"/>
      <c r="BJ23" s="360"/>
      <c r="BK23" s="360"/>
      <c r="BL23" s="360"/>
      <c r="BM23" s="360"/>
      <c r="BN23" s="360"/>
      <c r="BO23" s="360"/>
      <c r="BP23" s="360"/>
      <c r="BQ23" s="360"/>
      <c r="BR23" s="360"/>
      <c r="BS23" s="360"/>
      <c r="BT23" s="360"/>
      <c r="BU23" s="360"/>
      <c r="BV23" s="360"/>
    </row>
    <row r="24" spans="1:74" ht="11.1" customHeight="1" x14ac:dyDescent="0.2">
      <c r="A24" s="545" t="s">
        <v>1332</v>
      </c>
      <c r="B24" s="546" t="s">
        <v>88</v>
      </c>
      <c r="C24" s="767">
        <v>33.644820269999997</v>
      </c>
      <c r="D24" s="767">
        <v>11.774322508999999</v>
      </c>
      <c r="E24" s="767">
        <v>13.398203284999999</v>
      </c>
      <c r="F24" s="767">
        <v>12.271932109</v>
      </c>
      <c r="G24" s="767">
        <v>12.839959356</v>
      </c>
      <c r="H24" s="767">
        <v>15.270555529999999</v>
      </c>
      <c r="I24" s="767">
        <v>18.388912402999999</v>
      </c>
      <c r="J24" s="767">
        <v>19.066404423000002</v>
      </c>
      <c r="K24" s="767">
        <v>15.520360301</v>
      </c>
      <c r="L24" s="767">
        <v>13.479556644000001</v>
      </c>
      <c r="M24" s="767">
        <v>10.919525809</v>
      </c>
      <c r="N24" s="767">
        <v>12.179131647</v>
      </c>
      <c r="O24" s="767">
        <v>12.662600876000001</v>
      </c>
      <c r="P24" s="767">
        <v>10.478334642</v>
      </c>
      <c r="Q24" s="767">
        <v>12.338387632</v>
      </c>
      <c r="R24" s="767">
        <v>12.022779912000001</v>
      </c>
      <c r="S24" s="767">
        <v>13.544425284000001</v>
      </c>
      <c r="T24" s="767">
        <v>15.485434976000001</v>
      </c>
      <c r="U24" s="767">
        <v>17.693858827</v>
      </c>
      <c r="V24" s="767">
        <v>18.154360015000002</v>
      </c>
      <c r="W24" s="767">
        <v>14.936754684</v>
      </c>
      <c r="X24" s="767">
        <v>10.718724304</v>
      </c>
      <c r="Y24" s="767">
        <v>9.1203523529999995</v>
      </c>
      <c r="Z24" s="767">
        <v>8.2681043110000001</v>
      </c>
      <c r="AA24" s="767">
        <v>8.1007372669999995</v>
      </c>
      <c r="AB24" s="767">
        <v>7.2311945809999996</v>
      </c>
      <c r="AC24" s="767">
        <v>8.9717860189999996</v>
      </c>
      <c r="AD24" s="767">
        <v>8.7260016040000004</v>
      </c>
      <c r="AE24" s="767">
        <v>10.53015583</v>
      </c>
      <c r="AF24" s="767">
        <v>15.185772160000001</v>
      </c>
      <c r="AG24" s="767">
        <v>19.377884156</v>
      </c>
      <c r="AH24" s="767">
        <v>18.234258376</v>
      </c>
      <c r="AI24" s="767">
        <v>13.292079806</v>
      </c>
      <c r="AJ24" s="767">
        <v>10.750955014000001</v>
      </c>
      <c r="AK24" s="767">
        <v>8.1137963759999998</v>
      </c>
      <c r="AL24" s="767">
        <v>11.153471573999999</v>
      </c>
      <c r="AM24" s="767">
        <v>12.129506975</v>
      </c>
      <c r="AN24" s="767">
        <v>10.827260427000001</v>
      </c>
      <c r="AO24" s="767">
        <v>10.824777181</v>
      </c>
      <c r="AP24" s="767">
        <v>10.141401366</v>
      </c>
      <c r="AQ24" s="767">
        <v>14.841710473999999</v>
      </c>
      <c r="AR24" s="767">
        <v>16.525805859999998</v>
      </c>
      <c r="AS24" s="767">
        <v>21.372796564000001</v>
      </c>
      <c r="AT24" s="767">
        <v>19.728402294999999</v>
      </c>
      <c r="AU24" s="767">
        <v>15.909548552</v>
      </c>
      <c r="AV24" s="767">
        <v>12.331142767999999</v>
      </c>
      <c r="AW24" s="767">
        <v>10.219817469000001</v>
      </c>
      <c r="AX24" s="767">
        <v>11.927381418</v>
      </c>
      <c r="AY24" s="767">
        <v>13.092146838</v>
      </c>
      <c r="AZ24" s="767">
        <v>10.427688909</v>
      </c>
      <c r="BA24" s="767">
        <v>11.149303797</v>
      </c>
      <c r="BB24" s="767">
        <v>10.68415925</v>
      </c>
      <c r="BC24" s="767">
        <v>14.946688857</v>
      </c>
      <c r="BD24" s="767">
        <v>17.454865749</v>
      </c>
      <c r="BE24" s="767">
        <v>20.298112984999999</v>
      </c>
      <c r="BF24" s="767">
        <v>22.530992305000002</v>
      </c>
      <c r="BG24" s="767">
        <v>19.503204797999999</v>
      </c>
      <c r="BH24" s="767">
        <v>13.412470000000001</v>
      </c>
      <c r="BI24" s="767">
        <v>11.210039999999999</v>
      </c>
      <c r="BJ24" s="768">
        <v>11.657109999999999</v>
      </c>
      <c r="BK24" s="768">
        <v>11.96916</v>
      </c>
      <c r="BL24" s="768">
        <v>9.6835489999999993</v>
      </c>
      <c r="BM24" s="768">
        <v>9.5326609999999992</v>
      </c>
      <c r="BN24" s="768">
        <v>9.7234669999999994</v>
      </c>
      <c r="BO24" s="768">
        <v>14.222860000000001</v>
      </c>
      <c r="BP24" s="768">
        <v>17.010999999999999</v>
      </c>
      <c r="BQ24" s="768">
        <v>18.838979999999999</v>
      </c>
      <c r="BR24" s="768">
        <v>18.50676</v>
      </c>
      <c r="BS24" s="768">
        <v>17.075710000000001</v>
      </c>
      <c r="BT24" s="768">
        <v>13.31587</v>
      </c>
      <c r="BU24" s="768">
        <v>12.13852</v>
      </c>
      <c r="BV24" s="768">
        <v>12.088469999999999</v>
      </c>
    </row>
    <row r="25" spans="1:74" ht="11.1" customHeight="1" x14ac:dyDescent="0.2">
      <c r="A25" s="545" t="s">
        <v>1333</v>
      </c>
      <c r="B25" s="546" t="s">
        <v>87</v>
      </c>
      <c r="C25" s="767">
        <v>18.647654447000001</v>
      </c>
      <c r="D25" s="767">
        <v>7.0177691119999999</v>
      </c>
      <c r="E25" s="767">
        <v>5.5680421039999999</v>
      </c>
      <c r="F25" s="767">
        <v>5.653356209</v>
      </c>
      <c r="G25" s="767">
        <v>7.4770971810000004</v>
      </c>
      <c r="H25" s="767">
        <v>10.348416871</v>
      </c>
      <c r="I25" s="767">
        <v>10.842924877</v>
      </c>
      <c r="J25" s="767">
        <v>10.759484631999999</v>
      </c>
      <c r="K25" s="767">
        <v>9.7902111749999996</v>
      </c>
      <c r="L25" s="767">
        <v>8.1731516590000002</v>
      </c>
      <c r="M25" s="767">
        <v>6.3228744739999998</v>
      </c>
      <c r="N25" s="767">
        <v>5.9037927530000003</v>
      </c>
      <c r="O25" s="767">
        <v>6.7616759269999998</v>
      </c>
      <c r="P25" s="767">
        <v>4.991231558</v>
      </c>
      <c r="Q25" s="767">
        <v>3.0050126189999999</v>
      </c>
      <c r="R25" s="767">
        <v>4.7372875590000003</v>
      </c>
      <c r="S25" s="767">
        <v>7.154265884</v>
      </c>
      <c r="T25" s="767">
        <v>10.605255125999999</v>
      </c>
      <c r="U25" s="767">
        <v>11.378784117</v>
      </c>
      <c r="V25" s="767">
        <v>10.898240024</v>
      </c>
      <c r="W25" s="767">
        <v>10.747678877</v>
      </c>
      <c r="X25" s="767">
        <v>10.081549580000001</v>
      </c>
      <c r="Y25" s="767">
        <v>7.8533174639999999</v>
      </c>
      <c r="Z25" s="767">
        <v>10.306488354000001</v>
      </c>
      <c r="AA25" s="767">
        <v>9.5854840649999993</v>
      </c>
      <c r="AB25" s="767">
        <v>6.8699275059999998</v>
      </c>
      <c r="AC25" s="767">
        <v>7.0599018210000004</v>
      </c>
      <c r="AD25" s="767">
        <v>8.7294702449999999</v>
      </c>
      <c r="AE25" s="767">
        <v>9.7714721739999995</v>
      </c>
      <c r="AF25" s="767">
        <v>10.588542476000001</v>
      </c>
      <c r="AG25" s="767">
        <v>11.368415361</v>
      </c>
      <c r="AH25" s="767">
        <v>10.931801458000001</v>
      </c>
      <c r="AI25" s="767">
        <v>10.562481379999999</v>
      </c>
      <c r="AJ25" s="767">
        <v>9.4070835049999992</v>
      </c>
      <c r="AK25" s="767">
        <v>9.2351229519999993</v>
      </c>
      <c r="AL25" s="767">
        <v>9.2701194269999991</v>
      </c>
      <c r="AM25" s="767">
        <v>8.5557527110000002</v>
      </c>
      <c r="AN25" s="767">
        <v>5.6156506129999997</v>
      </c>
      <c r="AO25" s="767">
        <v>4.7243304750000004</v>
      </c>
      <c r="AP25" s="767">
        <v>6.0033227929999997</v>
      </c>
      <c r="AQ25" s="767">
        <v>7.5272035720000003</v>
      </c>
      <c r="AR25" s="767">
        <v>8.4202133900000007</v>
      </c>
      <c r="AS25" s="767">
        <v>8.949263942</v>
      </c>
      <c r="AT25" s="767">
        <v>9.109498662</v>
      </c>
      <c r="AU25" s="767">
        <v>8.3900522550000005</v>
      </c>
      <c r="AV25" s="767">
        <v>7.8087316009999999</v>
      </c>
      <c r="AW25" s="767">
        <v>7.56462127</v>
      </c>
      <c r="AX25" s="767">
        <v>7.1772593149999997</v>
      </c>
      <c r="AY25" s="767">
        <v>6.4166635669999996</v>
      </c>
      <c r="AZ25" s="767">
        <v>5.9263171159999999</v>
      </c>
      <c r="BA25" s="767">
        <v>5.740109092</v>
      </c>
      <c r="BB25" s="767">
        <v>5.0549516590000003</v>
      </c>
      <c r="BC25" s="767">
        <v>6.4156106089999998</v>
      </c>
      <c r="BD25" s="767">
        <v>6.8762298949999998</v>
      </c>
      <c r="BE25" s="767">
        <v>7.4443107160000004</v>
      </c>
      <c r="BF25" s="767">
        <v>7.1081788699999997</v>
      </c>
      <c r="BG25" s="767">
        <v>7.0320694039999996</v>
      </c>
      <c r="BH25" s="767">
        <v>7.509906</v>
      </c>
      <c r="BI25" s="767">
        <v>6.1283529999999997</v>
      </c>
      <c r="BJ25" s="768">
        <v>6.9585100000000004</v>
      </c>
      <c r="BK25" s="768">
        <v>4.8071669999999997</v>
      </c>
      <c r="BL25" s="768">
        <v>4.596743</v>
      </c>
      <c r="BM25" s="768">
        <v>5.1667829999999997</v>
      </c>
      <c r="BN25" s="768">
        <v>3.260046</v>
      </c>
      <c r="BO25" s="768">
        <v>5.6397839999999997</v>
      </c>
      <c r="BP25" s="768">
        <v>6.5671390000000001</v>
      </c>
      <c r="BQ25" s="768">
        <v>7.7570439999999996</v>
      </c>
      <c r="BR25" s="768">
        <v>7.6375349999999997</v>
      </c>
      <c r="BS25" s="768">
        <v>4.4618969999999996</v>
      </c>
      <c r="BT25" s="768">
        <v>4.2986510000000004</v>
      </c>
      <c r="BU25" s="768">
        <v>3.4818069999999999</v>
      </c>
      <c r="BV25" s="768">
        <v>4.0520370000000003</v>
      </c>
    </row>
    <row r="26" spans="1:74" ht="11.1" customHeight="1" x14ac:dyDescent="0.2">
      <c r="A26" s="545" t="s">
        <v>1334</v>
      </c>
      <c r="B26" s="548" t="s">
        <v>90</v>
      </c>
      <c r="C26" s="767">
        <v>10.778558</v>
      </c>
      <c r="D26" s="767">
        <v>3.4421279999999999</v>
      </c>
      <c r="E26" s="767">
        <v>3.6939060000000001</v>
      </c>
      <c r="F26" s="767">
        <v>2.697441</v>
      </c>
      <c r="G26" s="767">
        <v>3.4249770000000002</v>
      </c>
      <c r="H26" s="767">
        <v>3.56793</v>
      </c>
      <c r="I26" s="767">
        <v>3.7145600000000001</v>
      </c>
      <c r="J26" s="767">
        <v>3.706772</v>
      </c>
      <c r="K26" s="767">
        <v>3.6042399999999999</v>
      </c>
      <c r="L26" s="767">
        <v>2.4388909999999999</v>
      </c>
      <c r="M26" s="767">
        <v>2.2726489999999999</v>
      </c>
      <c r="N26" s="767">
        <v>2.9745659999999998</v>
      </c>
      <c r="O26" s="767">
        <v>3.6868129999999999</v>
      </c>
      <c r="P26" s="767">
        <v>3.5550929999999998</v>
      </c>
      <c r="Q26" s="767">
        <v>3.7724769999999999</v>
      </c>
      <c r="R26" s="767">
        <v>3.6500880000000002</v>
      </c>
      <c r="S26" s="767">
        <v>2.6971609999999999</v>
      </c>
      <c r="T26" s="767">
        <v>3.5870199999999999</v>
      </c>
      <c r="U26" s="767">
        <v>3.7104750000000002</v>
      </c>
      <c r="V26" s="767">
        <v>3.7090049999999999</v>
      </c>
      <c r="W26" s="767">
        <v>3.6038000000000001</v>
      </c>
      <c r="X26" s="767">
        <v>3.0018129999999998</v>
      </c>
      <c r="Y26" s="767">
        <v>3.303572</v>
      </c>
      <c r="Z26" s="767">
        <v>3.8021280000000002</v>
      </c>
      <c r="AA26" s="767">
        <v>3.8144209999999998</v>
      </c>
      <c r="AB26" s="767">
        <v>3.4328650000000001</v>
      </c>
      <c r="AC26" s="767">
        <v>3.2878240000000001</v>
      </c>
      <c r="AD26" s="767">
        <v>1.85107</v>
      </c>
      <c r="AE26" s="767">
        <v>3.5526369999999998</v>
      </c>
      <c r="AF26" s="767">
        <v>2.8256199999999998</v>
      </c>
      <c r="AG26" s="767">
        <v>2.8213979999999999</v>
      </c>
      <c r="AH26" s="767">
        <v>3.361116</v>
      </c>
      <c r="AI26" s="767">
        <v>3.5037219999999998</v>
      </c>
      <c r="AJ26" s="767">
        <v>3.0472939999999999</v>
      </c>
      <c r="AK26" s="767">
        <v>3.293498</v>
      </c>
      <c r="AL26" s="767">
        <v>3.789936</v>
      </c>
      <c r="AM26" s="767">
        <v>3.8085140000000002</v>
      </c>
      <c r="AN26" s="767">
        <v>3.432375</v>
      </c>
      <c r="AO26" s="767">
        <v>3.5376690000000002</v>
      </c>
      <c r="AP26" s="767">
        <v>2.7913800000000002</v>
      </c>
      <c r="AQ26" s="767">
        <v>3.7569159999999999</v>
      </c>
      <c r="AR26" s="767">
        <v>3.6040100000000002</v>
      </c>
      <c r="AS26" s="767">
        <v>3.7046139999999999</v>
      </c>
      <c r="AT26" s="767">
        <v>3.6559360000000001</v>
      </c>
      <c r="AU26" s="767">
        <v>3.5876730000000001</v>
      </c>
      <c r="AV26" s="767">
        <v>2.90266</v>
      </c>
      <c r="AW26" s="767">
        <v>3.2945500000000001</v>
      </c>
      <c r="AX26" s="767">
        <v>3.109442</v>
      </c>
      <c r="AY26" s="767">
        <v>3.2286229999999998</v>
      </c>
      <c r="AZ26" s="767">
        <v>3.4301110000000001</v>
      </c>
      <c r="BA26" s="767">
        <v>3.7206229999999998</v>
      </c>
      <c r="BB26" s="767">
        <v>3.2512400000000001</v>
      </c>
      <c r="BC26" s="767">
        <v>2.933249</v>
      </c>
      <c r="BD26" s="767">
        <v>3.600193</v>
      </c>
      <c r="BE26" s="767">
        <v>3.7037710000000001</v>
      </c>
      <c r="BF26" s="767">
        <v>3.6901869999999999</v>
      </c>
      <c r="BG26" s="767">
        <v>3.581048</v>
      </c>
      <c r="BH26" s="767">
        <v>2.8836200000000001</v>
      </c>
      <c r="BI26" s="767">
        <v>3.5213999999999999</v>
      </c>
      <c r="BJ26" s="768">
        <v>3.83954</v>
      </c>
      <c r="BK26" s="768">
        <v>3.79556</v>
      </c>
      <c r="BL26" s="768">
        <v>3.5895600000000001</v>
      </c>
      <c r="BM26" s="768">
        <v>3.8118699999999999</v>
      </c>
      <c r="BN26" s="768">
        <v>2.8822399999999999</v>
      </c>
      <c r="BO26" s="768">
        <v>2.6648299999999998</v>
      </c>
      <c r="BP26" s="768">
        <v>3.25827</v>
      </c>
      <c r="BQ26" s="768">
        <v>3.7464900000000001</v>
      </c>
      <c r="BR26" s="768">
        <v>3.6621800000000002</v>
      </c>
      <c r="BS26" s="768">
        <v>3.6157599999999999</v>
      </c>
      <c r="BT26" s="768">
        <v>3.4846900000000001</v>
      </c>
      <c r="BU26" s="768">
        <v>3.1147800000000001</v>
      </c>
      <c r="BV26" s="768">
        <v>3.83954</v>
      </c>
    </row>
    <row r="27" spans="1:74" ht="11.1" customHeight="1" x14ac:dyDescent="0.2">
      <c r="A27" s="545" t="s">
        <v>1335</v>
      </c>
      <c r="B27" s="548" t="s">
        <v>1276</v>
      </c>
      <c r="C27" s="767">
        <v>0.225843248</v>
      </c>
      <c r="D27" s="767">
        <v>4.961694E-3</v>
      </c>
      <c r="E27" s="767">
        <v>4.6813265999999999E-2</v>
      </c>
      <c r="F27" s="767">
        <v>7.9689919999999997E-2</v>
      </c>
      <c r="G27" s="767">
        <v>7.4517762000000001E-2</v>
      </c>
      <c r="H27" s="767">
        <v>9.1047100000000006E-2</v>
      </c>
      <c r="I27" s="767">
        <v>2.8718049999999998E-2</v>
      </c>
      <c r="J27" s="767">
        <v>2.8037499E-2</v>
      </c>
      <c r="K27" s="767">
        <v>2.9425085E-2</v>
      </c>
      <c r="L27" s="767">
        <v>1.531537E-2</v>
      </c>
      <c r="M27" s="767">
        <v>3.7480350000000003E-2</v>
      </c>
      <c r="N27" s="767">
        <v>4.7912798999999999E-2</v>
      </c>
      <c r="O27" s="767">
        <v>6.1662017999999999E-2</v>
      </c>
      <c r="P27" s="767">
        <v>5.9638857000000003E-2</v>
      </c>
      <c r="Q27" s="767">
        <v>6.9587337999999999E-2</v>
      </c>
      <c r="R27" s="767">
        <v>0.14422300399999999</v>
      </c>
      <c r="S27" s="767">
        <v>0.211198097</v>
      </c>
      <c r="T27" s="767">
        <v>0.242041167</v>
      </c>
      <c r="U27" s="767">
        <v>4.3089423000000002E-2</v>
      </c>
      <c r="V27" s="767">
        <v>6.0585564000000001E-2</v>
      </c>
      <c r="W27" s="767">
        <v>5.6199482000000002E-2</v>
      </c>
      <c r="X27" s="767">
        <v>2.2816164999999999E-2</v>
      </c>
      <c r="Y27" s="767">
        <v>5.3544077000000002E-2</v>
      </c>
      <c r="Z27" s="767">
        <v>2.5707807999999999E-2</v>
      </c>
      <c r="AA27" s="767">
        <v>7.3927754999999998E-2</v>
      </c>
      <c r="AB27" s="767">
        <v>6.9500775000000001E-2</v>
      </c>
      <c r="AC27" s="767">
        <v>6.7014406999999998E-2</v>
      </c>
      <c r="AD27" s="767">
        <v>5.3897896000000001E-2</v>
      </c>
      <c r="AE27" s="767">
        <v>6.2060175000000002E-2</v>
      </c>
      <c r="AF27" s="767">
        <v>7.0949612999999995E-2</v>
      </c>
      <c r="AG27" s="767">
        <v>8.2220473000000002E-2</v>
      </c>
      <c r="AH27" s="767">
        <v>6.2182614999999997E-2</v>
      </c>
      <c r="AI27" s="767">
        <v>8.8684519000000003E-2</v>
      </c>
      <c r="AJ27" s="767">
        <v>7.2961193999999993E-2</v>
      </c>
      <c r="AK27" s="767">
        <v>6.3604964999999999E-2</v>
      </c>
      <c r="AL27" s="767">
        <v>7.0950612999999996E-2</v>
      </c>
      <c r="AM27" s="767">
        <v>7.3217634000000004E-2</v>
      </c>
      <c r="AN27" s="767">
        <v>7.2152162000000006E-2</v>
      </c>
      <c r="AO27" s="767">
        <v>7.3193202999999998E-2</v>
      </c>
      <c r="AP27" s="767">
        <v>7.7740136000000001E-2</v>
      </c>
      <c r="AQ27" s="767">
        <v>8.7064186000000002E-2</v>
      </c>
      <c r="AR27" s="767">
        <v>7.9056879999999996E-2</v>
      </c>
      <c r="AS27" s="767">
        <v>6.8212685999999995E-2</v>
      </c>
      <c r="AT27" s="767">
        <v>6.0174445E-2</v>
      </c>
      <c r="AU27" s="767">
        <v>5.1038485000000001E-2</v>
      </c>
      <c r="AV27" s="767">
        <v>4.8326088000000003E-2</v>
      </c>
      <c r="AW27" s="767">
        <v>5.6574008000000002E-2</v>
      </c>
      <c r="AX27" s="767">
        <v>6.1211086999999997E-2</v>
      </c>
      <c r="AY27" s="767">
        <v>0.12595168400000001</v>
      </c>
      <c r="AZ27" s="767">
        <v>8.4884702000000006E-2</v>
      </c>
      <c r="BA27" s="767">
        <v>9.5984683000000001E-2</v>
      </c>
      <c r="BB27" s="767">
        <v>8.1190810000000002E-2</v>
      </c>
      <c r="BC27" s="767">
        <v>7.2698281000000003E-2</v>
      </c>
      <c r="BD27" s="767">
        <v>6.1404693000000003E-2</v>
      </c>
      <c r="BE27" s="767">
        <v>8.3127435E-2</v>
      </c>
      <c r="BF27" s="767">
        <v>8.2034380000000004E-3</v>
      </c>
      <c r="BG27" s="767">
        <v>5.0529590000000001E-3</v>
      </c>
      <c r="BH27" s="767">
        <v>8.7686899999999998E-2</v>
      </c>
      <c r="BI27" s="767">
        <v>0.1023781</v>
      </c>
      <c r="BJ27" s="768">
        <v>0.1564914</v>
      </c>
      <c r="BK27" s="768">
        <v>0.15508959999999999</v>
      </c>
      <c r="BL27" s="768">
        <v>0.102627</v>
      </c>
      <c r="BM27" s="768">
        <v>9.8397700000000005E-2</v>
      </c>
      <c r="BN27" s="768">
        <v>9.1491199999999995E-2</v>
      </c>
      <c r="BO27" s="768">
        <v>7.5436299999999998E-2</v>
      </c>
      <c r="BP27" s="768">
        <v>5.9653699999999997E-2</v>
      </c>
      <c r="BQ27" s="768">
        <v>6.1498700000000003E-2</v>
      </c>
      <c r="BR27" s="768">
        <v>8.7379299999999997E-3</v>
      </c>
      <c r="BS27" s="768">
        <v>-1.83549E-3</v>
      </c>
      <c r="BT27" s="768">
        <v>7.8018100000000007E-2</v>
      </c>
      <c r="BU27" s="768">
        <v>9.4020000000000006E-2</v>
      </c>
      <c r="BV27" s="768">
        <v>0.13238240000000001</v>
      </c>
    </row>
    <row r="28" spans="1:74" ht="11.1" customHeight="1" x14ac:dyDescent="0.2">
      <c r="A28" s="545" t="s">
        <v>1336</v>
      </c>
      <c r="B28" s="548" t="s">
        <v>1379</v>
      </c>
      <c r="C28" s="767">
        <v>19.383681429999999</v>
      </c>
      <c r="D28" s="767">
        <v>3.0262452610000001</v>
      </c>
      <c r="E28" s="767">
        <v>2.2912273550000002</v>
      </c>
      <c r="F28" s="767">
        <v>3.717013036</v>
      </c>
      <c r="G28" s="767">
        <v>4.0301114900000004</v>
      </c>
      <c r="H28" s="767">
        <v>3.1210961290000001</v>
      </c>
      <c r="I28" s="767">
        <v>3.7993454629999999</v>
      </c>
      <c r="J28" s="767">
        <v>3.001738633</v>
      </c>
      <c r="K28" s="767">
        <v>3.1398248629999999</v>
      </c>
      <c r="L28" s="767">
        <v>3.3710078440000002</v>
      </c>
      <c r="M28" s="767">
        <v>4.3175943920000002</v>
      </c>
      <c r="N28" s="767">
        <v>4.6422299220000003</v>
      </c>
      <c r="O28" s="767">
        <v>4.1820337839999997</v>
      </c>
      <c r="P28" s="767">
        <v>4.7986444180000003</v>
      </c>
      <c r="Q28" s="767">
        <v>5.2915526079999999</v>
      </c>
      <c r="R28" s="767">
        <v>4.4223549269999998</v>
      </c>
      <c r="S28" s="767">
        <v>4.8278196769999999</v>
      </c>
      <c r="T28" s="767">
        <v>3.5297237049999999</v>
      </c>
      <c r="U28" s="767">
        <v>5.3368281550000001</v>
      </c>
      <c r="V28" s="767">
        <v>3.5081262899999999</v>
      </c>
      <c r="W28" s="767">
        <v>3.6836799020000002</v>
      </c>
      <c r="X28" s="767">
        <v>5.0877501150000004</v>
      </c>
      <c r="Y28" s="767">
        <v>4.2921261990000001</v>
      </c>
      <c r="Z28" s="767">
        <v>5.0865972199999998</v>
      </c>
      <c r="AA28" s="767">
        <v>5.3675252200000001</v>
      </c>
      <c r="AB28" s="767">
        <v>5.2939626640000004</v>
      </c>
      <c r="AC28" s="767">
        <v>6.5535879819999998</v>
      </c>
      <c r="AD28" s="767">
        <v>6.4729860009999998</v>
      </c>
      <c r="AE28" s="767">
        <v>6.0344368739999998</v>
      </c>
      <c r="AF28" s="767">
        <v>4.6991769269999999</v>
      </c>
      <c r="AG28" s="767">
        <v>4.4174432560000003</v>
      </c>
      <c r="AH28" s="767">
        <v>3.634341279</v>
      </c>
      <c r="AI28" s="767">
        <v>4.6213813850000003</v>
      </c>
      <c r="AJ28" s="767">
        <v>5.9115046649999998</v>
      </c>
      <c r="AK28" s="767">
        <v>5.8278387040000004</v>
      </c>
      <c r="AL28" s="767">
        <v>5.3565990369999996</v>
      </c>
      <c r="AM28" s="767">
        <v>6.313338763</v>
      </c>
      <c r="AN28" s="767">
        <v>5.7757154890000004</v>
      </c>
      <c r="AO28" s="767">
        <v>6.9079813110000003</v>
      </c>
      <c r="AP28" s="767">
        <v>7.1674907250000004</v>
      </c>
      <c r="AQ28" s="767">
        <v>7.4381922429999996</v>
      </c>
      <c r="AR28" s="767">
        <v>7.5112449489999999</v>
      </c>
      <c r="AS28" s="767">
        <v>4.6980812900000002</v>
      </c>
      <c r="AT28" s="767">
        <v>5.9114954649999998</v>
      </c>
      <c r="AU28" s="767">
        <v>4.0597830720000001</v>
      </c>
      <c r="AV28" s="767">
        <v>5.3723366319999997</v>
      </c>
      <c r="AW28" s="767">
        <v>5.8057519209999997</v>
      </c>
      <c r="AX28" s="767">
        <v>6.2462613300000003</v>
      </c>
      <c r="AY28" s="767">
        <v>6.4687822410000004</v>
      </c>
      <c r="AZ28" s="767">
        <v>6.2444160889999996</v>
      </c>
      <c r="BA28" s="767">
        <v>6.5981394440000001</v>
      </c>
      <c r="BB28" s="767">
        <v>7.6382247230000004</v>
      </c>
      <c r="BC28" s="767">
        <v>7.5190031419999999</v>
      </c>
      <c r="BD28" s="767">
        <v>6.2516839219999998</v>
      </c>
      <c r="BE28" s="767">
        <v>6.6371673199999996</v>
      </c>
      <c r="BF28" s="767">
        <v>6.3820713529999997</v>
      </c>
      <c r="BG28" s="767">
        <v>6.3744569459999996</v>
      </c>
      <c r="BH28" s="767">
        <v>6.4082109999999997</v>
      </c>
      <c r="BI28" s="767">
        <v>6.9678100000000001</v>
      </c>
      <c r="BJ28" s="768">
        <v>7.0465929999999997</v>
      </c>
      <c r="BK28" s="768">
        <v>8.1601529999999993</v>
      </c>
      <c r="BL28" s="768">
        <v>8.3320699999999999</v>
      </c>
      <c r="BM28" s="768">
        <v>8.0321169999999995</v>
      </c>
      <c r="BN28" s="768">
        <v>10.61112</v>
      </c>
      <c r="BO28" s="768">
        <v>9.2637719999999995</v>
      </c>
      <c r="BP28" s="768">
        <v>8.1488580000000006</v>
      </c>
      <c r="BQ28" s="768">
        <v>8.4743130000000004</v>
      </c>
      <c r="BR28" s="768">
        <v>8.668946</v>
      </c>
      <c r="BS28" s="768">
        <v>7.4071809999999996</v>
      </c>
      <c r="BT28" s="768">
        <v>9.1241660000000007</v>
      </c>
      <c r="BU28" s="768">
        <v>8.4421890000000008</v>
      </c>
      <c r="BV28" s="768">
        <v>9.7278479999999998</v>
      </c>
    </row>
    <row r="29" spans="1:74" ht="11.1" customHeight="1" x14ac:dyDescent="0.2">
      <c r="A29" s="545" t="s">
        <v>1337</v>
      </c>
      <c r="B29" s="546" t="s">
        <v>1380</v>
      </c>
      <c r="C29" s="767">
        <v>0.302775607</v>
      </c>
      <c r="D29" s="767">
        <v>0.10807410200000001</v>
      </c>
      <c r="E29" s="767">
        <v>0.101787747</v>
      </c>
      <c r="F29" s="767">
        <v>8.8299501000000002E-2</v>
      </c>
      <c r="G29" s="767">
        <v>9.1961875999999998E-2</v>
      </c>
      <c r="H29" s="767">
        <v>8.3031727E-2</v>
      </c>
      <c r="I29" s="767">
        <v>7.9962033000000002E-2</v>
      </c>
      <c r="J29" s="767">
        <v>0.10729899399999999</v>
      </c>
      <c r="K29" s="767">
        <v>0.106904</v>
      </c>
      <c r="L29" s="767">
        <v>0.1176005</v>
      </c>
      <c r="M29" s="767">
        <v>0.12677390599999999</v>
      </c>
      <c r="N29" s="767">
        <v>0.161761136</v>
      </c>
      <c r="O29" s="767">
        <v>0.101531627</v>
      </c>
      <c r="P29" s="767">
        <v>7.4576160000000002E-2</v>
      </c>
      <c r="Q29" s="767">
        <v>0.119402013</v>
      </c>
      <c r="R29" s="767">
        <v>9.4249782000000004E-2</v>
      </c>
      <c r="S29" s="767">
        <v>8.6697815999999997E-2</v>
      </c>
      <c r="T29" s="767">
        <v>0.113313885</v>
      </c>
      <c r="U29" s="767">
        <v>0.119315536</v>
      </c>
      <c r="V29" s="767">
        <v>0.13215870699999999</v>
      </c>
      <c r="W29" s="767">
        <v>0.133020271</v>
      </c>
      <c r="X29" s="767">
        <v>8.3229356000000004E-2</v>
      </c>
      <c r="Y29" s="767">
        <v>0.131234398</v>
      </c>
      <c r="Z29" s="767">
        <v>0.10485525399999999</v>
      </c>
      <c r="AA29" s="767">
        <v>0.10670033199999999</v>
      </c>
      <c r="AB29" s="767">
        <v>0.102855082</v>
      </c>
      <c r="AC29" s="767">
        <v>0.116322963</v>
      </c>
      <c r="AD29" s="767">
        <v>0.113655535</v>
      </c>
      <c r="AE29" s="767">
        <v>0.11708948800000001</v>
      </c>
      <c r="AF29" s="767">
        <v>0.11270287900000001</v>
      </c>
      <c r="AG29" s="767">
        <v>0.12908797299999999</v>
      </c>
      <c r="AH29" s="767">
        <v>0.113605047</v>
      </c>
      <c r="AI29" s="767">
        <v>0.12314383700000001</v>
      </c>
      <c r="AJ29" s="767">
        <v>0.13414220099999999</v>
      </c>
      <c r="AK29" s="767">
        <v>0.123433785</v>
      </c>
      <c r="AL29" s="767">
        <v>0.12221726500000001</v>
      </c>
      <c r="AM29" s="767">
        <v>0.101199287</v>
      </c>
      <c r="AN29" s="767">
        <v>0.100539066</v>
      </c>
      <c r="AO29" s="767">
        <v>0.101519163</v>
      </c>
      <c r="AP29" s="767">
        <v>0.12849954</v>
      </c>
      <c r="AQ29" s="767">
        <v>0.13537152</v>
      </c>
      <c r="AR29" s="767">
        <v>0.106338691</v>
      </c>
      <c r="AS29" s="767">
        <v>0.12996112400000001</v>
      </c>
      <c r="AT29" s="767">
        <v>0.114098279</v>
      </c>
      <c r="AU29" s="767">
        <v>8.2141875000000003E-2</v>
      </c>
      <c r="AV29" s="767">
        <v>9.7016979000000003E-2</v>
      </c>
      <c r="AW29" s="767">
        <v>0.113922315</v>
      </c>
      <c r="AX29" s="767">
        <v>0.114417487</v>
      </c>
      <c r="AY29" s="767">
        <v>0.14252047800000001</v>
      </c>
      <c r="AZ29" s="767">
        <v>0.13937677800000001</v>
      </c>
      <c r="BA29" s="767">
        <v>0.145916978</v>
      </c>
      <c r="BB29" s="767">
        <v>0.15501248200000001</v>
      </c>
      <c r="BC29" s="767">
        <v>0.11784038199999999</v>
      </c>
      <c r="BD29" s="767">
        <v>0.112130955</v>
      </c>
      <c r="BE29" s="767">
        <v>0.13687111699999999</v>
      </c>
      <c r="BF29" s="767">
        <v>0.145595264</v>
      </c>
      <c r="BG29" s="767">
        <v>0.129860901</v>
      </c>
      <c r="BH29" s="767">
        <v>0.10300049999999999</v>
      </c>
      <c r="BI29" s="767">
        <v>0.1179844</v>
      </c>
      <c r="BJ29" s="768">
        <v>0.11885709999999999</v>
      </c>
      <c r="BK29" s="768">
        <v>0.14028270000000001</v>
      </c>
      <c r="BL29" s="768">
        <v>0.14020379999999999</v>
      </c>
      <c r="BM29" s="768">
        <v>0.14239370000000001</v>
      </c>
      <c r="BN29" s="768">
        <v>0.15414340000000001</v>
      </c>
      <c r="BO29" s="768">
        <v>0.1177255</v>
      </c>
      <c r="BP29" s="768">
        <v>0.1147522</v>
      </c>
      <c r="BQ29" s="768">
        <v>0.13909869999999999</v>
      </c>
      <c r="BR29" s="768">
        <v>0.1412765</v>
      </c>
      <c r="BS29" s="768">
        <v>0.1159583</v>
      </c>
      <c r="BT29" s="768">
        <v>0.1030816</v>
      </c>
      <c r="BU29" s="768">
        <v>0.11507100000000001</v>
      </c>
      <c r="BV29" s="768">
        <v>0.1195474</v>
      </c>
    </row>
    <row r="30" spans="1:74" ht="11.1" customHeight="1" x14ac:dyDescent="0.2">
      <c r="A30" s="545" t="s">
        <v>1338</v>
      </c>
      <c r="B30" s="546" t="s">
        <v>1280</v>
      </c>
      <c r="C30" s="767">
        <v>82.983333001999995</v>
      </c>
      <c r="D30" s="767">
        <v>25.373500677999999</v>
      </c>
      <c r="E30" s="767">
        <v>25.099979757</v>
      </c>
      <c r="F30" s="767">
        <v>24.507731775</v>
      </c>
      <c r="G30" s="767">
        <v>27.938624664999999</v>
      </c>
      <c r="H30" s="767">
        <v>32.482077357000001</v>
      </c>
      <c r="I30" s="767">
        <v>36.854422825999997</v>
      </c>
      <c r="J30" s="767">
        <v>36.669736180999998</v>
      </c>
      <c r="K30" s="767">
        <v>32.190965423999998</v>
      </c>
      <c r="L30" s="767">
        <v>27.595523017000001</v>
      </c>
      <c r="M30" s="767">
        <v>23.996897930999999</v>
      </c>
      <c r="N30" s="767">
        <v>25.909394256999999</v>
      </c>
      <c r="O30" s="767">
        <v>27.456317232</v>
      </c>
      <c r="P30" s="767">
        <v>23.957518635</v>
      </c>
      <c r="Q30" s="767">
        <v>24.596419210000001</v>
      </c>
      <c r="R30" s="767">
        <v>25.070983183999999</v>
      </c>
      <c r="S30" s="767">
        <v>28.521567758</v>
      </c>
      <c r="T30" s="767">
        <v>33.562788859000001</v>
      </c>
      <c r="U30" s="767">
        <v>38.282351058000003</v>
      </c>
      <c r="V30" s="767">
        <v>36.462475599999998</v>
      </c>
      <c r="W30" s="767">
        <v>33.161133216000003</v>
      </c>
      <c r="X30" s="767">
        <v>28.995882519999999</v>
      </c>
      <c r="Y30" s="767">
        <v>24.754146491</v>
      </c>
      <c r="Z30" s="767">
        <v>27.593880946999999</v>
      </c>
      <c r="AA30" s="767">
        <v>27.048795639000002</v>
      </c>
      <c r="AB30" s="767">
        <v>23.000305608000001</v>
      </c>
      <c r="AC30" s="767">
        <v>26.056437192000001</v>
      </c>
      <c r="AD30" s="767">
        <v>25.947081280999999</v>
      </c>
      <c r="AE30" s="767">
        <v>30.067851541</v>
      </c>
      <c r="AF30" s="767">
        <v>33.482764054999997</v>
      </c>
      <c r="AG30" s="767">
        <v>38.196449219000002</v>
      </c>
      <c r="AH30" s="767">
        <v>36.337304775</v>
      </c>
      <c r="AI30" s="767">
        <v>32.191492926999999</v>
      </c>
      <c r="AJ30" s="767">
        <v>29.323940578999999</v>
      </c>
      <c r="AK30" s="767">
        <v>26.657294782000001</v>
      </c>
      <c r="AL30" s="767">
        <v>29.763293915999999</v>
      </c>
      <c r="AM30" s="767">
        <v>30.981529370000001</v>
      </c>
      <c r="AN30" s="767">
        <v>25.823692757</v>
      </c>
      <c r="AO30" s="767">
        <v>26.169470333</v>
      </c>
      <c r="AP30" s="767">
        <v>26.309834559999999</v>
      </c>
      <c r="AQ30" s="767">
        <v>33.786457994999999</v>
      </c>
      <c r="AR30" s="767">
        <v>36.246669769999997</v>
      </c>
      <c r="AS30" s="767">
        <v>38.922929605999997</v>
      </c>
      <c r="AT30" s="767">
        <v>38.579605145999999</v>
      </c>
      <c r="AU30" s="767">
        <v>32.080237238999999</v>
      </c>
      <c r="AV30" s="767">
        <v>28.560214068000001</v>
      </c>
      <c r="AW30" s="767">
        <v>27.055236983</v>
      </c>
      <c r="AX30" s="767">
        <v>28.635972636999998</v>
      </c>
      <c r="AY30" s="767">
        <v>29.474687807999999</v>
      </c>
      <c r="AZ30" s="767">
        <v>26.252794594000001</v>
      </c>
      <c r="BA30" s="767">
        <v>27.450076994</v>
      </c>
      <c r="BB30" s="767">
        <v>26.864778923999999</v>
      </c>
      <c r="BC30" s="767">
        <v>32.005090271</v>
      </c>
      <c r="BD30" s="767">
        <v>34.356508214000002</v>
      </c>
      <c r="BE30" s="767">
        <v>38.303360572999999</v>
      </c>
      <c r="BF30" s="767">
        <v>39.86522823</v>
      </c>
      <c r="BG30" s="767">
        <v>36.625693007999999</v>
      </c>
      <c r="BH30" s="767">
        <v>30.404900000000001</v>
      </c>
      <c r="BI30" s="767">
        <v>28.047969999999999</v>
      </c>
      <c r="BJ30" s="768">
        <v>29.777100000000001</v>
      </c>
      <c r="BK30" s="768">
        <v>29.02741</v>
      </c>
      <c r="BL30" s="768">
        <v>26.444749999999999</v>
      </c>
      <c r="BM30" s="768">
        <v>26.784220000000001</v>
      </c>
      <c r="BN30" s="768">
        <v>26.72251</v>
      </c>
      <c r="BO30" s="768">
        <v>31.98441</v>
      </c>
      <c r="BP30" s="768">
        <v>35.159669999999998</v>
      </c>
      <c r="BQ30" s="768">
        <v>39.017420000000001</v>
      </c>
      <c r="BR30" s="768">
        <v>38.625439999999998</v>
      </c>
      <c r="BS30" s="768">
        <v>32.674669999999999</v>
      </c>
      <c r="BT30" s="768">
        <v>30.40448</v>
      </c>
      <c r="BU30" s="768">
        <v>27.386379999999999</v>
      </c>
      <c r="BV30" s="768">
        <v>29.959820000000001</v>
      </c>
    </row>
    <row r="31" spans="1:74" ht="11.1" customHeight="1" x14ac:dyDescent="0.2">
      <c r="A31" s="545" t="s">
        <v>1339</v>
      </c>
      <c r="B31" s="546" t="s">
        <v>1381</v>
      </c>
      <c r="C31" s="767">
        <v>82.983333001999995</v>
      </c>
      <c r="D31" s="767">
        <v>25.373500677999999</v>
      </c>
      <c r="E31" s="767">
        <v>25.099979757</v>
      </c>
      <c r="F31" s="767">
        <v>24.507731775</v>
      </c>
      <c r="G31" s="767">
        <v>27.938624664999999</v>
      </c>
      <c r="H31" s="767">
        <v>32.482077357000001</v>
      </c>
      <c r="I31" s="767">
        <v>36.854422825999997</v>
      </c>
      <c r="J31" s="767">
        <v>36.669736180999998</v>
      </c>
      <c r="K31" s="767">
        <v>32.190965423999998</v>
      </c>
      <c r="L31" s="767">
        <v>27.595523017000001</v>
      </c>
      <c r="M31" s="767">
        <v>23.996897930999999</v>
      </c>
      <c r="N31" s="767">
        <v>25.909394256999999</v>
      </c>
      <c r="O31" s="767">
        <v>27.456317232</v>
      </c>
      <c r="P31" s="767">
        <v>23.957518635</v>
      </c>
      <c r="Q31" s="767">
        <v>24.596419210000001</v>
      </c>
      <c r="R31" s="767">
        <v>25.070983183999999</v>
      </c>
      <c r="S31" s="767">
        <v>28.521567758</v>
      </c>
      <c r="T31" s="767">
        <v>33.562788859000001</v>
      </c>
      <c r="U31" s="767">
        <v>38.282351058000003</v>
      </c>
      <c r="V31" s="767">
        <v>36.462475599999998</v>
      </c>
      <c r="W31" s="767">
        <v>33.161133216000003</v>
      </c>
      <c r="X31" s="767">
        <v>28.995882519999999</v>
      </c>
      <c r="Y31" s="767">
        <v>24.754146491</v>
      </c>
      <c r="Z31" s="767">
        <v>27.593880946999999</v>
      </c>
      <c r="AA31" s="767">
        <v>27.048795639000002</v>
      </c>
      <c r="AB31" s="767">
        <v>23.000305608000001</v>
      </c>
      <c r="AC31" s="767">
        <v>26.056437192000001</v>
      </c>
      <c r="AD31" s="767">
        <v>25.947081280999999</v>
      </c>
      <c r="AE31" s="767">
        <v>30.067851541</v>
      </c>
      <c r="AF31" s="767">
        <v>33.482764054999997</v>
      </c>
      <c r="AG31" s="767">
        <v>38.196449219000002</v>
      </c>
      <c r="AH31" s="767">
        <v>36.337304775</v>
      </c>
      <c r="AI31" s="767">
        <v>32.191492926999999</v>
      </c>
      <c r="AJ31" s="767">
        <v>29.323940578999999</v>
      </c>
      <c r="AK31" s="767">
        <v>26.657294782000001</v>
      </c>
      <c r="AL31" s="767">
        <v>29.763293915999999</v>
      </c>
      <c r="AM31" s="767">
        <v>30.981529370000001</v>
      </c>
      <c r="AN31" s="767">
        <v>25.823692757</v>
      </c>
      <c r="AO31" s="767">
        <v>26.169470333</v>
      </c>
      <c r="AP31" s="767">
        <v>26.309834559999999</v>
      </c>
      <c r="AQ31" s="767">
        <v>33.786457994999999</v>
      </c>
      <c r="AR31" s="767">
        <v>36.246669769999997</v>
      </c>
      <c r="AS31" s="767">
        <v>38.922929605999997</v>
      </c>
      <c r="AT31" s="767">
        <v>38.579605145999999</v>
      </c>
      <c r="AU31" s="767">
        <v>32.080237238999999</v>
      </c>
      <c r="AV31" s="767">
        <v>28.560214068000001</v>
      </c>
      <c r="AW31" s="767">
        <v>27.055236983</v>
      </c>
      <c r="AX31" s="767">
        <v>28.635972636999998</v>
      </c>
      <c r="AY31" s="767">
        <v>29.474687807999999</v>
      </c>
      <c r="AZ31" s="767">
        <v>26.252794594000001</v>
      </c>
      <c r="BA31" s="767">
        <v>27.450076994</v>
      </c>
      <c r="BB31" s="767">
        <v>26.864778923999999</v>
      </c>
      <c r="BC31" s="767">
        <v>32.005090271</v>
      </c>
      <c r="BD31" s="767">
        <v>34.356508214000002</v>
      </c>
      <c r="BE31" s="767">
        <v>38.303360572999999</v>
      </c>
      <c r="BF31" s="767">
        <v>39.86522823</v>
      </c>
      <c r="BG31" s="767">
        <v>36.625693007999999</v>
      </c>
      <c r="BH31" s="767">
        <v>30.404900000000001</v>
      </c>
      <c r="BI31" s="767">
        <v>28.047969999999999</v>
      </c>
      <c r="BJ31" s="768">
        <v>29.777100000000001</v>
      </c>
      <c r="BK31" s="768">
        <v>29.02741</v>
      </c>
      <c r="BL31" s="768">
        <v>26.444749999999999</v>
      </c>
      <c r="BM31" s="768">
        <v>26.784220000000001</v>
      </c>
      <c r="BN31" s="768">
        <v>26.72251</v>
      </c>
      <c r="BO31" s="768">
        <v>31.98441</v>
      </c>
      <c r="BP31" s="768">
        <v>35.159669999999998</v>
      </c>
      <c r="BQ31" s="768">
        <v>39.017420000000001</v>
      </c>
      <c r="BR31" s="768">
        <v>38.625439999999998</v>
      </c>
      <c r="BS31" s="768">
        <v>32.674669999999999</v>
      </c>
      <c r="BT31" s="768">
        <v>30.40448</v>
      </c>
      <c r="BU31" s="768">
        <v>27.386379999999999</v>
      </c>
      <c r="BV31" s="768">
        <v>29.959820000000001</v>
      </c>
    </row>
    <row r="32" spans="1:74" ht="11.1" customHeight="1" x14ac:dyDescent="0.2">
      <c r="A32" s="565"/>
      <c r="B32" s="131" t="s">
        <v>1421</v>
      </c>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49"/>
      <c r="AA32" s="249"/>
      <c r="AB32" s="249"/>
      <c r="AC32" s="249"/>
      <c r="AD32" s="249"/>
      <c r="AE32" s="249"/>
      <c r="AF32" s="249"/>
      <c r="AG32" s="249"/>
      <c r="AH32" s="249"/>
      <c r="AI32" s="249"/>
      <c r="AJ32" s="249"/>
      <c r="AK32" s="249"/>
      <c r="AL32" s="249"/>
      <c r="AM32" s="249"/>
      <c r="AN32" s="249"/>
      <c r="AO32" s="249"/>
      <c r="AP32" s="249"/>
      <c r="AQ32" s="249"/>
      <c r="AR32" s="249"/>
      <c r="AS32" s="249"/>
      <c r="AT32" s="249"/>
      <c r="AU32" s="249"/>
      <c r="AV32" s="249"/>
      <c r="AW32" s="249"/>
      <c r="AX32" s="249"/>
      <c r="AY32" s="249"/>
      <c r="AZ32" s="249"/>
      <c r="BA32" s="249"/>
      <c r="BB32" s="249"/>
      <c r="BC32" s="249"/>
      <c r="BD32" s="249"/>
      <c r="BE32" s="249"/>
      <c r="BF32" s="249"/>
      <c r="BG32" s="249"/>
      <c r="BH32" s="249"/>
      <c r="BI32" s="249"/>
      <c r="BJ32" s="360"/>
      <c r="BK32" s="360"/>
      <c r="BL32" s="360"/>
      <c r="BM32" s="360"/>
      <c r="BN32" s="360"/>
      <c r="BO32" s="360"/>
      <c r="BP32" s="360"/>
      <c r="BQ32" s="360"/>
      <c r="BR32" s="360"/>
      <c r="BS32" s="360"/>
      <c r="BT32" s="360"/>
      <c r="BU32" s="360"/>
      <c r="BV32" s="360"/>
    </row>
    <row r="33" spans="1:74" ht="11.1" customHeight="1" x14ac:dyDescent="0.2">
      <c r="A33" s="545" t="s">
        <v>1340</v>
      </c>
      <c r="B33" s="546" t="s">
        <v>88</v>
      </c>
      <c r="C33" s="767">
        <v>17.434978961999999</v>
      </c>
      <c r="D33" s="767">
        <v>3.8411334539999999</v>
      </c>
      <c r="E33" s="767">
        <v>4.673260623</v>
      </c>
      <c r="F33" s="767">
        <v>5.2455380639999998</v>
      </c>
      <c r="G33" s="767">
        <v>5.4530637129999997</v>
      </c>
      <c r="H33" s="767">
        <v>7.6898946239999999</v>
      </c>
      <c r="I33" s="767">
        <v>8.3923008059999997</v>
      </c>
      <c r="J33" s="767">
        <v>8.5031942540000003</v>
      </c>
      <c r="K33" s="767">
        <v>7.9709300120000002</v>
      </c>
      <c r="L33" s="767">
        <v>7.3817057879999997</v>
      </c>
      <c r="M33" s="767">
        <v>7.433071644</v>
      </c>
      <c r="N33" s="767">
        <v>7.6779529540000002</v>
      </c>
      <c r="O33" s="767">
        <v>7.2519737810000002</v>
      </c>
      <c r="P33" s="767">
        <v>6.1000616379999997</v>
      </c>
      <c r="Q33" s="767">
        <v>5.5190873009999999</v>
      </c>
      <c r="R33" s="767">
        <v>4.7692712610000001</v>
      </c>
      <c r="S33" s="767">
        <v>5.2983117389999999</v>
      </c>
      <c r="T33" s="767">
        <v>7.106352834</v>
      </c>
      <c r="U33" s="767">
        <v>8.4637909600000008</v>
      </c>
      <c r="V33" s="767">
        <v>9.1401453430000004</v>
      </c>
      <c r="W33" s="767">
        <v>7.4742597350000004</v>
      </c>
      <c r="X33" s="767">
        <v>5.3789129960000004</v>
      </c>
      <c r="Y33" s="767">
        <v>5.1503603370000004</v>
      </c>
      <c r="Z33" s="767">
        <v>6.7946021449999998</v>
      </c>
      <c r="AA33" s="767">
        <v>7.6310404680000001</v>
      </c>
      <c r="AB33" s="767">
        <v>4.6759540959999999</v>
      </c>
      <c r="AC33" s="767">
        <v>3.3910988550000001</v>
      </c>
      <c r="AD33" s="767">
        <v>3.3140928870000002</v>
      </c>
      <c r="AE33" s="767">
        <v>3.5775309489999998</v>
      </c>
      <c r="AF33" s="767">
        <v>4.6983737769999996</v>
      </c>
      <c r="AG33" s="767">
        <v>8.5647145869999992</v>
      </c>
      <c r="AH33" s="767">
        <v>9.2702213130000004</v>
      </c>
      <c r="AI33" s="767">
        <v>7.2028645520000003</v>
      </c>
      <c r="AJ33" s="767">
        <v>6.5856887110000004</v>
      </c>
      <c r="AK33" s="767">
        <v>6.0483553409999997</v>
      </c>
      <c r="AL33" s="767">
        <v>7.6331565020000003</v>
      </c>
      <c r="AM33" s="767">
        <v>6.3599656510000004</v>
      </c>
      <c r="AN33" s="767">
        <v>5.256180058</v>
      </c>
      <c r="AO33" s="767">
        <v>5.934310923</v>
      </c>
      <c r="AP33" s="767">
        <v>4.6515267769999999</v>
      </c>
      <c r="AQ33" s="767">
        <v>4.4904256379999996</v>
      </c>
      <c r="AR33" s="767">
        <v>6.0950047039999999</v>
      </c>
      <c r="AS33" s="767">
        <v>10.151653446999999</v>
      </c>
      <c r="AT33" s="767">
        <v>10.011663008999999</v>
      </c>
      <c r="AU33" s="767">
        <v>8.9510823889999998</v>
      </c>
      <c r="AV33" s="767">
        <v>6.7402670589999998</v>
      </c>
      <c r="AW33" s="767">
        <v>6.0514291179999997</v>
      </c>
      <c r="AX33" s="767">
        <v>6.9613655239999996</v>
      </c>
      <c r="AY33" s="767">
        <v>7.3312224620000004</v>
      </c>
      <c r="AZ33" s="767">
        <v>6.3928398340000001</v>
      </c>
      <c r="BA33" s="767">
        <v>6.4123024800000001</v>
      </c>
      <c r="BB33" s="767">
        <v>5.3875704019999997</v>
      </c>
      <c r="BC33" s="767">
        <v>4.4449801290000002</v>
      </c>
      <c r="BD33" s="767">
        <v>6.8859845999999996</v>
      </c>
      <c r="BE33" s="767">
        <v>10.299640595</v>
      </c>
      <c r="BF33" s="767">
        <v>10.551758447999999</v>
      </c>
      <c r="BG33" s="767">
        <v>8.5005049709999998</v>
      </c>
      <c r="BH33" s="767">
        <v>7.784961</v>
      </c>
      <c r="BI33" s="767">
        <v>8.4249899999999993</v>
      </c>
      <c r="BJ33" s="768">
        <v>7.7668249999999999</v>
      </c>
      <c r="BK33" s="768">
        <v>10.532719999999999</v>
      </c>
      <c r="BL33" s="768">
        <v>5.5737690000000004</v>
      </c>
      <c r="BM33" s="768">
        <v>3.887861</v>
      </c>
      <c r="BN33" s="768">
        <v>5.1701309999999996</v>
      </c>
      <c r="BO33" s="768">
        <v>3.479279</v>
      </c>
      <c r="BP33" s="768">
        <v>5.2862400000000003</v>
      </c>
      <c r="BQ33" s="768">
        <v>8.9188430000000007</v>
      </c>
      <c r="BR33" s="768">
        <v>10.070600000000001</v>
      </c>
      <c r="BS33" s="768">
        <v>7.4080680000000001</v>
      </c>
      <c r="BT33" s="768">
        <v>9.399934</v>
      </c>
      <c r="BU33" s="768">
        <v>6.913481</v>
      </c>
      <c r="BV33" s="768">
        <v>9.3462329999999998</v>
      </c>
    </row>
    <row r="34" spans="1:74" ht="11.1" customHeight="1" x14ac:dyDescent="0.2">
      <c r="A34" s="545" t="s">
        <v>1341</v>
      </c>
      <c r="B34" s="546" t="s">
        <v>87</v>
      </c>
      <c r="C34" s="767">
        <v>25.244782292</v>
      </c>
      <c r="D34" s="767">
        <v>8.8758549510000009</v>
      </c>
      <c r="E34" s="767">
        <v>9.3998042339999994</v>
      </c>
      <c r="F34" s="767">
        <v>8.5374078470000008</v>
      </c>
      <c r="G34" s="767">
        <v>8.6901192040000002</v>
      </c>
      <c r="H34" s="767">
        <v>10.623740552999999</v>
      </c>
      <c r="I34" s="767">
        <v>11.553255961</v>
      </c>
      <c r="J34" s="767">
        <v>11.948180025999999</v>
      </c>
      <c r="K34" s="767">
        <v>10.409096484000001</v>
      </c>
      <c r="L34" s="767">
        <v>9.8414554679999995</v>
      </c>
      <c r="M34" s="767">
        <v>9.4757658070000002</v>
      </c>
      <c r="N34" s="767">
        <v>10.856411022</v>
      </c>
      <c r="O34" s="767">
        <v>10.674561116</v>
      </c>
      <c r="P34" s="767">
        <v>8.2414656229999999</v>
      </c>
      <c r="Q34" s="767">
        <v>7.0405017430000001</v>
      </c>
      <c r="R34" s="767">
        <v>6.1511605630000004</v>
      </c>
      <c r="S34" s="767">
        <v>6.1070176030000001</v>
      </c>
      <c r="T34" s="767">
        <v>8.7314747700000002</v>
      </c>
      <c r="U34" s="767">
        <v>11.552105072</v>
      </c>
      <c r="V34" s="767">
        <v>11.960372964999999</v>
      </c>
      <c r="W34" s="767">
        <v>10.245768425</v>
      </c>
      <c r="X34" s="767">
        <v>9.6186251219999992</v>
      </c>
      <c r="Y34" s="767">
        <v>9.0975728539999992</v>
      </c>
      <c r="Z34" s="767">
        <v>11.196733094000001</v>
      </c>
      <c r="AA34" s="767">
        <v>10.938000907999999</v>
      </c>
      <c r="AB34" s="767">
        <v>8.813834495</v>
      </c>
      <c r="AC34" s="767">
        <v>7.5227450090000003</v>
      </c>
      <c r="AD34" s="767">
        <v>6.0032591890000004</v>
      </c>
      <c r="AE34" s="767">
        <v>6.9077745510000002</v>
      </c>
      <c r="AF34" s="767">
        <v>8.097990437</v>
      </c>
      <c r="AG34" s="767">
        <v>11.257835291999999</v>
      </c>
      <c r="AH34" s="767">
        <v>11.498287839</v>
      </c>
      <c r="AI34" s="767">
        <v>10.300913332</v>
      </c>
      <c r="AJ34" s="767">
        <v>9.3435287900000006</v>
      </c>
      <c r="AK34" s="767">
        <v>9.52002317</v>
      </c>
      <c r="AL34" s="767">
        <v>10.269740766</v>
      </c>
      <c r="AM34" s="767">
        <v>9.7460622130000001</v>
      </c>
      <c r="AN34" s="767">
        <v>7.6615283300000003</v>
      </c>
      <c r="AO34" s="767">
        <v>7.8858825430000001</v>
      </c>
      <c r="AP34" s="767">
        <v>6.2280619679999996</v>
      </c>
      <c r="AQ34" s="767">
        <v>6.1019031640000003</v>
      </c>
      <c r="AR34" s="767">
        <v>7.729727703</v>
      </c>
      <c r="AS34" s="767">
        <v>10.358774982</v>
      </c>
      <c r="AT34" s="767">
        <v>10.702930356</v>
      </c>
      <c r="AU34" s="767">
        <v>9.7781918660000002</v>
      </c>
      <c r="AV34" s="767">
        <v>9.4853962569999997</v>
      </c>
      <c r="AW34" s="767">
        <v>9.9210106529999997</v>
      </c>
      <c r="AX34" s="767">
        <v>11.197152571</v>
      </c>
      <c r="AY34" s="767">
        <v>11.051309663</v>
      </c>
      <c r="AZ34" s="767">
        <v>9.7662133919999992</v>
      </c>
      <c r="BA34" s="767">
        <v>8.9026469519999996</v>
      </c>
      <c r="BB34" s="767">
        <v>6.127510247</v>
      </c>
      <c r="BC34" s="767">
        <v>5.25381841</v>
      </c>
      <c r="BD34" s="767">
        <v>6.6539601189999997</v>
      </c>
      <c r="BE34" s="767">
        <v>9.5506571640000004</v>
      </c>
      <c r="BF34" s="767">
        <v>10.447186514</v>
      </c>
      <c r="BG34" s="767">
        <v>9.3881842130000006</v>
      </c>
      <c r="BH34" s="767">
        <v>10.16032</v>
      </c>
      <c r="BI34" s="767">
        <v>6.7884500000000001</v>
      </c>
      <c r="BJ34" s="768">
        <v>11.11553</v>
      </c>
      <c r="BK34" s="768">
        <v>7.5167479999999998</v>
      </c>
      <c r="BL34" s="768">
        <v>5.2206729999999997</v>
      </c>
      <c r="BM34" s="768">
        <v>11.14038</v>
      </c>
      <c r="BN34" s="768">
        <v>7.1412360000000001</v>
      </c>
      <c r="BO34" s="768">
        <v>7.9650359999999996</v>
      </c>
      <c r="BP34" s="768">
        <v>8.9992439999999991</v>
      </c>
      <c r="BQ34" s="768">
        <v>11.27007</v>
      </c>
      <c r="BR34" s="768">
        <v>11.58774</v>
      </c>
      <c r="BS34" s="768">
        <v>8.0493229999999993</v>
      </c>
      <c r="BT34" s="768">
        <v>9.9274159999999991</v>
      </c>
      <c r="BU34" s="768">
        <v>8.2260480000000005</v>
      </c>
      <c r="BV34" s="768">
        <v>7.5761539999999998</v>
      </c>
    </row>
    <row r="35" spans="1:74" ht="11.1" customHeight="1" x14ac:dyDescent="0.2">
      <c r="A35" s="545" t="s">
        <v>1342</v>
      </c>
      <c r="B35" s="548" t="s">
        <v>90</v>
      </c>
      <c r="C35" s="767">
        <v>2.5167039999999998</v>
      </c>
      <c r="D35" s="767">
        <v>0.75471999999999995</v>
      </c>
      <c r="E35" s="767">
        <v>0.82276099999999996</v>
      </c>
      <c r="F35" s="767">
        <v>0.78307800000000005</v>
      </c>
      <c r="G35" s="767">
        <v>0.185997</v>
      </c>
      <c r="H35" s="767">
        <v>2.0074999999999999E-2</v>
      </c>
      <c r="I35" s="767">
        <v>0.58101100000000006</v>
      </c>
      <c r="J35" s="767">
        <v>0.83658500000000002</v>
      </c>
      <c r="K35" s="767">
        <v>0.82362899999999994</v>
      </c>
      <c r="L35" s="767">
        <v>0.85337300000000005</v>
      </c>
      <c r="M35" s="767">
        <v>0.80392699999999995</v>
      </c>
      <c r="N35" s="767">
        <v>0.85961900000000002</v>
      </c>
      <c r="O35" s="767">
        <v>0.86081300000000005</v>
      </c>
      <c r="P35" s="767">
        <v>0.79543299999999995</v>
      </c>
      <c r="Q35" s="767">
        <v>0.74486799999999997</v>
      </c>
      <c r="R35" s="767">
        <v>0.81403599999999998</v>
      </c>
      <c r="S35" s="767">
        <v>0.82978799999999997</v>
      </c>
      <c r="T35" s="767">
        <v>0.81412499999999999</v>
      </c>
      <c r="U35" s="767">
        <v>0.83005600000000002</v>
      </c>
      <c r="V35" s="767">
        <v>0.82260800000000001</v>
      </c>
      <c r="W35" s="767">
        <v>0.80113199999999996</v>
      </c>
      <c r="X35" s="767">
        <v>0.84100200000000003</v>
      </c>
      <c r="Y35" s="767">
        <v>0.81918000000000002</v>
      </c>
      <c r="Z35" s="767">
        <v>0.65258099999999997</v>
      </c>
      <c r="AA35" s="767">
        <v>0.84062700000000001</v>
      </c>
      <c r="AB35" s="767">
        <v>0.75684300000000004</v>
      </c>
      <c r="AC35" s="767">
        <v>0.79163899999999998</v>
      </c>
      <c r="AD35" s="767">
        <v>0.55125000000000002</v>
      </c>
      <c r="AE35" s="767">
        <v>0.223028</v>
      </c>
      <c r="AF35" s="767">
        <v>0.26971699999999998</v>
      </c>
      <c r="AG35" s="767">
        <v>0.85583399999999998</v>
      </c>
      <c r="AH35" s="767">
        <v>0.53701900000000002</v>
      </c>
      <c r="AI35" s="767">
        <v>0.73565000000000003</v>
      </c>
      <c r="AJ35" s="767">
        <v>0.85805200000000004</v>
      </c>
      <c r="AK35" s="767">
        <v>0.84159700000000004</v>
      </c>
      <c r="AL35" s="767">
        <v>0.86700299999999997</v>
      </c>
      <c r="AM35" s="767">
        <v>0.86232799999999998</v>
      </c>
      <c r="AN35" s="767">
        <v>0.78793899999999994</v>
      </c>
      <c r="AO35" s="767">
        <v>0.86643700000000001</v>
      </c>
      <c r="AP35" s="767">
        <v>0.82247899999999996</v>
      </c>
      <c r="AQ35" s="767">
        <v>0.60275299999999998</v>
      </c>
      <c r="AR35" s="767">
        <v>0.72396000000000005</v>
      </c>
      <c r="AS35" s="767">
        <v>0.84852099999999997</v>
      </c>
      <c r="AT35" s="767">
        <v>0.84925499999999998</v>
      </c>
      <c r="AU35" s="767">
        <v>0.82927700000000004</v>
      </c>
      <c r="AV35" s="767">
        <v>0.86246199999999995</v>
      </c>
      <c r="AW35" s="767">
        <v>0.84036100000000002</v>
      </c>
      <c r="AX35" s="767">
        <v>0.81266899999999997</v>
      </c>
      <c r="AY35" s="767">
        <v>0.84955700000000001</v>
      </c>
      <c r="AZ35" s="767">
        <v>0.77974600000000005</v>
      </c>
      <c r="BA35" s="767">
        <v>0.86134900000000003</v>
      </c>
      <c r="BB35" s="767">
        <v>0.81644000000000005</v>
      </c>
      <c r="BC35" s="767">
        <v>0.243895</v>
      </c>
      <c r="BD35" s="767">
        <v>0.244696</v>
      </c>
      <c r="BE35" s="767">
        <v>0.83834200000000003</v>
      </c>
      <c r="BF35" s="767">
        <v>0.84835400000000005</v>
      </c>
      <c r="BG35" s="767">
        <v>0.82288499999999998</v>
      </c>
      <c r="BH35" s="767">
        <v>0.85575000000000001</v>
      </c>
      <c r="BI35" s="767">
        <v>0.83472000000000002</v>
      </c>
      <c r="BJ35" s="768">
        <v>0.81464999999999999</v>
      </c>
      <c r="BK35" s="768">
        <v>0.85741000000000001</v>
      </c>
      <c r="BL35" s="768">
        <v>0.79849000000000003</v>
      </c>
      <c r="BM35" s="768">
        <v>0.82091999999999998</v>
      </c>
      <c r="BN35" s="768">
        <v>0.76531000000000005</v>
      </c>
      <c r="BO35" s="768">
        <v>0.74728000000000006</v>
      </c>
      <c r="BP35" s="768">
        <v>0.79005000000000003</v>
      </c>
      <c r="BQ35" s="768">
        <v>0.79571999999999998</v>
      </c>
      <c r="BR35" s="768">
        <v>0.73655999999999999</v>
      </c>
      <c r="BS35" s="768">
        <v>0.80703000000000003</v>
      </c>
      <c r="BT35" s="768">
        <v>0.85792999999999997</v>
      </c>
      <c r="BU35" s="768">
        <v>0.83084000000000002</v>
      </c>
      <c r="BV35" s="768">
        <v>0.81464999999999999</v>
      </c>
    </row>
    <row r="36" spans="1:74" ht="11.1" customHeight="1" x14ac:dyDescent="0.2">
      <c r="A36" s="545" t="s">
        <v>1343</v>
      </c>
      <c r="B36" s="548" t="s">
        <v>1276</v>
      </c>
      <c r="C36" s="767">
        <v>43.572331652999999</v>
      </c>
      <c r="D36" s="767">
        <v>14.171944108</v>
      </c>
      <c r="E36" s="767">
        <v>13.861356422</v>
      </c>
      <c r="F36" s="767">
        <v>11.119798468999999</v>
      </c>
      <c r="G36" s="767">
        <v>10.949076776</v>
      </c>
      <c r="H36" s="767">
        <v>10.086627930000001</v>
      </c>
      <c r="I36" s="767">
        <v>9.1864927890000008</v>
      </c>
      <c r="J36" s="767">
        <v>8.9333169639999994</v>
      </c>
      <c r="K36" s="767">
        <v>7.6383717539999996</v>
      </c>
      <c r="L36" s="767">
        <v>7.5731165110000003</v>
      </c>
      <c r="M36" s="767">
        <v>9.0570549370000002</v>
      </c>
      <c r="N36" s="767">
        <v>10.388402867</v>
      </c>
      <c r="O36" s="767">
        <v>11.05930367</v>
      </c>
      <c r="P36" s="767">
        <v>11.166386891</v>
      </c>
      <c r="Q36" s="767">
        <v>14.133299205</v>
      </c>
      <c r="R36" s="767">
        <v>14.542865652</v>
      </c>
      <c r="S36" s="767">
        <v>14.179711362999999</v>
      </c>
      <c r="T36" s="767">
        <v>12.247885599</v>
      </c>
      <c r="U36" s="767">
        <v>10.274421725</v>
      </c>
      <c r="V36" s="767">
        <v>8.6731379299999993</v>
      </c>
      <c r="W36" s="767">
        <v>7.4549169300000004</v>
      </c>
      <c r="X36" s="767">
        <v>8.8912947179999993</v>
      </c>
      <c r="Y36" s="767">
        <v>10.868621474999999</v>
      </c>
      <c r="Z36" s="767">
        <v>12.665380502</v>
      </c>
      <c r="AA36" s="767">
        <v>13.618834769999999</v>
      </c>
      <c r="AB36" s="767">
        <v>12.200355081</v>
      </c>
      <c r="AC36" s="767">
        <v>15.498305705</v>
      </c>
      <c r="AD36" s="767">
        <v>15.049445560000001</v>
      </c>
      <c r="AE36" s="767">
        <v>15.826954220999999</v>
      </c>
      <c r="AF36" s="767">
        <v>15.834026234</v>
      </c>
      <c r="AG36" s="767">
        <v>12.083445595000001</v>
      </c>
      <c r="AH36" s="767">
        <v>9.0835369690000007</v>
      </c>
      <c r="AI36" s="767">
        <v>8.7679309809999992</v>
      </c>
      <c r="AJ36" s="767">
        <v>7.9360543789999998</v>
      </c>
      <c r="AK36" s="767">
        <v>9.3578202229999992</v>
      </c>
      <c r="AL36" s="767">
        <v>11.803306702</v>
      </c>
      <c r="AM36" s="767">
        <v>13.876456600999999</v>
      </c>
      <c r="AN36" s="767">
        <v>13.997545691999999</v>
      </c>
      <c r="AO36" s="767">
        <v>13.614637</v>
      </c>
      <c r="AP36" s="767">
        <v>13.845393752</v>
      </c>
      <c r="AQ36" s="767">
        <v>16.065674773000001</v>
      </c>
      <c r="AR36" s="767">
        <v>14.641252682999999</v>
      </c>
      <c r="AS36" s="767">
        <v>11.7605168</v>
      </c>
      <c r="AT36" s="767">
        <v>9.7738611070000001</v>
      </c>
      <c r="AU36" s="767">
        <v>7.9739313530000002</v>
      </c>
      <c r="AV36" s="767">
        <v>8.0670172000000004</v>
      </c>
      <c r="AW36" s="767">
        <v>9.6723475949999997</v>
      </c>
      <c r="AX36" s="767">
        <v>9.6706247940000001</v>
      </c>
      <c r="AY36" s="767">
        <v>10.721709282999999</v>
      </c>
      <c r="AZ36" s="767">
        <v>9.6999570770000005</v>
      </c>
      <c r="BA36" s="767">
        <v>10.10104235</v>
      </c>
      <c r="BB36" s="767">
        <v>10.598288695999999</v>
      </c>
      <c r="BC36" s="767">
        <v>14.24457516</v>
      </c>
      <c r="BD36" s="767">
        <v>11.644627584</v>
      </c>
      <c r="BE36" s="767">
        <v>8.998171675</v>
      </c>
      <c r="BF36" s="767">
        <v>8.7523688140000004</v>
      </c>
      <c r="BG36" s="767">
        <v>6.6952680459999998</v>
      </c>
      <c r="BH36" s="767">
        <v>7.0837459999999997</v>
      </c>
      <c r="BI36" s="767">
        <v>9.7522450000000003</v>
      </c>
      <c r="BJ36" s="768">
        <v>10.03942</v>
      </c>
      <c r="BK36" s="768">
        <v>11.29364</v>
      </c>
      <c r="BL36" s="768">
        <v>12.13209</v>
      </c>
      <c r="BM36" s="768">
        <v>9.9806640000000009</v>
      </c>
      <c r="BN36" s="768">
        <v>8.3851410000000008</v>
      </c>
      <c r="BO36" s="768">
        <v>12.0732</v>
      </c>
      <c r="BP36" s="768">
        <v>12.645720000000001</v>
      </c>
      <c r="BQ36" s="768">
        <v>10.11199</v>
      </c>
      <c r="BR36" s="768">
        <v>8.3247859999999996</v>
      </c>
      <c r="BS36" s="768">
        <v>7.7370580000000002</v>
      </c>
      <c r="BT36" s="768">
        <v>6.5880669999999997</v>
      </c>
      <c r="BU36" s="768">
        <v>9.5963340000000006</v>
      </c>
      <c r="BV36" s="768">
        <v>11.08126</v>
      </c>
    </row>
    <row r="37" spans="1:74" ht="11.1" customHeight="1" x14ac:dyDescent="0.2">
      <c r="A37" s="545" t="s">
        <v>1344</v>
      </c>
      <c r="B37" s="548" t="s">
        <v>1379</v>
      </c>
      <c r="C37" s="767">
        <v>12.461732867</v>
      </c>
      <c r="D37" s="767">
        <v>2.775853165</v>
      </c>
      <c r="E37" s="767">
        <v>3.018608559</v>
      </c>
      <c r="F37" s="767">
        <v>3.1529722389999999</v>
      </c>
      <c r="G37" s="767">
        <v>2.7862330389999999</v>
      </c>
      <c r="H37" s="767">
        <v>2.451259614</v>
      </c>
      <c r="I37" s="767">
        <v>3.0160790319999999</v>
      </c>
      <c r="J37" s="767">
        <v>2.996040662</v>
      </c>
      <c r="K37" s="767">
        <v>2.6557503040000001</v>
      </c>
      <c r="L37" s="767">
        <v>2.8461780390000002</v>
      </c>
      <c r="M37" s="767">
        <v>3.2397730770000002</v>
      </c>
      <c r="N37" s="767">
        <v>3.7303812060000001</v>
      </c>
      <c r="O37" s="767">
        <v>3.0106334110000001</v>
      </c>
      <c r="P37" s="767">
        <v>3.6883642800000001</v>
      </c>
      <c r="Q37" s="767">
        <v>3.9346638089999999</v>
      </c>
      <c r="R37" s="767">
        <v>3.6449995660000001</v>
      </c>
      <c r="S37" s="767">
        <v>3.6018947539999999</v>
      </c>
      <c r="T37" s="767">
        <v>3.3118861210000001</v>
      </c>
      <c r="U37" s="767">
        <v>3.5143580569999999</v>
      </c>
      <c r="V37" s="767">
        <v>3.0126146619999998</v>
      </c>
      <c r="W37" s="767">
        <v>3.3752413699999999</v>
      </c>
      <c r="X37" s="767">
        <v>3.335982623</v>
      </c>
      <c r="Y37" s="767">
        <v>3.5776603379999998</v>
      </c>
      <c r="Z37" s="767">
        <v>3.9686334890000001</v>
      </c>
      <c r="AA37" s="767">
        <v>2.80288658</v>
      </c>
      <c r="AB37" s="767">
        <v>3.1831470359999998</v>
      </c>
      <c r="AC37" s="767">
        <v>3.9612113779999998</v>
      </c>
      <c r="AD37" s="767">
        <v>4.3689187389999997</v>
      </c>
      <c r="AE37" s="767">
        <v>3.648011001</v>
      </c>
      <c r="AF37" s="767">
        <v>3.758458836</v>
      </c>
      <c r="AG37" s="767">
        <v>3.7112454370000001</v>
      </c>
      <c r="AH37" s="767">
        <v>3.2967127519999999</v>
      </c>
      <c r="AI37" s="767">
        <v>3.1598894930000001</v>
      </c>
      <c r="AJ37" s="767">
        <v>4.2770562610000002</v>
      </c>
      <c r="AK37" s="767">
        <v>3.6817450919999999</v>
      </c>
      <c r="AL37" s="767">
        <v>3.5962724050000001</v>
      </c>
      <c r="AM37" s="767">
        <v>3.2887436229999998</v>
      </c>
      <c r="AN37" s="767">
        <v>3.9977071899999999</v>
      </c>
      <c r="AO37" s="767">
        <v>4.3389342170000003</v>
      </c>
      <c r="AP37" s="767">
        <v>4.5905493340000003</v>
      </c>
      <c r="AQ37" s="767">
        <v>4.1666958039999997</v>
      </c>
      <c r="AR37" s="767">
        <v>4.5924883200000002</v>
      </c>
      <c r="AS37" s="767">
        <v>4.1447145750000001</v>
      </c>
      <c r="AT37" s="767">
        <v>4.2545393840000001</v>
      </c>
      <c r="AU37" s="767">
        <v>3.6298725859999998</v>
      </c>
      <c r="AV37" s="767">
        <v>3.1688779949999999</v>
      </c>
      <c r="AW37" s="767">
        <v>3.4345655320000001</v>
      </c>
      <c r="AX37" s="767">
        <v>3.5525103379999998</v>
      </c>
      <c r="AY37" s="767">
        <v>3.7929575340000001</v>
      </c>
      <c r="AZ37" s="767">
        <v>3.4251920290000002</v>
      </c>
      <c r="BA37" s="767">
        <v>4.0267789179999998</v>
      </c>
      <c r="BB37" s="767">
        <v>4.7868342799999999</v>
      </c>
      <c r="BC37" s="767">
        <v>4.2228470429999998</v>
      </c>
      <c r="BD37" s="767">
        <v>4.4127969150000004</v>
      </c>
      <c r="BE37" s="767">
        <v>4.1288981939999996</v>
      </c>
      <c r="BF37" s="767">
        <v>3.719860535</v>
      </c>
      <c r="BG37" s="767">
        <v>4.1397831719999996</v>
      </c>
      <c r="BH37" s="767">
        <v>3.4615450000000001</v>
      </c>
      <c r="BI37" s="767">
        <v>3.8543069999999999</v>
      </c>
      <c r="BJ37" s="768">
        <v>3.5661779999999998</v>
      </c>
      <c r="BK37" s="768">
        <v>3.8522919999999998</v>
      </c>
      <c r="BL37" s="768">
        <v>3.9912719999999999</v>
      </c>
      <c r="BM37" s="768">
        <v>4.235449</v>
      </c>
      <c r="BN37" s="768">
        <v>5.2795759999999996</v>
      </c>
      <c r="BO37" s="768">
        <v>4.3788679999999998</v>
      </c>
      <c r="BP37" s="768">
        <v>4.5466059999999997</v>
      </c>
      <c r="BQ37" s="768">
        <v>4.3520729999999999</v>
      </c>
      <c r="BR37" s="768">
        <v>3.8567939999999998</v>
      </c>
      <c r="BS37" s="768">
        <v>4.6118870000000003</v>
      </c>
      <c r="BT37" s="768">
        <v>3.6176210000000002</v>
      </c>
      <c r="BU37" s="768">
        <v>4.0280849999999999</v>
      </c>
      <c r="BV37" s="768">
        <v>4.9903490000000001</v>
      </c>
    </row>
    <row r="38" spans="1:74" ht="11.1" customHeight="1" x14ac:dyDescent="0.2">
      <c r="A38" s="545" t="s">
        <v>1345</v>
      </c>
      <c r="B38" s="546" t="s">
        <v>1380</v>
      </c>
      <c r="C38" s="767">
        <v>0.236234995</v>
      </c>
      <c r="D38" s="767">
        <v>6.4287528999999996E-2</v>
      </c>
      <c r="E38" s="767">
        <v>8.4131383000000004E-2</v>
      </c>
      <c r="F38" s="767">
        <v>6.158131E-2</v>
      </c>
      <c r="G38" s="767">
        <v>7.1506524000000002E-2</v>
      </c>
      <c r="H38" s="767">
        <v>7.6535275E-2</v>
      </c>
      <c r="I38" s="767">
        <v>6.8469449000000002E-2</v>
      </c>
      <c r="J38" s="767">
        <v>8.3964771999999993E-2</v>
      </c>
      <c r="K38" s="767">
        <v>7.1179876000000003E-2</v>
      </c>
      <c r="L38" s="767">
        <v>7.2106474000000004E-2</v>
      </c>
      <c r="M38" s="767">
        <v>8.6876175999999999E-2</v>
      </c>
      <c r="N38" s="767">
        <v>7.5642765000000001E-2</v>
      </c>
      <c r="O38" s="767">
        <v>6.6604747000000006E-2</v>
      </c>
      <c r="P38" s="767">
        <v>6.1116159000000003E-2</v>
      </c>
      <c r="Q38" s="767">
        <v>6.5621120000000005E-2</v>
      </c>
      <c r="R38" s="767">
        <v>5.9790286999999998E-2</v>
      </c>
      <c r="S38" s="767">
        <v>6.0143391999999997E-2</v>
      </c>
      <c r="T38" s="767">
        <v>7.9257177999999998E-2</v>
      </c>
      <c r="U38" s="767">
        <v>7.7863803999999995E-2</v>
      </c>
      <c r="V38" s="767">
        <v>6.5496523000000001E-2</v>
      </c>
      <c r="W38" s="767">
        <v>7.2389931000000005E-2</v>
      </c>
      <c r="X38" s="767">
        <v>8.5469212000000003E-2</v>
      </c>
      <c r="Y38" s="767">
        <v>7.4310553000000001E-2</v>
      </c>
      <c r="Z38" s="767">
        <v>7.9257969999999997E-2</v>
      </c>
      <c r="AA38" s="767">
        <v>7.8400754000000003E-2</v>
      </c>
      <c r="AB38" s="767">
        <v>5.8525517999999999E-2</v>
      </c>
      <c r="AC38" s="767">
        <v>6.2666385000000005E-2</v>
      </c>
      <c r="AD38" s="767">
        <v>5.8468461999999999E-2</v>
      </c>
      <c r="AE38" s="767">
        <v>6.1638198999999998E-2</v>
      </c>
      <c r="AF38" s="767">
        <v>5.7942481999999997E-2</v>
      </c>
      <c r="AG38" s="767">
        <v>7.0167095999999998E-2</v>
      </c>
      <c r="AH38" s="767">
        <v>7.4483239000000007E-2</v>
      </c>
      <c r="AI38" s="767">
        <v>7.6430712999999997E-2</v>
      </c>
      <c r="AJ38" s="767">
        <v>6.8434493999999998E-2</v>
      </c>
      <c r="AK38" s="767">
        <v>6.0154209E-2</v>
      </c>
      <c r="AL38" s="767">
        <v>7.4461068000000005E-2</v>
      </c>
      <c r="AM38" s="767">
        <v>7.5168971000000001E-2</v>
      </c>
      <c r="AN38" s="767">
        <v>7.4887975999999995E-2</v>
      </c>
      <c r="AO38" s="767">
        <v>8.5499634000000005E-2</v>
      </c>
      <c r="AP38" s="767">
        <v>7.3221853000000003E-2</v>
      </c>
      <c r="AQ38" s="767">
        <v>6.4767542999999997E-2</v>
      </c>
      <c r="AR38" s="767">
        <v>4.5471734999999999E-2</v>
      </c>
      <c r="AS38" s="767">
        <v>8.7390972999999997E-2</v>
      </c>
      <c r="AT38" s="767">
        <v>9.3040158999999997E-2</v>
      </c>
      <c r="AU38" s="767">
        <v>0.10085187499999999</v>
      </c>
      <c r="AV38" s="767">
        <v>9.2231539000000001E-2</v>
      </c>
      <c r="AW38" s="767">
        <v>8.3486272E-2</v>
      </c>
      <c r="AX38" s="767">
        <v>7.2272772999999998E-2</v>
      </c>
      <c r="AY38" s="767">
        <v>7.0880408000000006E-2</v>
      </c>
      <c r="AZ38" s="767">
        <v>7.0935031999999995E-2</v>
      </c>
      <c r="BA38" s="767">
        <v>5.3449859000000002E-2</v>
      </c>
      <c r="BB38" s="767">
        <v>7.1262692000000002E-2</v>
      </c>
      <c r="BC38" s="767">
        <v>8.6243581999999999E-2</v>
      </c>
      <c r="BD38" s="767">
        <v>7.6669017000000006E-2</v>
      </c>
      <c r="BE38" s="767">
        <v>8.6562612999999997E-2</v>
      </c>
      <c r="BF38" s="767">
        <v>9.0412931000000002E-2</v>
      </c>
      <c r="BG38" s="767">
        <v>7.9422400000000004E-2</v>
      </c>
      <c r="BH38" s="767">
        <v>0.1018135</v>
      </c>
      <c r="BI38" s="767">
        <v>4.5225599999999998E-2</v>
      </c>
      <c r="BJ38" s="768">
        <v>6.7172899999999994E-2</v>
      </c>
      <c r="BK38" s="768">
        <v>7.1599800000000005E-2</v>
      </c>
      <c r="BL38" s="768">
        <v>6.7741999999999997E-2</v>
      </c>
      <c r="BM38" s="768">
        <v>4.6910500000000001E-2</v>
      </c>
      <c r="BN38" s="768">
        <v>0.1140172</v>
      </c>
      <c r="BO38" s="768">
        <v>8.5820599999999997E-2</v>
      </c>
      <c r="BP38" s="768">
        <v>0.10484</v>
      </c>
      <c r="BQ38" s="768">
        <v>8.3669800000000003E-2</v>
      </c>
      <c r="BR38" s="768">
        <v>8.2443699999999995E-2</v>
      </c>
      <c r="BS38" s="768">
        <v>7.4182600000000001E-2</v>
      </c>
      <c r="BT38" s="768">
        <v>5.6230500000000003E-2</v>
      </c>
      <c r="BU38" s="768">
        <v>7.7685699999999996E-2</v>
      </c>
      <c r="BV38" s="768">
        <v>7.9768699999999998E-2</v>
      </c>
    </row>
    <row r="39" spans="1:74" ht="11.1" customHeight="1" x14ac:dyDescent="0.2">
      <c r="A39" s="545" t="s">
        <v>1346</v>
      </c>
      <c r="B39" s="546" t="s">
        <v>1280</v>
      </c>
      <c r="C39" s="767">
        <v>101.46676477</v>
      </c>
      <c r="D39" s="767">
        <v>30.483793207000002</v>
      </c>
      <c r="E39" s="767">
        <v>31.859922221000001</v>
      </c>
      <c r="F39" s="767">
        <v>28.900375928999999</v>
      </c>
      <c r="G39" s="767">
        <v>28.135996255999999</v>
      </c>
      <c r="H39" s="767">
        <v>30.948132995999998</v>
      </c>
      <c r="I39" s="767">
        <v>32.797609037000001</v>
      </c>
      <c r="J39" s="767">
        <v>33.301281678000002</v>
      </c>
      <c r="K39" s="767">
        <v>29.568957430000001</v>
      </c>
      <c r="L39" s="767">
        <v>28.56793528</v>
      </c>
      <c r="M39" s="767">
        <v>30.096468641000001</v>
      </c>
      <c r="N39" s="767">
        <v>33.588409814000002</v>
      </c>
      <c r="O39" s="767">
        <v>32.923889725000002</v>
      </c>
      <c r="P39" s="767">
        <v>30.052827591</v>
      </c>
      <c r="Q39" s="767">
        <v>31.438041177999999</v>
      </c>
      <c r="R39" s="767">
        <v>29.982123329</v>
      </c>
      <c r="S39" s="767">
        <v>30.076866850999998</v>
      </c>
      <c r="T39" s="767">
        <v>32.290981502000001</v>
      </c>
      <c r="U39" s="767">
        <v>34.712595618000002</v>
      </c>
      <c r="V39" s="767">
        <v>33.674375423000001</v>
      </c>
      <c r="W39" s="767">
        <v>29.423708391000002</v>
      </c>
      <c r="X39" s="767">
        <v>28.151286671000001</v>
      </c>
      <c r="Y39" s="767">
        <v>29.587705557</v>
      </c>
      <c r="Z39" s="767">
        <v>35.357188200000003</v>
      </c>
      <c r="AA39" s="767">
        <v>35.909790479999998</v>
      </c>
      <c r="AB39" s="767">
        <v>29.688659225999999</v>
      </c>
      <c r="AC39" s="767">
        <v>31.227666331999998</v>
      </c>
      <c r="AD39" s="767">
        <v>29.345434836999999</v>
      </c>
      <c r="AE39" s="767">
        <v>30.244936921000001</v>
      </c>
      <c r="AF39" s="767">
        <v>32.716508765999997</v>
      </c>
      <c r="AG39" s="767">
        <v>36.543242007000003</v>
      </c>
      <c r="AH39" s="767">
        <v>33.760261112000002</v>
      </c>
      <c r="AI39" s="767">
        <v>30.243679070999999</v>
      </c>
      <c r="AJ39" s="767">
        <v>29.068814634999999</v>
      </c>
      <c r="AK39" s="767">
        <v>29.509695035</v>
      </c>
      <c r="AL39" s="767">
        <v>34.243940443</v>
      </c>
      <c r="AM39" s="767">
        <v>34.208725059000002</v>
      </c>
      <c r="AN39" s="767">
        <v>31.775788246000001</v>
      </c>
      <c r="AO39" s="767">
        <v>32.725701317000002</v>
      </c>
      <c r="AP39" s="767">
        <v>30.211232683999999</v>
      </c>
      <c r="AQ39" s="767">
        <v>31.492219922</v>
      </c>
      <c r="AR39" s="767">
        <v>33.827905145000003</v>
      </c>
      <c r="AS39" s="767">
        <v>37.351571776999997</v>
      </c>
      <c r="AT39" s="767">
        <v>35.685289015000002</v>
      </c>
      <c r="AU39" s="767">
        <v>31.263207069</v>
      </c>
      <c r="AV39" s="767">
        <v>28.416252050000001</v>
      </c>
      <c r="AW39" s="767">
        <v>30.00320017</v>
      </c>
      <c r="AX39" s="767">
        <v>32.266595000000002</v>
      </c>
      <c r="AY39" s="767">
        <v>33.817636350000001</v>
      </c>
      <c r="AZ39" s="767">
        <v>30.134883364</v>
      </c>
      <c r="BA39" s="767">
        <v>30.357569559000002</v>
      </c>
      <c r="BB39" s="767">
        <v>27.787906317000001</v>
      </c>
      <c r="BC39" s="767">
        <v>28.496359324</v>
      </c>
      <c r="BD39" s="767">
        <v>29.918734234999999</v>
      </c>
      <c r="BE39" s="767">
        <v>33.902272240999999</v>
      </c>
      <c r="BF39" s="767">
        <v>34.409941242000002</v>
      </c>
      <c r="BG39" s="767">
        <v>29.626047801999999</v>
      </c>
      <c r="BH39" s="767">
        <v>29.448129999999999</v>
      </c>
      <c r="BI39" s="767">
        <v>29.699940000000002</v>
      </c>
      <c r="BJ39" s="768">
        <v>33.369779999999999</v>
      </c>
      <c r="BK39" s="768">
        <v>34.124409999999997</v>
      </c>
      <c r="BL39" s="768">
        <v>27.784030000000001</v>
      </c>
      <c r="BM39" s="768">
        <v>30.112189999999998</v>
      </c>
      <c r="BN39" s="768">
        <v>26.855409999999999</v>
      </c>
      <c r="BO39" s="768">
        <v>28.729479999999999</v>
      </c>
      <c r="BP39" s="768">
        <v>32.372700000000002</v>
      </c>
      <c r="BQ39" s="768">
        <v>35.53237</v>
      </c>
      <c r="BR39" s="768">
        <v>34.658929999999998</v>
      </c>
      <c r="BS39" s="768">
        <v>28.687550000000002</v>
      </c>
      <c r="BT39" s="768">
        <v>30.447199999999999</v>
      </c>
      <c r="BU39" s="768">
        <v>29.672470000000001</v>
      </c>
      <c r="BV39" s="768">
        <v>33.88841</v>
      </c>
    </row>
    <row r="40" spans="1:74" ht="11.1" customHeight="1" x14ac:dyDescent="0.2">
      <c r="A40" s="545" t="s">
        <v>1347</v>
      </c>
      <c r="B40" s="546" t="s">
        <v>1381</v>
      </c>
      <c r="C40" s="767">
        <v>88.902534279999998</v>
      </c>
      <c r="D40" s="767">
        <v>26.770894263999999</v>
      </c>
      <c r="E40" s="767">
        <v>28.086340009000001</v>
      </c>
      <c r="F40" s="767">
        <v>26.138691976</v>
      </c>
      <c r="G40" s="767">
        <v>26.765660035</v>
      </c>
      <c r="H40" s="767">
        <v>30.444849693999998</v>
      </c>
      <c r="I40" s="767">
        <v>32.614645238000001</v>
      </c>
      <c r="J40" s="767">
        <v>32.009049728000001</v>
      </c>
      <c r="K40" s="767">
        <v>28.004296802999999</v>
      </c>
      <c r="L40" s="767">
        <v>27.064561094999998</v>
      </c>
      <c r="M40" s="767">
        <v>28.307540096</v>
      </c>
      <c r="N40" s="767">
        <v>31.732437446999999</v>
      </c>
      <c r="O40" s="767">
        <v>30.643282103000001</v>
      </c>
      <c r="P40" s="767">
        <v>26.942187019999999</v>
      </c>
      <c r="Q40" s="767">
        <v>27.367456090000001</v>
      </c>
      <c r="R40" s="767">
        <v>25.176292766</v>
      </c>
      <c r="S40" s="767">
        <v>26.301331170000001</v>
      </c>
      <c r="T40" s="767">
        <v>29.777542781000001</v>
      </c>
      <c r="U40" s="767">
        <v>32.009801907000003</v>
      </c>
      <c r="V40" s="767">
        <v>31.493005445000001</v>
      </c>
      <c r="W40" s="767">
        <v>26.816639325000001</v>
      </c>
      <c r="X40" s="767">
        <v>26.406659491999999</v>
      </c>
      <c r="Y40" s="767">
        <v>26.323324750000001</v>
      </c>
      <c r="Z40" s="767">
        <v>33.070006360999997</v>
      </c>
      <c r="AA40" s="767">
        <v>33.468597893000002</v>
      </c>
      <c r="AB40" s="767">
        <v>27.104836252999998</v>
      </c>
      <c r="AC40" s="767">
        <v>26.499372268999998</v>
      </c>
      <c r="AD40" s="767">
        <v>25.637260281</v>
      </c>
      <c r="AE40" s="767">
        <v>26.955166091999999</v>
      </c>
      <c r="AF40" s="767">
        <v>29.485019586</v>
      </c>
      <c r="AG40" s="767">
        <v>33.357565082000001</v>
      </c>
      <c r="AH40" s="767">
        <v>31.900463849000001</v>
      </c>
      <c r="AI40" s="767">
        <v>26.984751597999999</v>
      </c>
      <c r="AJ40" s="767">
        <v>26.450127948999999</v>
      </c>
      <c r="AK40" s="767">
        <v>26.747978372999999</v>
      </c>
      <c r="AL40" s="767">
        <v>31.017969509</v>
      </c>
      <c r="AM40" s="767">
        <v>29.853880389</v>
      </c>
      <c r="AN40" s="767">
        <v>28.036812926</v>
      </c>
      <c r="AO40" s="767">
        <v>28.922860583999999</v>
      </c>
      <c r="AP40" s="767">
        <v>26.165843526</v>
      </c>
      <c r="AQ40" s="767">
        <v>27.075123100999999</v>
      </c>
      <c r="AR40" s="767">
        <v>29.183157322</v>
      </c>
      <c r="AS40" s="767">
        <v>33.651251658</v>
      </c>
      <c r="AT40" s="767">
        <v>32.525810108000002</v>
      </c>
      <c r="AU40" s="767">
        <v>27.129350749</v>
      </c>
      <c r="AV40" s="767">
        <v>27.049592234999999</v>
      </c>
      <c r="AW40" s="767">
        <v>28.030495949999999</v>
      </c>
      <c r="AX40" s="767">
        <v>30.477966199000001</v>
      </c>
      <c r="AY40" s="767">
        <v>31.225572353</v>
      </c>
      <c r="AZ40" s="767">
        <v>29.794260832999999</v>
      </c>
      <c r="BA40" s="767">
        <v>29.328912648999999</v>
      </c>
      <c r="BB40" s="767">
        <v>25.800216065000001</v>
      </c>
      <c r="BC40" s="767">
        <v>26.536201197</v>
      </c>
      <c r="BD40" s="767">
        <v>27.829485482999999</v>
      </c>
      <c r="BE40" s="767">
        <v>31.641420147000002</v>
      </c>
      <c r="BF40" s="767">
        <v>31.593100834000001</v>
      </c>
      <c r="BG40" s="767">
        <v>27.102253525999998</v>
      </c>
      <c r="BH40" s="767">
        <v>27.489262646</v>
      </c>
      <c r="BI40" s="767">
        <v>27.602007576999998</v>
      </c>
      <c r="BJ40" s="768">
        <v>31.045400000000001</v>
      </c>
      <c r="BK40" s="768">
        <v>31.674420000000001</v>
      </c>
      <c r="BL40" s="768">
        <v>27.477869999999999</v>
      </c>
      <c r="BM40" s="768">
        <v>28.166650000000001</v>
      </c>
      <c r="BN40" s="768">
        <v>25.3992</v>
      </c>
      <c r="BO40" s="768">
        <v>26.81362</v>
      </c>
      <c r="BP40" s="768">
        <v>28.26596</v>
      </c>
      <c r="BQ40" s="768">
        <v>32.639589999999998</v>
      </c>
      <c r="BR40" s="768">
        <v>31.308620000000001</v>
      </c>
      <c r="BS40" s="768">
        <v>26.677029999999998</v>
      </c>
      <c r="BT40" s="768">
        <v>26.706219999999998</v>
      </c>
      <c r="BU40" s="768">
        <v>27.326640000000001</v>
      </c>
      <c r="BV40" s="768">
        <v>31.24823</v>
      </c>
    </row>
    <row r="41" spans="1:74" ht="11.1" customHeight="1" x14ac:dyDescent="0.2">
      <c r="A41" s="565"/>
      <c r="B41" s="131" t="s">
        <v>1348</v>
      </c>
      <c r="C41" s="249"/>
      <c r="D41" s="249"/>
      <c r="E41" s="249"/>
      <c r="F41" s="249"/>
      <c r="G41" s="249"/>
      <c r="H41" s="249"/>
      <c r="I41" s="249"/>
      <c r="J41" s="249"/>
      <c r="K41" s="249"/>
      <c r="L41" s="249"/>
      <c r="M41" s="249"/>
      <c r="N41" s="249"/>
      <c r="O41" s="249"/>
      <c r="P41" s="249"/>
      <c r="Q41" s="249"/>
      <c r="R41" s="249"/>
      <c r="S41" s="249"/>
      <c r="T41" s="249"/>
      <c r="U41" s="249"/>
      <c r="V41" s="249"/>
      <c r="W41" s="249"/>
      <c r="X41" s="249"/>
      <c r="Y41" s="249"/>
      <c r="Z41" s="249"/>
      <c r="AA41" s="249"/>
      <c r="AB41" s="249"/>
      <c r="AC41" s="249"/>
      <c r="AD41" s="249"/>
      <c r="AE41" s="249"/>
      <c r="AF41" s="249"/>
      <c r="AG41" s="249"/>
      <c r="AH41" s="249"/>
      <c r="AI41" s="249"/>
      <c r="AJ41" s="249"/>
      <c r="AK41" s="249"/>
      <c r="AL41" s="249"/>
      <c r="AM41" s="249"/>
      <c r="AN41" s="249"/>
      <c r="AO41" s="249"/>
      <c r="AP41" s="249"/>
      <c r="AQ41" s="249"/>
      <c r="AR41" s="249"/>
      <c r="AS41" s="249"/>
      <c r="AT41" s="249"/>
      <c r="AU41" s="249"/>
      <c r="AV41" s="249"/>
      <c r="AW41" s="249"/>
      <c r="AX41" s="249"/>
      <c r="AY41" s="249"/>
      <c r="AZ41" s="249"/>
      <c r="BA41" s="249"/>
      <c r="BB41" s="249"/>
      <c r="BC41" s="249"/>
      <c r="BD41" s="249"/>
      <c r="BE41" s="249"/>
      <c r="BF41" s="249"/>
      <c r="BG41" s="249"/>
      <c r="BH41" s="249"/>
      <c r="BI41" s="249"/>
      <c r="BJ41" s="360"/>
      <c r="BK41" s="360"/>
      <c r="BL41" s="360"/>
      <c r="BM41" s="360"/>
      <c r="BN41" s="360"/>
      <c r="BO41" s="360"/>
      <c r="BP41" s="360"/>
      <c r="BQ41" s="360"/>
      <c r="BR41" s="360"/>
      <c r="BS41" s="360"/>
      <c r="BT41" s="360"/>
      <c r="BU41" s="360"/>
      <c r="BV41" s="360"/>
    </row>
    <row r="42" spans="1:74" ht="11.1" customHeight="1" x14ac:dyDescent="0.2">
      <c r="A42" s="545" t="s">
        <v>1349</v>
      </c>
      <c r="B42" s="546" t="s">
        <v>88</v>
      </c>
      <c r="C42" s="767">
        <v>6.0888550889999999</v>
      </c>
      <c r="D42" s="767">
        <v>1.616378396</v>
      </c>
      <c r="E42" s="767">
        <v>1.7578273529999999</v>
      </c>
      <c r="F42" s="767">
        <v>2.3401994269999999</v>
      </c>
      <c r="G42" s="767">
        <v>2.5354085030000002</v>
      </c>
      <c r="H42" s="767">
        <v>4.7996123700000002</v>
      </c>
      <c r="I42" s="767">
        <v>5.4604751890000003</v>
      </c>
      <c r="J42" s="767">
        <v>6.0749179360000003</v>
      </c>
      <c r="K42" s="767">
        <v>5.0533740610000004</v>
      </c>
      <c r="L42" s="767">
        <v>4.1512448370000001</v>
      </c>
      <c r="M42" s="767">
        <v>2.8298994080000002</v>
      </c>
      <c r="N42" s="767">
        <v>2.8938079879999998</v>
      </c>
      <c r="O42" s="767">
        <v>2.5389223859999999</v>
      </c>
      <c r="P42" s="767">
        <v>2.1984510390000001</v>
      </c>
      <c r="Q42" s="767">
        <v>2.330171204</v>
      </c>
      <c r="R42" s="767">
        <v>2.9919007830000002</v>
      </c>
      <c r="S42" s="767">
        <v>3.3335574179999998</v>
      </c>
      <c r="T42" s="767">
        <v>4.8553533590000004</v>
      </c>
      <c r="U42" s="767">
        <v>5.6856448840000002</v>
      </c>
      <c r="V42" s="767">
        <v>5.5799522059999997</v>
      </c>
      <c r="W42" s="767">
        <v>4.5771290950000001</v>
      </c>
      <c r="X42" s="767">
        <v>3.2779659290000001</v>
      </c>
      <c r="Y42" s="767">
        <v>1.9031269669999999</v>
      </c>
      <c r="Z42" s="767">
        <v>1.732164998</v>
      </c>
      <c r="AA42" s="767">
        <v>1.7053876059999999</v>
      </c>
      <c r="AB42" s="767">
        <v>1.0642680870000001</v>
      </c>
      <c r="AC42" s="767">
        <v>1.3054246970000001</v>
      </c>
      <c r="AD42" s="767">
        <v>2.2542027849999999</v>
      </c>
      <c r="AE42" s="767">
        <v>3.1656024760000001</v>
      </c>
      <c r="AF42" s="767">
        <v>4.3983111839999998</v>
      </c>
      <c r="AG42" s="767">
        <v>5.3742274480000001</v>
      </c>
      <c r="AH42" s="767">
        <v>4.9426186349999996</v>
      </c>
      <c r="AI42" s="767">
        <v>4.0509174650000004</v>
      </c>
      <c r="AJ42" s="767">
        <v>3.431134884</v>
      </c>
      <c r="AK42" s="767">
        <v>2.0490348219999999</v>
      </c>
      <c r="AL42" s="767">
        <v>2.7663687590000001</v>
      </c>
      <c r="AM42" s="767">
        <v>2.1459450040000001</v>
      </c>
      <c r="AN42" s="767">
        <v>1.9622146439999999</v>
      </c>
      <c r="AO42" s="767">
        <v>2.0740065040000002</v>
      </c>
      <c r="AP42" s="767">
        <v>2.906821705</v>
      </c>
      <c r="AQ42" s="767">
        <v>3.454841455</v>
      </c>
      <c r="AR42" s="767">
        <v>4.474138237</v>
      </c>
      <c r="AS42" s="767">
        <v>5.9291505559999997</v>
      </c>
      <c r="AT42" s="767">
        <v>6.2361152469999999</v>
      </c>
      <c r="AU42" s="767">
        <v>5.7401245879999996</v>
      </c>
      <c r="AV42" s="767">
        <v>4.7087584869999999</v>
      </c>
      <c r="AW42" s="767">
        <v>3.562257765</v>
      </c>
      <c r="AX42" s="767">
        <v>3.8983530960000001</v>
      </c>
      <c r="AY42" s="767">
        <v>3.6988218380000002</v>
      </c>
      <c r="AZ42" s="767">
        <v>3.3595951319999999</v>
      </c>
      <c r="BA42" s="767">
        <v>3.3866348949999998</v>
      </c>
      <c r="BB42" s="767">
        <v>3.7750641040000001</v>
      </c>
      <c r="BC42" s="767">
        <v>3.8059053509999998</v>
      </c>
      <c r="BD42" s="767">
        <v>5.1582601510000003</v>
      </c>
      <c r="BE42" s="767">
        <v>6.490205628</v>
      </c>
      <c r="BF42" s="767">
        <v>6.6795380949999998</v>
      </c>
      <c r="BG42" s="767">
        <v>5.9156513229999996</v>
      </c>
      <c r="BH42" s="767">
        <v>5.1095420000000003</v>
      </c>
      <c r="BI42" s="767">
        <v>4.034192</v>
      </c>
      <c r="BJ42" s="768">
        <v>3.7520069999999999</v>
      </c>
      <c r="BK42" s="768">
        <v>3.6200559999999999</v>
      </c>
      <c r="BL42" s="768">
        <v>3.0762900000000002</v>
      </c>
      <c r="BM42" s="768">
        <v>3.5190429999999999</v>
      </c>
      <c r="BN42" s="768">
        <v>4.9276160000000004</v>
      </c>
      <c r="BO42" s="768">
        <v>6.0655409999999996</v>
      </c>
      <c r="BP42" s="768">
        <v>4.2159589999999998</v>
      </c>
      <c r="BQ42" s="768">
        <v>6.9076409999999999</v>
      </c>
      <c r="BR42" s="768">
        <v>6.8660779999999999</v>
      </c>
      <c r="BS42" s="768">
        <v>6.1968139999999998</v>
      </c>
      <c r="BT42" s="768">
        <v>4.8607060000000004</v>
      </c>
      <c r="BU42" s="768">
        <v>4.372274</v>
      </c>
      <c r="BV42" s="768">
        <v>3.9553240000000001</v>
      </c>
    </row>
    <row r="43" spans="1:74" ht="11.1" customHeight="1" x14ac:dyDescent="0.2">
      <c r="A43" s="545" t="s">
        <v>1350</v>
      </c>
      <c r="B43" s="546" t="s">
        <v>87</v>
      </c>
      <c r="C43" s="767">
        <v>9.2942695959999995</v>
      </c>
      <c r="D43" s="767">
        <v>3.4918672960000001</v>
      </c>
      <c r="E43" s="767">
        <v>4.0968157039999999</v>
      </c>
      <c r="F43" s="767">
        <v>3.9798495319999998</v>
      </c>
      <c r="G43" s="767">
        <v>4.8674403460000004</v>
      </c>
      <c r="H43" s="767">
        <v>5.023054159</v>
      </c>
      <c r="I43" s="767">
        <v>5.5992688959999999</v>
      </c>
      <c r="J43" s="767">
        <v>5.2714376429999996</v>
      </c>
      <c r="K43" s="767">
        <v>4.7936433569999997</v>
      </c>
      <c r="L43" s="767">
        <v>4.7448020680000003</v>
      </c>
      <c r="M43" s="767">
        <v>4.2218517359999996</v>
      </c>
      <c r="N43" s="767">
        <v>4.4315930259999998</v>
      </c>
      <c r="O43" s="767">
        <v>4.2684609079999998</v>
      </c>
      <c r="P43" s="767">
        <v>2.9655406950000001</v>
      </c>
      <c r="Q43" s="767">
        <v>2.6362860100000001</v>
      </c>
      <c r="R43" s="767">
        <v>2.282842923</v>
      </c>
      <c r="S43" s="767">
        <v>3.3501699070000002</v>
      </c>
      <c r="T43" s="767">
        <v>4.635315608</v>
      </c>
      <c r="U43" s="767">
        <v>5.0011252329999998</v>
      </c>
      <c r="V43" s="767">
        <v>4.5348555279999996</v>
      </c>
      <c r="W43" s="767">
        <v>4.1167833739999997</v>
      </c>
      <c r="X43" s="767">
        <v>4.865083201</v>
      </c>
      <c r="Y43" s="767">
        <v>3.9365671519999998</v>
      </c>
      <c r="Z43" s="767">
        <v>4.8770423120000004</v>
      </c>
      <c r="AA43" s="767">
        <v>4.699195403</v>
      </c>
      <c r="AB43" s="767">
        <v>3.7994969169999999</v>
      </c>
      <c r="AC43" s="767">
        <v>3.8964121989999998</v>
      </c>
      <c r="AD43" s="767">
        <v>3.2280968699999999</v>
      </c>
      <c r="AE43" s="767">
        <v>3.3199084349999999</v>
      </c>
      <c r="AF43" s="767">
        <v>4.0055087489999996</v>
      </c>
      <c r="AG43" s="767">
        <v>4.8856146889999996</v>
      </c>
      <c r="AH43" s="767">
        <v>5.1417944520000001</v>
      </c>
      <c r="AI43" s="767">
        <v>4.0800545399999999</v>
      </c>
      <c r="AJ43" s="767">
        <v>3.9716142830000001</v>
      </c>
      <c r="AK43" s="767">
        <v>4.131829808</v>
      </c>
      <c r="AL43" s="767">
        <v>3.5524894109999998</v>
      </c>
      <c r="AM43" s="767">
        <v>3.4424519060000001</v>
      </c>
      <c r="AN43" s="767">
        <v>2.7884049559999999</v>
      </c>
      <c r="AO43" s="767">
        <v>3.0634127339999999</v>
      </c>
      <c r="AP43" s="767">
        <v>2.6033767000000001</v>
      </c>
      <c r="AQ43" s="767">
        <v>2.9007739770000001</v>
      </c>
      <c r="AR43" s="767">
        <v>3.4305423020000001</v>
      </c>
      <c r="AS43" s="767">
        <v>4.6330677979999999</v>
      </c>
      <c r="AT43" s="767">
        <v>4.4154459340000001</v>
      </c>
      <c r="AU43" s="767">
        <v>3.8782082939999998</v>
      </c>
      <c r="AV43" s="767">
        <v>3.5763001339999998</v>
      </c>
      <c r="AW43" s="767">
        <v>3.9328648130000001</v>
      </c>
      <c r="AX43" s="767">
        <v>4.2012941289999999</v>
      </c>
      <c r="AY43" s="767">
        <v>3.6009591809999999</v>
      </c>
      <c r="AZ43" s="767">
        <v>3.717157592</v>
      </c>
      <c r="BA43" s="767">
        <v>2.3894224510000002</v>
      </c>
      <c r="BB43" s="767">
        <v>2.1952918389999998</v>
      </c>
      <c r="BC43" s="767">
        <v>2.4753295629999998</v>
      </c>
      <c r="BD43" s="767">
        <v>3.1904522879999999</v>
      </c>
      <c r="BE43" s="767">
        <v>4.0670083730000002</v>
      </c>
      <c r="BF43" s="767">
        <v>4.2599531449999999</v>
      </c>
      <c r="BG43" s="767">
        <v>3.4348972849999999</v>
      </c>
      <c r="BH43" s="767">
        <v>3.284503</v>
      </c>
      <c r="BI43" s="767">
        <v>3.7549800000000002</v>
      </c>
      <c r="BJ43" s="768">
        <v>3.2242289999999998</v>
      </c>
      <c r="BK43" s="768">
        <v>2.557884</v>
      </c>
      <c r="BL43" s="768">
        <v>2.0553970000000001</v>
      </c>
      <c r="BM43" s="768">
        <v>1.3628560000000001</v>
      </c>
      <c r="BN43" s="768">
        <v>1.5705089999999999</v>
      </c>
      <c r="BO43" s="768">
        <v>1.836497</v>
      </c>
      <c r="BP43" s="768">
        <v>2.8158539999999999</v>
      </c>
      <c r="BQ43" s="768">
        <v>2.9558749999999998</v>
      </c>
      <c r="BR43" s="768">
        <v>2.8624369999999999</v>
      </c>
      <c r="BS43" s="768">
        <v>2.6239699999999999</v>
      </c>
      <c r="BT43" s="768">
        <v>2.6359400000000002</v>
      </c>
      <c r="BU43" s="768">
        <v>2.7780840000000002</v>
      </c>
      <c r="BV43" s="768">
        <v>2.5707550000000001</v>
      </c>
    </row>
    <row r="44" spans="1:74" ht="11.1" customHeight="1" x14ac:dyDescent="0.2">
      <c r="A44" s="545" t="s">
        <v>1351</v>
      </c>
      <c r="B44" s="548" t="s">
        <v>90</v>
      </c>
      <c r="C44" s="767">
        <v>8.5175079999999994</v>
      </c>
      <c r="D44" s="767">
        <v>2.6827939999999999</v>
      </c>
      <c r="E44" s="767">
        <v>2.967724</v>
      </c>
      <c r="F44" s="767">
        <v>2.0066570000000001</v>
      </c>
      <c r="G44" s="767">
        <v>2.7641439999999999</v>
      </c>
      <c r="H44" s="767">
        <v>2.849011</v>
      </c>
      <c r="I44" s="767">
        <v>2.9445459999999999</v>
      </c>
      <c r="J44" s="767">
        <v>2.9287420000000002</v>
      </c>
      <c r="K44" s="767">
        <v>2.8402349999999998</v>
      </c>
      <c r="L44" s="767">
        <v>2.2448630000000001</v>
      </c>
      <c r="M44" s="767">
        <v>2.3373179999999998</v>
      </c>
      <c r="N44" s="767">
        <v>2.9859710000000002</v>
      </c>
      <c r="O44" s="767">
        <v>3.0023249999999999</v>
      </c>
      <c r="P44" s="767">
        <v>2.7934230000000002</v>
      </c>
      <c r="Q44" s="767">
        <v>3.0077289999999999</v>
      </c>
      <c r="R44" s="767">
        <v>2.1593399999999998</v>
      </c>
      <c r="S44" s="767">
        <v>2.3935070000000001</v>
      </c>
      <c r="T44" s="767">
        <v>2.8393980000000001</v>
      </c>
      <c r="U44" s="767">
        <v>2.896109</v>
      </c>
      <c r="V44" s="767">
        <v>2.9386739999999998</v>
      </c>
      <c r="W44" s="767">
        <v>2.5073289999999999</v>
      </c>
      <c r="X44" s="767">
        <v>2.196021</v>
      </c>
      <c r="Y44" s="767">
        <v>2.6605780000000001</v>
      </c>
      <c r="Z44" s="767">
        <v>2.983044</v>
      </c>
      <c r="AA44" s="767">
        <v>2.9800170000000001</v>
      </c>
      <c r="AB44" s="767">
        <v>2.6837430000000002</v>
      </c>
      <c r="AC44" s="767">
        <v>2.9690409999999998</v>
      </c>
      <c r="AD44" s="767">
        <v>2.1221329999999998</v>
      </c>
      <c r="AE44" s="767">
        <v>2.3508260000000001</v>
      </c>
      <c r="AF44" s="767">
        <v>2.8133330000000001</v>
      </c>
      <c r="AG44" s="767">
        <v>2.8534419999999998</v>
      </c>
      <c r="AH44" s="767">
        <v>2.9345370000000002</v>
      </c>
      <c r="AI44" s="767">
        <v>2.852833</v>
      </c>
      <c r="AJ44" s="767">
        <v>2.1625420000000002</v>
      </c>
      <c r="AK44" s="767">
        <v>2.633429</v>
      </c>
      <c r="AL44" s="767">
        <v>2.9842620000000002</v>
      </c>
      <c r="AM44" s="767">
        <v>2.9840309999999999</v>
      </c>
      <c r="AN44" s="767">
        <v>2.5560510000000001</v>
      </c>
      <c r="AO44" s="767">
        <v>2.9774259999999999</v>
      </c>
      <c r="AP44" s="767">
        <v>1.9626060000000001</v>
      </c>
      <c r="AQ44" s="767">
        <v>2.6302530000000002</v>
      </c>
      <c r="AR44" s="767">
        <v>2.750299</v>
      </c>
      <c r="AS44" s="767">
        <v>2.7303090000000001</v>
      </c>
      <c r="AT44" s="767">
        <v>2.923384</v>
      </c>
      <c r="AU44" s="767">
        <v>2.8075549999999998</v>
      </c>
      <c r="AV44" s="767">
        <v>2.1016370000000002</v>
      </c>
      <c r="AW44" s="767">
        <v>1.9041889999999999</v>
      </c>
      <c r="AX44" s="767">
        <v>2.7695189999999998</v>
      </c>
      <c r="AY44" s="767">
        <v>2.9782630000000001</v>
      </c>
      <c r="AZ44" s="767">
        <v>2.6863440000000001</v>
      </c>
      <c r="BA44" s="767">
        <v>2.9667379999999999</v>
      </c>
      <c r="BB44" s="767">
        <v>2.0633629999999998</v>
      </c>
      <c r="BC44" s="767">
        <v>2.6435789999999999</v>
      </c>
      <c r="BD44" s="767">
        <v>2.8539889999999999</v>
      </c>
      <c r="BE44" s="767">
        <v>2.9360569999999999</v>
      </c>
      <c r="BF44" s="767">
        <v>2.7815319999999999</v>
      </c>
      <c r="BG44" s="767">
        <v>2.8387959999999999</v>
      </c>
      <c r="BH44" s="767">
        <v>2.0331700000000001</v>
      </c>
      <c r="BI44" s="767">
        <v>1.72231</v>
      </c>
      <c r="BJ44" s="768">
        <v>2.98081</v>
      </c>
      <c r="BK44" s="768">
        <v>2.9830299999999998</v>
      </c>
      <c r="BL44" s="768">
        <v>2.7558799999999999</v>
      </c>
      <c r="BM44" s="768">
        <v>2.9748399999999999</v>
      </c>
      <c r="BN44" s="768">
        <v>2.04027</v>
      </c>
      <c r="BO44" s="768">
        <v>2.5847799999999999</v>
      </c>
      <c r="BP44" s="768">
        <v>2.8197800000000002</v>
      </c>
      <c r="BQ44" s="768">
        <v>2.8700600000000001</v>
      </c>
      <c r="BR44" s="768">
        <v>2.9269699999999998</v>
      </c>
      <c r="BS44" s="768">
        <v>2.7684799999999998</v>
      </c>
      <c r="BT44" s="768">
        <v>2.1289899999999999</v>
      </c>
      <c r="BU44" s="768">
        <v>2.5974200000000001</v>
      </c>
      <c r="BV44" s="768">
        <v>2.98081</v>
      </c>
    </row>
    <row r="45" spans="1:74" ht="11.1" customHeight="1" x14ac:dyDescent="0.2">
      <c r="A45" s="545" t="s">
        <v>1352</v>
      </c>
      <c r="B45" s="548" t="s">
        <v>1276</v>
      </c>
      <c r="C45" s="767">
        <v>2.918429653</v>
      </c>
      <c r="D45" s="767">
        <v>0.71331600100000003</v>
      </c>
      <c r="E45" s="767">
        <v>1.0004563280000001</v>
      </c>
      <c r="F45" s="767">
        <v>1.048183847</v>
      </c>
      <c r="G45" s="767">
        <v>1.0580741899999999</v>
      </c>
      <c r="H45" s="767">
        <v>1.1592436939999999</v>
      </c>
      <c r="I45" s="767">
        <v>1.2600386779999999</v>
      </c>
      <c r="J45" s="767">
        <v>1.1389131729999999</v>
      </c>
      <c r="K45" s="767">
        <v>0.99230462600000002</v>
      </c>
      <c r="L45" s="767">
        <v>0.78113896199999999</v>
      </c>
      <c r="M45" s="767">
        <v>0.71495845599999996</v>
      </c>
      <c r="N45" s="767">
        <v>0.82830547099999996</v>
      </c>
      <c r="O45" s="767">
        <v>0.82944169599999995</v>
      </c>
      <c r="P45" s="767">
        <v>0.85061554800000005</v>
      </c>
      <c r="Q45" s="767">
        <v>1.1874049470000001</v>
      </c>
      <c r="R45" s="767">
        <v>1.155912866</v>
      </c>
      <c r="S45" s="767">
        <v>1.21371395</v>
      </c>
      <c r="T45" s="767">
        <v>1.3086763619999999</v>
      </c>
      <c r="U45" s="767">
        <v>1.4290164540000001</v>
      </c>
      <c r="V45" s="767">
        <v>1.270883558</v>
      </c>
      <c r="W45" s="767">
        <v>1.0551283709999999</v>
      </c>
      <c r="X45" s="767">
        <v>0.81500236400000003</v>
      </c>
      <c r="Y45" s="767">
        <v>0.83440010899999995</v>
      </c>
      <c r="Z45" s="767">
        <v>0.97532177499999995</v>
      </c>
      <c r="AA45" s="767">
        <v>1.2417831239999999</v>
      </c>
      <c r="AB45" s="767">
        <v>1.269145119</v>
      </c>
      <c r="AC45" s="767">
        <v>1.3888320869999999</v>
      </c>
      <c r="AD45" s="767">
        <v>1.3969148339999999</v>
      </c>
      <c r="AE45" s="767">
        <v>1.565012683</v>
      </c>
      <c r="AF45" s="767">
        <v>1.5219336489999999</v>
      </c>
      <c r="AG45" s="767">
        <v>1.520668385</v>
      </c>
      <c r="AH45" s="767">
        <v>1.398767957</v>
      </c>
      <c r="AI45" s="767">
        <v>1.1031900619999999</v>
      </c>
      <c r="AJ45" s="767">
        <v>0.96455202200000001</v>
      </c>
      <c r="AK45" s="767">
        <v>0.91126113099999995</v>
      </c>
      <c r="AL45" s="767">
        <v>0.92538494699999996</v>
      </c>
      <c r="AM45" s="767">
        <v>0.88370093999999999</v>
      </c>
      <c r="AN45" s="767">
        <v>0.936545446</v>
      </c>
      <c r="AO45" s="767">
        <v>1.050144382</v>
      </c>
      <c r="AP45" s="767">
        <v>1.2151348120000001</v>
      </c>
      <c r="AQ45" s="767">
        <v>1.394880516</v>
      </c>
      <c r="AR45" s="767">
        <v>1.424383164</v>
      </c>
      <c r="AS45" s="767">
        <v>1.4364541390000001</v>
      </c>
      <c r="AT45" s="767">
        <v>1.280923668</v>
      </c>
      <c r="AU45" s="767">
        <v>1.0172657919999999</v>
      </c>
      <c r="AV45" s="767">
        <v>0.88556844899999998</v>
      </c>
      <c r="AW45" s="767">
        <v>0.78557617800000001</v>
      </c>
      <c r="AX45" s="767">
        <v>0.73683251400000005</v>
      </c>
      <c r="AY45" s="767">
        <v>0.75401026699999996</v>
      </c>
      <c r="AZ45" s="767">
        <v>0.83719259000000001</v>
      </c>
      <c r="BA45" s="767">
        <v>1.418001013</v>
      </c>
      <c r="BB45" s="767">
        <v>1.4847154970000001</v>
      </c>
      <c r="BC45" s="767">
        <v>1.3601179400000001</v>
      </c>
      <c r="BD45" s="767">
        <v>1.497964646</v>
      </c>
      <c r="BE45" s="767">
        <v>1.4958999799999999</v>
      </c>
      <c r="BF45" s="767">
        <v>1.400239564</v>
      </c>
      <c r="BG45" s="767">
        <v>1.05106184</v>
      </c>
      <c r="BH45" s="767">
        <v>0.64438459999999997</v>
      </c>
      <c r="BI45" s="767">
        <v>0.65655560000000002</v>
      </c>
      <c r="BJ45" s="768">
        <v>0.60743320000000001</v>
      </c>
      <c r="BK45" s="768">
        <v>0.69642930000000003</v>
      </c>
      <c r="BL45" s="768">
        <v>0.78003310000000003</v>
      </c>
      <c r="BM45" s="768">
        <v>1.2228840000000001</v>
      </c>
      <c r="BN45" s="768">
        <v>1.269137</v>
      </c>
      <c r="BO45" s="768">
        <v>1.0387599999999999</v>
      </c>
      <c r="BP45" s="768">
        <v>1.2660279999999999</v>
      </c>
      <c r="BQ45" s="768">
        <v>1.433937</v>
      </c>
      <c r="BR45" s="768">
        <v>1.3726579999999999</v>
      </c>
      <c r="BS45" s="768">
        <v>1.0977399999999999</v>
      </c>
      <c r="BT45" s="768">
        <v>0.61598929999999996</v>
      </c>
      <c r="BU45" s="768">
        <v>0.52804629999999997</v>
      </c>
      <c r="BV45" s="768">
        <v>0.6115119</v>
      </c>
    </row>
    <row r="46" spans="1:74" ht="11.1" customHeight="1" x14ac:dyDescent="0.2">
      <c r="A46" s="545" t="s">
        <v>1353</v>
      </c>
      <c r="B46" s="548" t="s">
        <v>1379</v>
      </c>
      <c r="C46" s="767">
        <v>2.080060333</v>
      </c>
      <c r="D46" s="767">
        <v>0.36227717799999998</v>
      </c>
      <c r="E46" s="767">
        <v>0.40831047999999998</v>
      </c>
      <c r="F46" s="767">
        <v>0.53342909000000005</v>
      </c>
      <c r="G46" s="767">
        <v>0.51630526200000004</v>
      </c>
      <c r="H46" s="767">
        <v>0.46325530199999998</v>
      </c>
      <c r="I46" s="767">
        <v>0.44031199300000001</v>
      </c>
      <c r="J46" s="767">
        <v>0.463189664</v>
      </c>
      <c r="K46" s="767">
        <v>0.40769277199999998</v>
      </c>
      <c r="L46" s="767">
        <v>0.38930504700000002</v>
      </c>
      <c r="M46" s="767">
        <v>0.43877305700000002</v>
      </c>
      <c r="N46" s="767">
        <v>0.43827608400000001</v>
      </c>
      <c r="O46" s="767">
        <v>0.39348639699999999</v>
      </c>
      <c r="P46" s="767">
        <v>0.43625697699999999</v>
      </c>
      <c r="Q46" s="767">
        <v>0.52598362300000001</v>
      </c>
      <c r="R46" s="767">
        <v>0.51342924099999998</v>
      </c>
      <c r="S46" s="767">
        <v>0.60063650199999996</v>
      </c>
      <c r="T46" s="767">
        <v>0.49100806600000002</v>
      </c>
      <c r="U46" s="767">
        <v>0.562469055</v>
      </c>
      <c r="V46" s="767">
        <v>0.423529392</v>
      </c>
      <c r="W46" s="767">
        <v>0.46242581999999999</v>
      </c>
      <c r="X46" s="767">
        <v>0.50840240599999997</v>
      </c>
      <c r="Y46" s="767">
        <v>0.45096388700000001</v>
      </c>
      <c r="Z46" s="767">
        <v>0.44699460499999999</v>
      </c>
      <c r="AA46" s="767">
        <v>0.356819357</v>
      </c>
      <c r="AB46" s="767">
        <v>0.40896232599999999</v>
      </c>
      <c r="AC46" s="767">
        <v>0.59085163699999999</v>
      </c>
      <c r="AD46" s="767">
        <v>0.66879270400000002</v>
      </c>
      <c r="AE46" s="767">
        <v>0.73187223599999995</v>
      </c>
      <c r="AF46" s="767">
        <v>0.79442235900000002</v>
      </c>
      <c r="AG46" s="767">
        <v>0.548796536</v>
      </c>
      <c r="AH46" s="767">
        <v>0.595880831</v>
      </c>
      <c r="AI46" s="767">
        <v>0.67411379699999996</v>
      </c>
      <c r="AJ46" s="767">
        <v>0.73961724299999998</v>
      </c>
      <c r="AK46" s="767">
        <v>0.59565473599999996</v>
      </c>
      <c r="AL46" s="767">
        <v>0.540712101</v>
      </c>
      <c r="AM46" s="767">
        <v>0.59768081299999998</v>
      </c>
      <c r="AN46" s="767">
        <v>0.64581951299999996</v>
      </c>
      <c r="AO46" s="767">
        <v>0.78138629599999998</v>
      </c>
      <c r="AP46" s="767">
        <v>0.90556434200000002</v>
      </c>
      <c r="AQ46" s="767">
        <v>0.89868231799999998</v>
      </c>
      <c r="AR46" s="767">
        <v>0.90830883900000003</v>
      </c>
      <c r="AS46" s="767">
        <v>0.72295762200000002</v>
      </c>
      <c r="AT46" s="767">
        <v>0.768377545</v>
      </c>
      <c r="AU46" s="767">
        <v>0.76799748300000004</v>
      </c>
      <c r="AV46" s="767">
        <v>0.69484177599999997</v>
      </c>
      <c r="AW46" s="767">
        <v>0.71432477999999999</v>
      </c>
      <c r="AX46" s="767">
        <v>0.609878484</v>
      </c>
      <c r="AY46" s="767">
        <v>0.61365346099999996</v>
      </c>
      <c r="AZ46" s="767">
        <v>0.65839828700000003</v>
      </c>
      <c r="BA46" s="767">
        <v>0.79332707000000002</v>
      </c>
      <c r="BB46" s="767">
        <v>0.904744891</v>
      </c>
      <c r="BC46" s="767">
        <v>0.93117882100000005</v>
      </c>
      <c r="BD46" s="767">
        <v>0.92859371300000004</v>
      </c>
      <c r="BE46" s="767">
        <v>0.90817928699999995</v>
      </c>
      <c r="BF46" s="767">
        <v>0.896322599</v>
      </c>
      <c r="BG46" s="767">
        <v>0.85843127200000002</v>
      </c>
      <c r="BH46" s="767">
        <v>0.77812049999999999</v>
      </c>
      <c r="BI46" s="767">
        <v>0.8079807</v>
      </c>
      <c r="BJ46" s="768">
        <v>0.6597288</v>
      </c>
      <c r="BK46" s="768">
        <v>0.69331240000000005</v>
      </c>
      <c r="BL46" s="768">
        <v>0.79356459999999995</v>
      </c>
      <c r="BM46" s="768">
        <v>0.85945450000000001</v>
      </c>
      <c r="BN46" s="768">
        <v>0.97740190000000005</v>
      </c>
      <c r="BO46" s="768">
        <v>1.053121</v>
      </c>
      <c r="BP46" s="768">
        <v>0.93798009999999998</v>
      </c>
      <c r="BQ46" s="768">
        <v>0.9778538</v>
      </c>
      <c r="BR46" s="768">
        <v>0.86054969999999997</v>
      </c>
      <c r="BS46" s="768">
        <v>0.87378239999999996</v>
      </c>
      <c r="BT46" s="768">
        <v>0.77339400000000003</v>
      </c>
      <c r="BU46" s="768">
        <v>0.77794790000000003</v>
      </c>
      <c r="BV46" s="768">
        <v>0.77222869999999999</v>
      </c>
    </row>
    <row r="47" spans="1:74" ht="11.1" customHeight="1" x14ac:dyDescent="0.2">
      <c r="A47" s="545" t="s">
        <v>1354</v>
      </c>
      <c r="B47" s="546" t="s">
        <v>1380</v>
      </c>
      <c r="C47" s="767">
        <v>-4.4880322E-2</v>
      </c>
      <c r="D47" s="767">
        <v>4.5686379999999999E-3</v>
      </c>
      <c r="E47" s="767">
        <v>1.4773729999999999E-3</v>
      </c>
      <c r="F47" s="767">
        <v>1.4342417E-2</v>
      </c>
      <c r="G47" s="767">
        <v>1.7231178999999999E-2</v>
      </c>
      <c r="H47" s="767">
        <v>3.3811824999999997E-2</v>
      </c>
      <c r="I47" s="767">
        <v>3.5370553999999998E-2</v>
      </c>
      <c r="J47" s="767">
        <v>3.040168E-2</v>
      </c>
      <c r="K47" s="767">
        <v>1.2749017E-2</v>
      </c>
      <c r="L47" s="767">
        <v>1.1865974E-2</v>
      </c>
      <c r="M47" s="767">
        <v>3.3002800000000001E-3</v>
      </c>
      <c r="N47" s="767">
        <v>3.467768E-3</v>
      </c>
      <c r="O47" s="767">
        <v>3.13963E-4</v>
      </c>
      <c r="P47" s="767">
        <v>-2.2103069999999999E-3</v>
      </c>
      <c r="Q47" s="767">
        <v>2.439077E-3</v>
      </c>
      <c r="R47" s="767">
        <v>1.8236447999999999E-2</v>
      </c>
      <c r="S47" s="767">
        <v>1.7088503000000001E-2</v>
      </c>
      <c r="T47" s="767">
        <v>3.5499833000000001E-2</v>
      </c>
      <c r="U47" s="767">
        <v>3.4739752999999998E-2</v>
      </c>
      <c r="V47" s="767">
        <v>1.8630739E-2</v>
      </c>
      <c r="W47" s="767">
        <v>8.7688430000000001E-3</v>
      </c>
      <c r="X47" s="767">
        <v>-1.580237E-3</v>
      </c>
      <c r="Y47" s="767">
        <v>-7.0555399999999999E-3</v>
      </c>
      <c r="Z47" s="767">
        <v>-1.2829448E-2</v>
      </c>
      <c r="AA47" s="767">
        <v>-1.9561562000000001E-2</v>
      </c>
      <c r="AB47" s="767">
        <v>-8.7187440000000005E-3</v>
      </c>
      <c r="AC47" s="767">
        <v>-1.3750887E-2</v>
      </c>
      <c r="AD47" s="767">
        <v>-1.2735888000000001E-2</v>
      </c>
      <c r="AE47" s="767">
        <v>-3.7559899999999998E-3</v>
      </c>
      <c r="AF47" s="767">
        <v>8.85204E-4</v>
      </c>
      <c r="AG47" s="767">
        <v>1.9025144000000001E-2</v>
      </c>
      <c r="AH47" s="767">
        <v>1.740566E-2</v>
      </c>
      <c r="AI47" s="767">
        <v>6.1514209999999998E-3</v>
      </c>
      <c r="AJ47" s="767">
        <v>-8.059854E-3</v>
      </c>
      <c r="AK47" s="767">
        <v>-1.4216571000000001E-2</v>
      </c>
      <c r="AL47" s="767">
        <v>-1.8655728999999999E-2</v>
      </c>
      <c r="AM47" s="767">
        <v>-2.103588E-2</v>
      </c>
      <c r="AN47" s="767">
        <v>-8.5587969999999999E-3</v>
      </c>
      <c r="AO47" s="767">
        <v>-1.5425744E-2</v>
      </c>
      <c r="AP47" s="767">
        <v>3.1951530000000001E-3</v>
      </c>
      <c r="AQ47" s="767">
        <v>1.4615390000000001E-2</v>
      </c>
      <c r="AR47" s="767">
        <v>2.9652300999999999E-2</v>
      </c>
      <c r="AS47" s="767">
        <v>2.8464146999999999E-2</v>
      </c>
      <c r="AT47" s="767">
        <v>1.8255877E-2</v>
      </c>
      <c r="AU47" s="767">
        <v>1.865298E-3</v>
      </c>
      <c r="AV47" s="767">
        <v>-1.1164762999999999E-2</v>
      </c>
      <c r="AW47" s="767">
        <v>-1.3567304000000001E-2</v>
      </c>
      <c r="AX47" s="767">
        <v>-2.5084507999999998E-2</v>
      </c>
      <c r="AY47" s="767">
        <v>-1.8982012999999999E-2</v>
      </c>
      <c r="AZ47" s="767">
        <v>-2.9931171999999999E-2</v>
      </c>
      <c r="BA47" s="767">
        <v>-3.7006499999999999E-4</v>
      </c>
      <c r="BB47" s="767">
        <v>5.390008E-3</v>
      </c>
      <c r="BC47" s="767">
        <v>1.3810927000000001E-2</v>
      </c>
      <c r="BD47" s="767">
        <v>7.72268E-3</v>
      </c>
      <c r="BE47" s="767">
        <v>3.0744964E-2</v>
      </c>
      <c r="BF47" s="767">
        <v>3.3968970000000001E-2</v>
      </c>
      <c r="BG47" s="767">
        <v>8.5545199999999995E-3</v>
      </c>
      <c r="BH47" s="767">
        <v>-1.30042E-2</v>
      </c>
      <c r="BI47" s="767">
        <v>-1.47262E-2</v>
      </c>
      <c r="BJ47" s="768">
        <v>-2.4356200000000001E-2</v>
      </c>
      <c r="BK47" s="768">
        <v>-1.9861299999999998E-2</v>
      </c>
      <c r="BL47" s="768">
        <v>-2.9017100000000001E-2</v>
      </c>
      <c r="BM47" s="768">
        <v>-4.4469699999999997E-3</v>
      </c>
      <c r="BN47" s="768">
        <v>8.8977799999999992E-3</v>
      </c>
      <c r="BO47" s="768">
        <v>1.8098199999999998E-2</v>
      </c>
      <c r="BP47" s="768">
        <v>5.0309600000000001E-3</v>
      </c>
      <c r="BQ47" s="768">
        <v>2.81917E-2</v>
      </c>
      <c r="BR47" s="768">
        <v>2.9439E-2</v>
      </c>
      <c r="BS47" s="768">
        <v>6.19047E-3</v>
      </c>
      <c r="BT47" s="768">
        <v>-1.1181200000000001E-2</v>
      </c>
      <c r="BU47" s="768">
        <v>-1.34798E-2</v>
      </c>
      <c r="BV47" s="768">
        <v>-2.3703700000000001E-2</v>
      </c>
    </row>
    <row r="48" spans="1:74" ht="11.1" customHeight="1" x14ac:dyDescent="0.2">
      <c r="A48" s="545" t="s">
        <v>1355</v>
      </c>
      <c r="B48" s="546" t="s">
        <v>1280</v>
      </c>
      <c r="C48" s="767">
        <v>28.854242349</v>
      </c>
      <c r="D48" s="767">
        <v>8.8712015090000005</v>
      </c>
      <c r="E48" s="767">
        <v>10.232611238</v>
      </c>
      <c r="F48" s="767">
        <v>9.9226613130000008</v>
      </c>
      <c r="G48" s="767">
        <v>11.75860348</v>
      </c>
      <c r="H48" s="767">
        <v>14.32798835</v>
      </c>
      <c r="I48" s="767">
        <v>15.74001131</v>
      </c>
      <c r="J48" s="767">
        <v>15.907602096</v>
      </c>
      <c r="K48" s="767">
        <v>14.099998833000001</v>
      </c>
      <c r="L48" s="767">
        <v>12.323219888000001</v>
      </c>
      <c r="M48" s="767">
        <v>10.546100937</v>
      </c>
      <c r="N48" s="767">
        <v>11.581421337</v>
      </c>
      <c r="O48" s="767">
        <v>11.03295035</v>
      </c>
      <c r="P48" s="767">
        <v>9.2420769519999997</v>
      </c>
      <c r="Q48" s="767">
        <v>9.6900138610000006</v>
      </c>
      <c r="R48" s="767">
        <v>9.1216622610000009</v>
      </c>
      <c r="S48" s="767">
        <v>10.90867328</v>
      </c>
      <c r="T48" s="767">
        <v>14.165251228000001</v>
      </c>
      <c r="U48" s="767">
        <v>15.609104379</v>
      </c>
      <c r="V48" s="767">
        <v>14.766525422999999</v>
      </c>
      <c r="W48" s="767">
        <v>12.727564503</v>
      </c>
      <c r="X48" s="767">
        <v>11.660894663000001</v>
      </c>
      <c r="Y48" s="767">
        <v>9.7785805749999994</v>
      </c>
      <c r="Z48" s="767">
        <v>11.001738242</v>
      </c>
      <c r="AA48" s="767">
        <v>10.963640928</v>
      </c>
      <c r="AB48" s="767">
        <v>9.2168967049999999</v>
      </c>
      <c r="AC48" s="767">
        <v>10.136810733000001</v>
      </c>
      <c r="AD48" s="767">
        <v>9.657404305</v>
      </c>
      <c r="AE48" s="767">
        <v>11.12946584</v>
      </c>
      <c r="AF48" s="767">
        <v>13.534394145</v>
      </c>
      <c r="AG48" s="767">
        <v>15.201774201999999</v>
      </c>
      <c r="AH48" s="767">
        <v>15.031004534999999</v>
      </c>
      <c r="AI48" s="767">
        <v>12.767260285000001</v>
      </c>
      <c r="AJ48" s="767">
        <v>11.261400578</v>
      </c>
      <c r="AK48" s="767">
        <v>10.306992925999999</v>
      </c>
      <c r="AL48" s="767">
        <v>10.750561489000001</v>
      </c>
      <c r="AM48" s="767">
        <v>10.032773783</v>
      </c>
      <c r="AN48" s="767">
        <v>8.8804767620000007</v>
      </c>
      <c r="AO48" s="767">
        <v>9.9309501719999993</v>
      </c>
      <c r="AP48" s="767">
        <v>9.5966987120000002</v>
      </c>
      <c r="AQ48" s="767">
        <v>11.294046656000001</v>
      </c>
      <c r="AR48" s="767">
        <v>13.017323843</v>
      </c>
      <c r="AS48" s="767">
        <v>15.480403261999999</v>
      </c>
      <c r="AT48" s="767">
        <v>15.642502271</v>
      </c>
      <c r="AU48" s="767">
        <v>14.213016455</v>
      </c>
      <c r="AV48" s="767">
        <v>11.955941083000001</v>
      </c>
      <c r="AW48" s="767">
        <v>10.885645232</v>
      </c>
      <c r="AX48" s="767">
        <v>12.190792715000001</v>
      </c>
      <c r="AY48" s="767">
        <v>11.626725734000001</v>
      </c>
      <c r="AZ48" s="767">
        <v>11.228756429000001</v>
      </c>
      <c r="BA48" s="767">
        <v>10.953753364000001</v>
      </c>
      <c r="BB48" s="767">
        <v>10.428569338999999</v>
      </c>
      <c r="BC48" s="767">
        <v>11.229921601999999</v>
      </c>
      <c r="BD48" s="767">
        <v>13.636982478</v>
      </c>
      <c r="BE48" s="767">
        <v>15.928095232</v>
      </c>
      <c r="BF48" s="767">
        <v>16.051554372999998</v>
      </c>
      <c r="BG48" s="767">
        <v>14.107392239999999</v>
      </c>
      <c r="BH48" s="767">
        <v>11.83672</v>
      </c>
      <c r="BI48" s="767">
        <v>10.96129</v>
      </c>
      <c r="BJ48" s="768">
        <v>11.19985</v>
      </c>
      <c r="BK48" s="768">
        <v>10.530849999999999</v>
      </c>
      <c r="BL48" s="768">
        <v>9.4321470000000005</v>
      </c>
      <c r="BM48" s="768">
        <v>9.9346300000000003</v>
      </c>
      <c r="BN48" s="768">
        <v>10.79383</v>
      </c>
      <c r="BO48" s="768">
        <v>12.5968</v>
      </c>
      <c r="BP48" s="768">
        <v>12.06063</v>
      </c>
      <c r="BQ48" s="768">
        <v>15.17356</v>
      </c>
      <c r="BR48" s="768">
        <v>14.91813</v>
      </c>
      <c r="BS48" s="768">
        <v>13.566979999999999</v>
      </c>
      <c r="BT48" s="768">
        <v>11.00384</v>
      </c>
      <c r="BU48" s="768">
        <v>11.040290000000001</v>
      </c>
      <c r="BV48" s="768">
        <v>10.86693</v>
      </c>
    </row>
    <row r="49" spans="1:74" ht="11.1" customHeight="1" x14ac:dyDescent="0.2">
      <c r="A49" s="545" t="s">
        <v>1356</v>
      </c>
      <c r="B49" s="546" t="s">
        <v>1381</v>
      </c>
      <c r="C49" s="767">
        <v>22.464904211</v>
      </c>
      <c r="D49" s="767">
        <v>6.9327732063000003</v>
      </c>
      <c r="E49" s="767">
        <v>7.8485414462999996</v>
      </c>
      <c r="F49" s="767">
        <v>7.5385461126999997</v>
      </c>
      <c r="G49" s="767">
        <v>8.3629390844000007</v>
      </c>
      <c r="H49" s="767">
        <v>10.714616677</v>
      </c>
      <c r="I49" s="767">
        <v>11.457615712000001</v>
      </c>
      <c r="J49" s="767">
        <v>12.138107364</v>
      </c>
      <c r="K49" s="767">
        <v>10.290460863</v>
      </c>
      <c r="L49" s="767">
        <v>8.5471139489999999</v>
      </c>
      <c r="M49" s="767">
        <v>7.1788712616000003</v>
      </c>
      <c r="N49" s="767">
        <v>8.3200132962000009</v>
      </c>
      <c r="O49" s="767">
        <v>7.9462078149000002</v>
      </c>
      <c r="P49" s="767">
        <v>7.0247298707999999</v>
      </c>
      <c r="Q49" s="767">
        <v>7.2535273697999996</v>
      </c>
      <c r="R49" s="767">
        <v>7.3928318634999997</v>
      </c>
      <c r="S49" s="767">
        <v>8.4264914551000007</v>
      </c>
      <c r="T49" s="767">
        <v>10.914756705</v>
      </c>
      <c r="U49" s="767">
        <v>12.131757136999999</v>
      </c>
      <c r="V49" s="767">
        <v>11.135966675000001</v>
      </c>
      <c r="W49" s="767">
        <v>9.4563532427000005</v>
      </c>
      <c r="X49" s="767">
        <v>8.4869614291000008</v>
      </c>
      <c r="Y49" s="767">
        <v>7.1338602323</v>
      </c>
      <c r="Z49" s="767">
        <v>7.7688422306999998</v>
      </c>
      <c r="AA49" s="767">
        <v>8.0454647432000002</v>
      </c>
      <c r="AB49" s="767">
        <v>6.5567621251999997</v>
      </c>
      <c r="AC49" s="767">
        <v>7.9909904524000002</v>
      </c>
      <c r="AD49" s="767">
        <v>7.6148539796000003</v>
      </c>
      <c r="AE49" s="767">
        <v>8.8570147742999996</v>
      </c>
      <c r="AF49" s="767">
        <v>10.974443623000001</v>
      </c>
      <c r="AG49" s="767">
        <v>11.967736385</v>
      </c>
      <c r="AH49" s="767">
        <v>11.575379508999999</v>
      </c>
      <c r="AI49" s="767">
        <v>9.9432870962000006</v>
      </c>
      <c r="AJ49" s="767">
        <v>8.3307482047000008</v>
      </c>
      <c r="AK49" s="767">
        <v>7.0995786444000002</v>
      </c>
      <c r="AL49" s="767">
        <v>7.6614532189000002</v>
      </c>
      <c r="AM49" s="767">
        <v>7.6297827618999996</v>
      </c>
      <c r="AN49" s="767">
        <v>6.8351821246000002</v>
      </c>
      <c r="AO49" s="767">
        <v>7.4241622062000001</v>
      </c>
      <c r="AP49" s="767">
        <v>7.9500975876000002</v>
      </c>
      <c r="AQ49" s="767">
        <v>9.4716139227999996</v>
      </c>
      <c r="AR49" s="767">
        <v>11.224002735999999</v>
      </c>
      <c r="AS49" s="767">
        <v>12.595698508</v>
      </c>
      <c r="AT49" s="767">
        <v>12.188092127000001</v>
      </c>
      <c r="AU49" s="767">
        <v>11.05954215</v>
      </c>
      <c r="AV49" s="767">
        <v>7.9271494104000002</v>
      </c>
      <c r="AW49" s="767">
        <v>7.4334154128999996</v>
      </c>
      <c r="AX49" s="767">
        <v>7.9224502369999996</v>
      </c>
      <c r="AY49" s="767">
        <v>8.0811859467999998</v>
      </c>
      <c r="AZ49" s="767">
        <v>7.3264249904999996</v>
      </c>
      <c r="BA49" s="767">
        <v>7.6635263425</v>
      </c>
      <c r="BB49" s="767">
        <v>7.7255629175999996</v>
      </c>
      <c r="BC49" s="767">
        <v>8.1858926575000002</v>
      </c>
      <c r="BD49" s="767">
        <v>10.163089168000001</v>
      </c>
      <c r="BE49" s="767">
        <v>12.453181567</v>
      </c>
      <c r="BF49" s="767">
        <v>12.893130479</v>
      </c>
      <c r="BG49" s="767">
        <v>10.532431914</v>
      </c>
      <c r="BH49" s="767">
        <v>8.1239918825000004</v>
      </c>
      <c r="BI49" s="767">
        <v>7.3777489582999998</v>
      </c>
      <c r="BJ49" s="768">
        <v>8.0014040000000008</v>
      </c>
      <c r="BK49" s="768">
        <v>8.1156199999999998</v>
      </c>
      <c r="BL49" s="768">
        <v>7.0745940000000003</v>
      </c>
      <c r="BM49" s="768">
        <v>7.569464</v>
      </c>
      <c r="BN49" s="768">
        <v>7.5040659999999999</v>
      </c>
      <c r="BO49" s="768">
        <v>9.0806939999999994</v>
      </c>
      <c r="BP49" s="768">
        <v>10.69969</v>
      </c>
      <c r="BQ49" s="768">
        <v>12.34404</v>
      </c>
      <c r="BR49" s="768">
        <v>12.15142</v>
      </c>
      <c r="BS49" s="768">
        <v>10.2751</v>
      </c>
      <c r="BT49" s="768">
        <v>8.2626249999999999</v>
      </c>
      <c r="BU49" s="768">
        <v>7.0983869999999998</v>
      </c>
      <c r="BV49" s="768">
        <v>8.0271679999999996</v>
      </c>
    </row>
    <row r="50" spans="1:74" ht="11.1" customHeight="1" x14ac:dyDescent="0.2">
      <c r="A50" s="565"/>
      <c r="B50" s="131" t="s">
        <v>1357</v>
      </c>
      <c r="C50" s="249"/>
      <c r="D50" s="249"/>
      <c r="E50" s="249"/>
      <c r="F50" s="249"/>
      <c r="G50" s="249"/>
      <c r="H50" s="249"/>
      <c r="I50" s="249"/>
      <c r="J50" s="249"/>
      <c r="K50" s="249"/>
      <c r="L50" s="249"/>
      <c r="M50" s="249"/>
      <c r="N50" s="249"/>
      <c r="O50" s="249"/>
      <c r="P50" s="249"/>
      <c r="Q50" s="249"/>
      <c r="R50" s="249"/>
      <c r="S50" s="249"/>
      <c r="T50" s="249"/>
      <c r="U50" s="249"/>
      <c r="V50" s="249"/>
      <c r="W50" s="249"/>
      <c r="X50" s="249"/>
      <c r="Y50" s="249"/>
      <c r="Z50" s="249"/>
      <c r="AA50" s="249"/>
      <c r="AB50" s="249"/>
      <c r="AC50" s="249"/>
      <c r="AD50" s="249"/>
      <c r="AE50" s="249"/>
      <c r="AF50" s="249"/>
      <c r="AG50" s="249"/>
      <c r="AH50" s="249"/>
      <c r="AI50" s="249"/>
      <c r="AJ50" s="249"/>
      <c r="AK50" s="249"/>
      <c r="AL50" s="249"/>
      <c r="AM50" s="249"/>
      <c r="AN50" s="249"/>
      <c r="AO50" s="249"/>
      <c r="AP50" s="249"/>
      <c r="AQ50" s="249"/>
      <c r="AR50" s="249"/>
      <c r="AS50" s="249"/>
      <c r="AT50" s="249"/>
      <c r="AU50" s="249"/>
      <c r="AV50" s="249"/>
      <c r="AW50" s="249"/>
      <c r="AX50" s="249"/>
      <c r="AY50" s="249"/>
      <c r="AZ50" s="249"/>
      <c r="BA50" s="249"/>
      <c r="BB50" s="249"/>
      <c r="BC50" s="249"/>
      <c r="BD50" s="249"/>
      <c r="BE50" s="249"/>
      <c r="BF50" s="249"/>
      <c r="BG50" s="249"/>
      <c r="BH50" s="249"/>
      <c r="BI50" s="249"/>
      <c r="BJ50" s="360"/>
      <c r="BK50" s="360"/>
      <c r="BL50" s="360"/>
      <c r="BM50" s="360"/>
      <c r="BN50" s="360"/>
      <c r="BO50" s="360"/>
      <c r="BP50" s="360"/>
      <c r="BQ50" s="360"/>
      <c r="BR50" s="360"/>
      <c r="BS50" s="360"/>
      <c r="BT50" s="360"/>
      <c r="BU50" s="360"/>
      <c r="BV50" s="360"/>
    </row>
    <row r="51" spans="1:74" ht="11.1" customHeight="1" x14ac:dyDescent="0.2">
      <c r="A51" s="545" t="s">
        <v>1358</v>
      </c>
      <c r="B51" s="546" t="s">
        <v>88</v>
      </c>
      <c r="C51" s="767">
        <v>17.07276761</v>
      </c>
      <c r="D51" s="767">
        <v>5.999108047</v>
      </c>
      <c r="E51" s="767">
        <v>6.9779817360000003</v>
      </c>
      <c r="F51" s="767">
        <v>6.6759463439999998</v>
      </c>
      <c r="G51" s="767">
        <v>6.2084021810000003</v>
      </c>
      <c r="H51" s="767">
        <v>9.4060977769999994</v>
      </c>
      <c r="I51" s="767">
        <v>10.680563792999999</v>
      </c>
      <c r="J51" s="767">
        <v>11.348242844</v>
      </c>
      <c r="K51" s="767">
        <v>11.257625543</v>
      </c>
      <c r="L51" s="767">
        <v>10.810259185</v>
      </c>
      <c r="M51" s="767">
        <v>7.7341195090000001</v>
      </c>
      <c r="N51" s="767">
        <v>8.4476956009999995</v>
      </c>
      <c r="O51" s="767">
        <v>8.1089069620000007</v>
      </c>
      <c r="P51" s="767">
        <v>6.2871869460000003</v>
      </c>
      <c r="Q51" s="767">
        <v>4.7201862349999999</v>
      </c>
      <c r="R51" s="767">
        <v>4.4277834260000004</v>
      </c>
      <c r="S51" s="767">
        <v>4.9528804810000002</v>
      </c>
      <c r="T51" s="767">
        <v>7.7685690679999997</v>
      </c>
      <c r="U51" s="767">
        <v>9.2086342380000001</v>
      </c>
      <c r="V51" s="767">
        <v>10.274658090999999</v>
      </c>
      <c r="W51" s="767">
        <v>8.4271294759999993</v>
      </c>
      <c r="X51" s="767">
        <v>8.2103906329999994</v>
      </c>
      <c r="Y51" s="767">
        <v>6.2630076670000001</v>
      </c>
      <c r="Z51" s="767">
        <v>7.0499888019999997</v>
      </c>
      <c r="AA51" s="767">
        <v>6.8968970110000001</v>
      </c>
      <c r="AB51" s="767">
        <v>4.8507354300000003</v>
      </c>
      <c r="AC51" s="767">
        <v>3.8341736380000002</v>
      </c>
      <c r="AD51" s="767">
        <v>3.377811796</v>
      </c>
      <c r="AE51" s="767">
        <v>4.242918607</v>
      </c>
      <c r="AF51" s="767">
        <v>6.1789663859999999</v>
      </c>
      <c r="AG51" s="767">
        <v>8.6959030909999999</v>
      </c>
      <c r="AH51" s="767">
        <v>10.112250144000001</v>
      </c>
      <c r="AI51" s="767">
        <v>8.1418972099999998</v>
      </c>
      <c r="AJ51" s="767">
        <v>7.575569389</v>
      </c>
      <c r="AK51" s="767">
        <v>6.2952036060000003</v>
      </c>
      <c r="AL51" s="767">
        <v>6.756300081</v>
      </c>
      <c r="AM51" s="767">
        <v>6.0654701529999997</v>
      </c>
      <c r="AN51" s="767">
        <v>5.3794186110000002</v>
      </c>
      <c r="AO51" s="767">
        <v>5.6054020209999997</v>
      </c>
      <c r="AP51" s="767">
        <v>3.9500248249999999</v>
      </c>
      <c r="AQ51" s="767">
        <v>3.4173430370000002</v>
      </c>
      <c r="AR51" s="767">
        <v>5.1714331050000002</v>
      </c>
      <c r="AS51" s="767">
        <v>10.165314586999999</v>
      </c>
      <c r="AT51" s="767">
        <v>9.2663859110000004</v>
      </c>
      <c r="AU51" s="767">
        <v>7.0808016599999997</v>
      </c>
      <c r="AV51" s="767">
        <v>7.8496764539999999</v>
      </c>
      <c r="AW51" s="767">
        <v>7.3318671909999997</v>
      </c>
      <c r="AX51" s="767">
        <v>7.1058595249999996</v>
      </c>
      <c r="AY51" s="767">
        <v>6.4590690840000002</v>
      </c>
      <c r="AZ51" s="767">
        <v>6.0492578559999997</v>
      </c>
      <c r="BA51" s="767">
        <v>5.214643079</v>
      </c>
      <c r="BB51" s="767">
        <v>3.3105570090000001</v>
      </c>
      <c r="BC51" s="767">
        <v>2.7951399029999999</v>
      </c>
      <c r="BD51" s="767">
        <v>4.0670310379999997</v>
      </c>
      <c r="BE51" s="767">
        <v>7.219253395</v>
      </c>
      <c r="BF51" s="767">
        <v>8.7414232819999995</v>
      </c>
      <c r="BG51" s="767">
        <v>7.4682460610000003</v>
      </c>
      <c r="BH51" s="767">
        <v>8.3187280000000001</v>
      </c>
      <c r="BI51" s="767">
        <v>7.4805770000000003</v>
      </c>
      <c r="BJ51" s="768">
        <v>7.8069860000000002</v>
      </c>
      <c r="BK51" s="768">
        <v>7.3698649999999999</v>
      </c>
      <c r="BL51" s="768">
        <v>7.2516629999999997</v>
      </c>
      <c r="BM51" s="768">
        <v>4.6368720000000003</v>
      </c>
      <c r="BN51" s="768">
        <v>2.5772430000000002</v>
      </c>
      <c r="BO51" s="768">
        <v>3.2176239999999998</v>
      </c>
      <c r="BP51" s="768">
        <v>4.2862799999999996</v>
      </c>
      <c r="BQ51" s="768">
        <v>7.7329340000000002</v>
      </c>
      <c r="BR51" s="768">
        <v>8.1526340000000008</v>
      </c>
      <c r="BS51" s="768">
        <v>8.0239879999999992</v>
      </c>
      <c r="BT51" s="768">
        <v>7.2654509999999997</v>
      </c>
      <c r="BU51" s="768">
        <v>6.2740150000000003</v>
      </c>
      <c r="BV51" s="768">
        <v>7.9373230000000001</v>
      </c>
    </row>
    <row r="52" spans="1:74" ht="11.1" customHeight="1" x14ac:dyDescent="0.2">
      <c r="A52" s="545" t="s">
        <v>1359</v>
      </c>
      <c r="B52" s="546" t="s">
        <v>87</v>
      </c>
      <c r="C52" s="767">
        <v>1.8858422610000001</v>
      </c>
      <c r="D52" s="767">
        <v>0.92164919499999998</v>
      </c>
      <c r="E52" s="767">
        <v>0.96453893599999996</v>
      </c>
      <c r="F52" s="767">
        <v>0.45153175099999998</v>
      </c>
      <c r="G52" s="767">
        <v>1.076423863</v>
      </c>
      <c r="H52" s="767">
        <v>1.002048211</v>
      </c>
      <c r="I52" s="767">
        <v>1.112705402</v>
      </c>
      <c r="J52" s="767">
        <v>1.100053505</v>
      </c>
      <c r="K52" s="767">
        <v>1.0475253529999999</v>
      </c>
      <c r="L52" s="767">
        <v>1.089217761</v>
      </c>
      <c r="M52" s="767">
        <v>0.55242948700000005</v>
      </c>
      <c r="N52" s="767">
        <v>0.957036267</v>
      </c>
      <c r="O52" s="767">
        <v>0.88889376499999995</v>
      </c>
      <c r="P52" s="767">
        <v>0.71217981200000002</v>
      </c>
      <c r="Q52" s="767">
        <v>0.50332336700000002</v>
      </c>
      <c r="R52" s="767">
        <v>0.268010996</v>
      </c>
      <c r="S52" s="767">
        <v>0.63606374700000001</v>
      </c>
      <c r="T52" s="767">
        <v>0.72815920899999997</v>
      </c>
      <c r="U52" s="767">
        <v>0.76735909499999999</v>
      </c>
      <c r="V52" s="767">
        <v>0.784040603</v>
      </c>
      <c r="W52" s="767">
        <v>0.71951988200000006</v>
      </c>
      <c r="X52" s="767">
        <v>0.78550371100000005</v>
      </c>
      <c r="Y52" s="767">
        <v>0.70864717099999996</v>
      </c>
      <c r="Z52" s="767">
        <v>0.88926964399999997</v>
      </c>
      <c r="AA52" s="767">
        <v>0.88766510300000001</v>
      </c>
      <c r="AB52" s="767">
        <v>0.59924559600000005</v>
      </c>
      <c r="AC52" s="767">
        <v>0.37899685700000002</v>
      </c>
      <c r="AD52" s="767">
        <v>0.24665794499999999</v>
      </c>
      <c r="AE52" s="767">
        <v>0.66632957800000003</v>
      </c>
      <c r="AF52" s="767">
        <v>0.69120857199999997</v>
      </c>
      <c r="AG52" s="767">
        <v>0.84763554500000005</v>
      </c>
      <c r="AH52" s="767">
        <v>0.83916681699999995</v>
      </c>
      <c r="AI52" s="767">
        <v>0.740778041</v>
      </c>
      <c r="AJ52" s="767">
        <v>0.86234926300000003</v>
      </c>
      <c r="AK52" s="767">
        <v>0.80992788299999996</v>
      </c>
      <c r="AL52" s="767">
        <v>0.82377995400000004</v>
      </c>
      <c r="AM52" s="767">
        <v>0.725889173</v>
      </c>
      <c r="AN52" s="767">
        <v>0.62641758299999994</v>
      </c>
      <c r="AO52" s="767">
        <v>0.53353550500000002</v>
      </c>
      <c r="AP52" s="767">
        <v>0.221804639</v>
      </c>
      <c r="AQ52" s="767">
        <v>0.55738786399999996</v>
      </c>
      <c r="AR52" s="767">
        <v>0.51905949500000004</v>
      </c>
      <c r="AS52" s="767">
        <v>0.92765032000000003</v>
      </c>
      <c r="AT52" s="767">
        <v>1.013139148</v>
      </c>
      <c r="AU52" s="767">
        <v>0.59701249300000003</v>
      </c>
      <c r="AV52" s="767">
        <v>0.70167818800000004</v>
      </c>
      <c r="AW52" s="767">
        <v>0.96322143800000004</v>
      </c>
      <c r="AX52" s="767">
        <v>1.0951550839999999</v>
      </c>
      <c r="AY52" s="767">
        <v>0.77109697499999996</v>
      </c>
      <c r="AZ52" s="767">
        <v>0.81095215200000004</v>
      </c>
      <c r="BA52" s="767">
        <v>0.57208892499999997</v>
      </c>
      <c r="BB52" s="767">
        <v>0.19561948500000001</v>
      </c>
      <c r="BC52" s="767">
        <v>0.52635936000000005</v>
      </c>
      <c r="BD52" s="767">
        <v>0.51135507800000002</v>
      </c>
      <c r="BE52" s="767">
        <v>0.61886307699999998</v>
      </c>
      <c r="BF52" s="767">
        <v>0.66163189600000005</v>
      </c>
      <c r="BG52" s="767">
        <v>0.623199595</v>
      </c>
      <c r="BH52" s="767">
        <v>0.65776349999999995</v>
      </c>
      <c r="BI52" s="767">
        <v>0.93427640000000001</v>
      </c>
      <c r="BJ52" s="768">
        <v>1.099369</v>
      </c>
      <c r="BK52" s="768">
        <v>1.152482</v>
      </c>
      <c r="BL52" s="768">
        <v>0.18621370000000001</v>
      </c>
      <c r="BM52" s="768">
        <v>0.63087110000000002</v>
      </c>
      <c r="BN52" s="768">
        <v>0.4895331</v>
      </c>
      <c r="BO52" s="768">
        <v>0.53530639999999996</v>
      </c>
      <c r="BP52" s="768">
        <v>0.65607530000000003</v>
      </c>
      <c r="BQ52" s="768">
        <v>0.62252850000000004</v>
      </c>
      <c r="BR52" s="768">
        <v>0.69918259999999999</v>
      </c>
      <c r="BS52" s="768">
        <v>0.52912300000000001</v>
      </c>
      <c r="BT52" s="768">
        <v>0.66282929999999995</v>
      </c>
      <c r="BU52" s="768">
        <v>0.83788339999999994</v>
      </c>
      <c r="BV52" s="768">
        <v>1.085934</v>
      </c>
    </row>
    <row r="53" spans="1:74" ht="11.1" customHeight="1" x14ac:dyDescent="0.2">
      <c r="A53" s="545" t="s">
        <v>1360</v>
      </c>
      <c r="B53" s="548" t="s">
        <v>90</v>
      </c>
      <c r="C53" s="767">
        <v>3.6957469999999999</v>
      </c>
      <c r="D53" s="767">
        <v>1.5262100000000001</v>
      </c>
      <c r="E53" s="767">
        <v>1.6940010000000001</v>
      </c>
      <c r="F53" s="767">
        <v>1.6454869999999999</v>
      </c>
      <c r="G53" s="767">
        <v>1.6964239999999999</v>
      </c>
      <c r="H53" s="767">
        <v>1.639554</v>
      </c>
      <c r="I53" s="767">
        <v>1.6817219999999999</v>
      </c>
      <c r="J53" s="767">
        <v>1.666228</v>
      </c>
      <c r="K53" s="767">
        <v>1.5336419999999999</v>
      </c>
      <c r="L53" s="767">
        <v>0.90461599999999998</v>
      </c>
      <c r="M53" s="767">
        <v>1.3702380000000001</v>
      </c>
      <c r="N53" s="767">
        <v>1.5835630000000001</v>
      </c>
      <c r="O53" s="767">
        <v>1.6901980000000001</v>
      </c>
      <c r="P53" s="767">
        <v>1.5825100000000001</v>
      </c>
      <c r="Q53" s="767">
        <v>1.694947</v>
      </c>
      <c r="R53" s="767">
        <v>1.635303</v>
      </c>
      <c r="S53" s="767">
        <v>0.84652400000000005</v>
      </c>
      <c r="T53" s="767">
        <v>1.526133</v>
      </c>
      <c r="U53" s="767">
        <v>1.695468</v>
      </c>
      <c r="V53" s="767">
        <v>1.6858629999999999</v>
      </c>
      <c r="W53" s="767">
        <v>1.630606</v>
      </c>
      <c r="X53" s="767">
        <v>1.6046309999999999</v>
      </c>
      <c r="Y53" s="767">
        <v>1.6220460000000001</v>
      </c>
      <c r="Z53" s="767">
        <v>1.693349</v>
      </c>
      <c r="AA53" s="767">
        <v>1.645132</v>
      </c>
      <c r="AB53" s="767">
        <v>1.526365</v>
      </c>
      <c r="AC53" s="767">
        <v>1.5691409999999999</v>
      </c>
      <c r="AD53" s="767">
        <v>1.412868</v>
      </c>
      <c r="AE53" s="767">
        <v>0.84013499999999997</v>
      </c>
      <c r="AF53" s="767">
        <v>0.95983099999999999</v>
      </c>
      <c r="AG53" s="767">
        <v>1.648012</v>
      </c>
      <c r="AH53" s="767">
        <v>1.6828810000000001</v>
      </c>
      <c r="AI53" s="767">
        <v>1.6230610000000001</v>
      </c>
      <c r="AJ53" s="767">
        <v>1.683557</v>
      </c>
      <c r="AK53" s="767">
        <v>1.6289389999999999</v>
      </c>
      <c r="AL53" s="767">
        <v>1.681157</v>
      </c>
      <c r="AM53" s="767">
        <v>1.6661619999999999</v>
      </c>
      <c r="AN53" s="767">
        <v>0.98265800000000003</v>
      </c>
      <c r="AO53" s="767">
        <v>1.0469269999999999</v>
      </c>
      <c r="AP53" s="767">
        <v>1.5464370000000001</v>
      </c>
      <c r="AQ53" s="767">
        <v>1.682785</v>
      </c>
      <c r="AR53" s="767">
        <v>1.6373070000000001</v>
      </c>
      <c r="AS53" s="767">
        <v>1.6864300000000001</v>
      </c>
      <c r="AT53" s="767">
        <v>1.6208689999999999</v>
      </c>
      <c r="AU53" s="767">
        <v>1.6145339999999999</v>
      </c>
      <c r="AV53" s="767">
        <v>1.6678329999999999</v>
      </c>
      <c r="AW53" s="767">
        <v>1.5739099999999999</v>
      </c>
      <c r="AX53" s="767">
        <v>1.4876670000000001</v>
      </c>
      <c r="AY53" s="767">
        <v>1.681619</v>
      </c>
      <c r="AZ53" s="767">
        <v>0.98700200000000005</v>
      </c>
      <c r="BA53" s="767">
        <v>1.1328050000000001</v>
      </c>
      <c r="BB53" s="767">
        <v>1.5518430000000001</v>
      </c>
      <c r="BC53" s="767">
        <v>1.692739</v>
      </c>
      <c r="BD53" s="767">
        <v>1.6328549999999999</v>
      </c>
      <c r="BE53" s="767">
        <v>1.6871499999999999</v>
      </c>
      <c r="BF53" s="767">
        <v>1.6779310000000001</v>
      </c>
      <c r="BG53" s="767">
        <v>1.3697699999999999</v>
      </c>
      <c r="BH53" s="767">
        <v>0.84101999999999999</v>
      </c>
      <c r="BI53" s="767">
        <v>0.81462999999999997</v>
      </c>
      <c r="BJ53" s="768">
        <v>1.5946100000000001</v>
      </c>
      <c r="BK53" s="768">
        <v>1.6319300000000001</v>
      </c>
      <c r="BL53" s="768">
        <v>1.53606</v>
      </c>
      <c r="BM53" s="768">
        <v>1.6513500000000001</v>
      </c>
      <c r="BN53" s="768">
        <v>1.61687</v>
      </c>
      <c r="BO53" s="768">
        <v>1.6849499999999999</v>
      </c>
      <c r="BP53" s="768">
        <v>1.63452</v>
      </c>
      <c r="BQ53" s="768">
        <v>1.6743600000000001</v>
      </c>
      <c r="BR53" s="768">
        <v>1.6323000000000001</v>
      </c>
      <c r="BS53" s="768">
        <v>1.0327900000000001</v>
      </c>
      <c r="BT53" s="768">
        <v>1.2321599999999999</v>
      </c>
      <c r="BU53" s="768">
        <v>1.6131899999999999</v>
      </c>
      <c r="BV53" s="768">
        <v>1.5946100000000001</v>
      </c>
    </row>
    <row r="54" spans="1:74" ht="11.1" customHeight="1" x14ac:dyDescent="0.2">
      <c r="A54" s="545" t="s">
        <v>1361</v>
      </c>
      <c r="B54" s="548" t="s">
        <v>1276</v>
      </c>
      <c r="C54" s="767">
        <v>3.8011588980000002</v>
      </c>
      <c r="D54" s="767">
        <v>0.74592178600000003</v>
      </c>
      <c r="E54" s="767">
        <v>0.70767175900000001</v>
      </c>
      <c r="F54" s="767">
        <v>0.74048901700000003</v>
      </c>
      <c r="G54" s="767">
        <v>0.93280589599999997</v>
      </c>
      <c r="H54" s="767">
        <v>1.1560138369999999</v>
      </c>
      <c r="I54" s="767">
        <v>1.490278529</v>
      </c>
      <c r="J54" s="767">
        <v>1.2976743850000001</v>
      </c>
      <c r="K54" s="767">
        <v>1.058136094</v>
      </c>
      <c r="L54" s="767">
        <v>0.68216450699999998</v>
      </c>
      <c r="M54" s="767">
        <v>0.49360392600000003</v>
      </c>
      <c r="N54" s="767">
        <v>0.71031881100000005</v>
      </c>
      <c r="O54" s="767">
        <v>0.94833849599999998</v>
      </c>
      <c r="P54" s="767">
        <v>1.3403658220000001</v>
      </c>
      <c r="Q54" s="767">
        <v>2.3825259719999998</v>
      </c>
      <c r="R54" s="767">
        <v>2.4210807609999998</v>
      </c>
      <c r="S54" s="767">
        <v>2.7320436610000001</v>
      </c>
      <c r="T54" s="767">
        <v>2.8038384619999999</v>
      </c>
      <c r="U54" s="767">
        <v>2.8481153290000001</v>
      </c>
      <c r="V54" s="767">
        <v>2.3444382969999999</v>
      </c>
      <c r="W54" s="767">
        <v>1.9023265060000001</v>
      </c>
      <c r="X54" s="767">
        <v>1.4386716470000001</v>
      </c>
      <c r="Y54" s="767">
        <v>1.4557602110000001</v>
      </c>
      <c r="Z54" s="767">
        <v>1.971518326</v>
      </c>
      <c r="AA54" s="767">
        <v>3.1939892909999998</v>
      </c>
      <c r="AB54" s="767">
        <v>2.8409019770000001</v>
      </c>
      <c r="AC54" s="767">
        <v>3.8231755019999998</v>
      </c>
      <c r="AD54" s="767">
        <v>3.691322193</v>
      </c>
      <c r="AE54" s="767">
        <v>4.1031082100000003</v>
      </c>
      <c r="AF54" s="767">
        <v>3.7187555479999999</v>
      </c>
      <c r="AG54" s="767">
        <v>3.6658622959999998</v>
      </c>
      <c r="AH54" s="767">
        <v>3.2600365469999999</v>
      </c>
      <c r="AI54" s="767">
        <v>2.3445401760000002</v>
      </c>
      <c r="AJ54" s="767">
        <v>1.6448481909999999</v>
      </c>
      <c r="AK54" s="767">
        <v>1.488871133</v>
      </c>
      <c r="AL54" s="767">
        <v>1.535162116</v>
      </c>
      <c r="AM54" s="767">
        <v>1.368861061</v>
      </c>
      <c r="AN54" s="767">
        <v>0.95886019199999994</v>
      </c>
      <c r="AO54" s="767">
        <v>1.5972266340000001</v>
      </c>
      <c r="AP54" s="767">
        <v>2.8239816200000001</v>
      </c>
      <c r="AQ54" s="767">
        <v>2.543584659</v>
      </c>
      <c r="AR54" s="767">
        <v>2.2860595099999999</v>
      </c>
      <c r="AS54" s="767">
        <v>2.5329342929999998</v>
      </c>
      <c r="AT54" s="767">
        <v>2.334219756</v>
      </c>
      <c r="AU54" s="767">
        <v>1.923206398</v>
      </c>
      <c r="AV54" s="767">
        <v>1.1783723209999999</v>
      </c>
      <c r="AW54" s="767">
        <v>0.98239168600000004</v>
      </c>
      <c r="AX54" s="767">
        <v>1.268796</v>
      </c>
      <c r="AY54" s="767">
        <v>1.3740179379999999</v>
      </c>
      <c r="AZ54" s="767">
        <v>2.0466517319999999</v>
      </c>
      <c r="BA54" s="767">
        <v>3.708419734</v>
      </c>
      <c r="BB54" s="767">
        <v>4.0353878510000003</v>
      </c>
      <c r="BC54" s="767">
        <v>4.2539672150000003</v>
      </c>
      <c r="BD54" s="767">
        <v>4.1023647499999996</v>
      </c>
      <c r="BE54" s="767">
        <v>3.7747968969999999</v>
      </c>
      <c r="BF54" s="767">
        <v>3.3215542669999998</v>
      </c>
      <c r="BG54" s="767">
        <v>2.4754578880000002</v>
      </c>
      <c r="BH54" s="767">
        <v>1.0432619999999999</v>
      </c>
      <c r="BI54" s="767">
        <v>0.88770780000000005</v>
      </c>
      <c r="BJ54" s="768">
        <v>1.1809970000000001</v>
      </c>
      <c r="BK54" s="768">
        <v>1.3691899999999999</v>
      </c>
      <c r="BL54" s="768">
        <v>2.0232839999999999</v>
      </c>
      <c r="BM54" s="768">
        <v>3.372271</v>
      </c>
      <c r="BN54" s="768">
        <v>3.709819</v>
      </c>
      <c r="BO54" s="768">
        <v>3.8646760000000002</v>
      </c>
      <c r="BP54" s="768">
        <v>3.682563</v>
      </c>
      <c r="BQ54" s="768">
        <v>3.695713</v>
      </c>
      <c r="BR54" s="768">
        <v>3.2494990000000001</v>
      </c>
      <c r="BS54" s="768">
        <v>2.598411</v>
      </c>
      <c r="BT54" s="768">
        <v>1.000602</v>
      </c>
      <c r="BU54" s="768">
        <v>0.80000159999999998</v>
      </c>
      <c r="BV54" s="768">
        <v>1.1908939999999999</v>
      </c>
    </row>
    <row r="55" spans="1:74" ht="11.1" customHeight="1" x14ac:dyDescent="0.2">
      <c r="A55" s="545" t="s">
        <v>1362</v>
      </c>
      <c r="B55" s="548" t="s">
        <v>1379</v>
      </c>
      <c r="C55" s="767">
        <v>13.78068435</v>
      </c>
      <c r="D55" s="767">
        <v>3.0314363200000001</v>
      </c>
      <c r="E55" s="767">
        <v>3.7651804590000002</v>
      </c>
      <c r="F55" s="767">
        <v>4.2430048359999999</v>
      </c>
      <c r="G55" s="767">
        <v>4.8755256730000003</v>
      </c>
      <c r="H55" s="767">
        <v>4.9163367940000002</v>
      </c>
      <c r="I55" s="767">
        <v>4.8034653440000001</v>
      </c>
      <c r="J55" s="767">
        <v>4.8768544519999999</v>
      </c>
      <c r="K55" s="767">
        <v>3.6939338949999998</v>
      </c>
      <c r="L55" s="767">
        <v>3.3489214079999998</v>
      </c>
      <c r="M55" s="767">
        <v>3.21930462</v>
      </c>
      <c r="N55" s="767">
        <v>3.4194337930000001</v>
      </c>
      <c r="O55" s="767">
        <v>2.9092997469999999</v>
      </c>
      <c r="P55" s="767">
        <v>3.2148282949999998</v>
      </c>
      <c r="Q55" s="767">
        <v>4.2274706520000001</v>
      </c>
      <c r="R55" s="767">
        <v>4.3926875509999999</v>
      </c>
      <c r="S55" s="767">
        <v>5.2359141300000003</v>
      </c>
      <c r="T55" s="767">
        <v>5.2318456199999996</v>
      </c>
      <c r="U55" s="767">
        <v>5.6691310860000002</v>
      </c>
      <c r="V55" s="767">
        <v>5.4093055019999996</v>
      </c>
      <c r="W55" s="767">
        <v>4.6451180489999997</v>
      </c>
      <c r="X55" s="767">
        <v>4.2756148119999997</v>
      </c>
      <c r="Y55" s="767">
        <v>3.5460035529999998</v>
      </c>
      <c r="Z55" s="767">
        <v>3.537362264</v>
      </c>
      <c r="AA55" s="767">
        <v>3.4097514919999998</v>
      </c>
      <c r="AB55" s="767">
        <v>3.3168353069999998</v>
      </c>
      <c r="AC55" s="767">
        <v>4.716735141</v>
      </c>
      <c r="AD55" s="767">
        <v>5.0357833349999996</v>
      </c>
      <c r="AE55" s="767">
        <v>6.09458067</v>
      </c>
      <c r="AF55" s="767">
        <v>6.3372506020000001</v>
      </c>
      <c r="AG55" s="767">
        <v>5.8973113680000004</v>
      </c>
      <c r="AH55" s="767">
        <v>5.9367873649999998</v>
      </c>
      <c r="AI55" s="767">
        <v>5.2665219130000001</v>
      </c>
      <c r="AJ55" s="767">
        <v>4.6244658640000003</v>
      </c>
      <c r="AK55" s="767">
        <v>3.4962701759999999</v>
      </c>
      <c r="AL55" s="767">
        <v>3.480268106</v>
      </c>
      <c r="AM55" s="767">
        <v>3.3117124929999999</v>
      </c>
      <c r="AN55" s="767">
        <v>4.2220832279999998</v>
      </c>
      <c r="AO55" s="767">
        <v>4.7928971760000003</v>
      </c>
      <c r="AP55" s="767">
        <v>5.32942961</v>
      </c>
      <c r="AQ55" s="767">
        <v>6.7430442460000002</v>
      </c>
      <c r="AR55" s="767">
        <v>6.8603952389999998</v>
      </c>
      <c r="AS55" s="767">
        <v>6.2005232660000003</v>
      </c>
      <c r="AT55" s="767">
        <v>6.3202380610000004</v>
      </c>
      <c r="AU55" s="767">
        <v>5.7237376250000001</v>
      </c>
      <c r="AV55" s="767">
        <v>4.8102522409999997</v>
      </c>
      <c r="AW55" s="767">
        <v>3.7982039360000002</v>
      </c>
      <c r="AX55" s="767">
        <v>3.4873288200000001</v>
      </c>
      <c r="AY55" s="767">
        <v>4.0848128499999996</v>
      </c>
      <c r="AZ55" s="767">
        <v>4.3418458830000004</v>
      </c>
      <c r="BA55" s="767">
        <v>5.3506018729999996</v>
      </c>
      <c r="BB55" s="767">
        <v>5.800624365</v>
      </c>
      <c r="BC55" s="767">
        <v>6.1856940470000001</v>
      </c>
      <c r="BD55" s="767">
        <v>6.3097901030000001</v>
      </c>
      <c r="BE55" s="767">
        <v>6.4821155770000001</v>
      </c>
      <c r="BF55" s="767">
        <v>6.3135255309999998</v>
      </c>
      <c r="BG55" s="767">
        <v>5.667976522</v>
      </c>
      <c r="BH55" s="767">
        <v>4.9780939999999996</v>
      </c>
      <c r="BI55" s="767">
        <v>3.916112</v>
      </c>
      <c r="BJ55" s="768">
        <v>3.503552</v>
      </c>
      <c r="BK55" s="768">
        <v>4.3198970000000001</v>
      </c>
      <c r="BL55" s="768">
        <v>4.6681229999999996</v>
      </c>
      <c r="BM55" s="768">
        <v>5.4558299999999997</v>
      </c>
      <c r="BN55" s="768">
        <v>5.9381899999999996</v>
      </c>
      <c r="BO55" s="768">
        <v>6.40801</v>
      </c>
      <c r="BP55" s="768">
        <v>6.6376530000000002</v>
      </c>
      <c r="BQ55" s="768">
        <v>6.879931</v>
      </c>
      <c r="BR55" s="768">
        <v>6.489484</v>
      </c>
      <c r="BS55" s="768">
        <v>6.0856320000000004</v>
      </c>
      <c r="BT55" s="768">
        <v>4.8790849999999999</v>
      </c>
      <c r="BU55" s="768">
        <v>3.6904530000000002</v>
      </c>
      <c r="BV55" s="768">
        <v>3.664237</v>
      </c>
    </row>
    <row r="56" spans="1:74" ht="11.1" customHeight="1" x14ac:dyDescent="0.2">
      <c r="A56" s="545" t="s">
        <v>1363</v>
      </c>
      <c r="B56" s="546" t="s">
        <v>1380</v>
      </c>
      <c r="C56" s="767">
        <v>-4.3679052000000003E-2</v>
      </c>
      <c r="D56" s="767">
        <v>-6.5614479000000003E-2</v>
      </c>
      <c r="E56" s="767">
        <v>-1.2406199999999999E-2</v>
      </c>
      <c r="F56" s="767">
        <v>5.1828175999999997E-2</v>
      </c>
      <c r="G56" s="767">
        <v>0.106221362</v>
      </c>
      <c r="H56" s="767">
        <v>0.104327826</v>
      </c>
      <c r="I56" s="767">
        <v>0.101373383</v>
      </c>
      <c r="J56" s="767">
        <v>9.9525129000000004E-2</v>
      </c>
      <c r="K56" s="767">
        <v>2.8225968000000001E-2</v>
      </c>
      <c r="L56" s="767">
        <v>3.3946858000000003E-2</v>
      </c>
      <c r="M56" s="767">
        <v>-4.1931310000000001E-3</v>
      </c>
      <c r="N56" s="767">
        <v>1.4730590999999999E-2</v>
      </c>
      <c r="O56" s="767">
        <v>-7.4534270999999999E-2</v>
      </c>
      <c r="P56" s="767">
        <v>-6.8508104E-2</v>
      </c>
      <c r="Q56" s="767">
        <v>-3.0989142000000001E-2</v>
      </c>
      <c r="R56" s="767">
        <v>-6.4083499999999997E-4</v>
      </c>
      <c r="S56" s="767">
        <v>0.133833798</v>
      </c>
      <c r="T56" s="767">
        <v>0.17694558799999999</v>
      </c>
      <c r="U56" s="767">
        <v>6.2935332999999996E-2</v>
      </c>
      <c r="V56" s="767">
        <v>-3.0850979000000001E-2</v>
      </c>
      <c r="W56" s="767">
        <v>3.5084024999999998E-2</v>
      </c>
      <c r="X56" s="767">
        <v>3.7429652000000001E-2</v>
      </c>
      <c r="Y56" s="767">
        <v>-9.2078749000000001E-2</v>
      </c>
      <c r="Z56" s="767">
        <v>-0.125691101</v>
      </c>
      <c r="AA56" s="767">
        <v>0.22419362300000001</v>
      </c>
      <c r="AB56" s="767">
        <v>-5.3587228000000001E-2</v>
      </c>
      <c r="AC56" s="767">
        <v>-1.6483300999999999E-2</v>
      </c>
      <c r="AD56" s="767">
        <v>2.5288580000000001E-2</v>
      </c>
      <c r="AE56" s="767">
        <v>9.6584212000000003E-2</v>
      </c>
      <c r="AF56" s="767">
        <v>7.3875047999999999E-2</v>
      </c>
      <c r="AG56" s="767">
        <v>0.10931587600000001</v>
      </c>
      <c r="AH56" s="767">
        <v>0.133626088</v>
      </c>
      <c r="AI56" s="767">
        <v>6.0955910000000002E-2</v>
      </c>
      <c r="AJ56" s="767">
        <v>0.11430909</v>
      </c>
      <c r="AK56" s="767">
        <v>2.3510855000000001E-2</v>
      </c>
      <c r="AL56" s="767">
        <v>-2.0455872999999999E-2</v>
      </c>
      <c r="AM56" s="767">
        <v>-2.2035538E-2</v>
      </c>
      <c r="AN56" s="767">
        <v>7.2483505000000004E-2</v>
      </c>
      <c r="AO56" s="767">
        <v>-9.8904097999999996E-2</v>
      </c>
      <c r="AP56" s="767">
        <v>-2.0505504000000001E-2</v>
      </c>
      <c r="AQ56" s="767">
        <v>3.4192164999999997E-2</v>
      </c>
      <c r="AR56" s="767">
        <v>0.12929428400000001</v>
      </c>
      <c r="AS56" s="767">
        <v>0.105792806</v>
      </c>
      <c r="AT56" s="767">
        <v>-7.8722519999999997E-3</v>
      </c>
      <c r="AU56" s="767">
        <v>2.5164167000000001E-2</v>
      </c>
      <c r="AV56" s="767">
        <v>-1.5424190000000001E-2</v>
      </c>
      <c r="AW56" s="767">
        <v>3.4315536000000001E-2</v>
      </c>
      <c r="AX56" s="767">
        <v>-0.124204888</v>
      </c>
      <c r="AY56" s="767">
        <v>-7.3689602000000007E-2</v>
      </c>
      <c r="AZ56" s="767">
        <v>-6.2724577000000004E-2</v>
      </c>
      <c r="BA56" s="767">
        <v>-3.1204949999999999E-2</v>
      </c>
      <c r="BB56" s="767">
        <v>0.11233223000000001</v>
      </c>
      <c r="BC56" s="767">
        <v>2.7032069999999998E-2</v>
      </c>
      <c r="BD56" s="767">
        <v>7.0962447999999997E-2</v>
      </c>
      <c r="BE56" s="767">
        <v>6.2206057000000002E-2</v>
      </c>
      <c r="BF56" s="767">
        <v>0.11890758999999999</v>
      </c>
      <c r="BG56" s="767">
        <v>2.22715E-2</v>
      </c>
      <c r="BH56" s="767">
        <v>-1.8391500000000002E-2</v>
      </c>
      <c r="BI56" s="767">
        <v>2.75696E-2</v>
      </c>
      <c r="BJ56" s="768">
        <v>-0.124876</v>
      </c>
      <c r="BK56" s="768">
        <v>-7.7716300000000002E-2</v>
      </c>
      <c r="BL56" s="768">
        <v>-4.1036099999999999E-2</v>
      </c>
      <c r="BM56" s="768">
        <v>-4.6048400000000003E-2</v>
      </c>
      <c r="BN56" s="768">
        <v>0.1062876</v>
      </c>
      <c r="BO56" s="768">
        <v>3.3510100000000001E-2</v>
      </c>
      <c r="BP56" s="768">
        <v>7.5533299999999998E-2</v>
      </c>
      <c r="BQ56" s="768">
        <v>7.1165900000000004E-2</v>
      </c>
      <c r="BR56" s="768">
        <v>0.1114947</v>
      </c>
      <c r="BS56" s="768">
        <v>2.4125199999999999E-2</v>
      </c>
      <c r="BT56" s="768">
        <v>-1.9850900000000001E-2</v>
      </c>
      <c r="BU56" s="768">
        <v>2.5339500000000001E-2</v>
      </c>
      <c r="BV56" s="768">
        <v>-0.12603329999999999</v>
      </c>
    </row>
    <row r="57" spans="1:74" ht="11.1" customHeight="1" x14ac:dyDescent="0.2">
      <c r="A57" s="545" t="s">
        <v>1364</v>
      </c>
      <c r="B57" s="546" t="s">
        <v>1280</v>
      </c>
      <c r="C57" s="767">
        <v>40.192521067000001</v>
      </c>
      <c r="D57" s="767">
        <v>12.158710869</v>
      </c>
      <c r="E57" s="767">
        <v>14.09696769</v>
      </c>
      <c r="F57" s="767">
        <v>13.808287124</v>
      </c>
      <c r="G57" s="767">
        <v>14.895802975000001</v>
      </c>
      <c r="H57" s="767">
        <v>18.224378444999999</v>
      </c>
      <c r="I57" s="767">
        <v>19.870108451</v>
      </c>
      <c r="J57" s="767">
        <v>20.388578315</v>
      </c>
      <c r="K57" s="767">
        <v>18.619088853000001</v>
      </c>
      <c r="L57" s="767">
        <v>16.869125718999999</v>
      </c>
      <c r="M57" s="767">
        <v>13.365502411</v>
      </c>
      <c r="N57" s="767">
        <v>15.132778063</v>
      </c>
      <c r="O57" s="767">
        <v>14.471102698999999</v>
      </c>
      <c r="P57" s="767">
        <v>13.068562771</v>
      </c>
      <c r="Q57" s="767">
        <v>13.497464084000001</v>
      </c>
      <c r="R57" s="767">
        <v>13.144224898999999</v>
      </c>
      <c r="S57" s="767">
        <v>14.537259817000001</v>
      </c>
      <c r="T57" s="767">
        <v>18.235490946999999</v>
      </c>
      <c r="U57" s="767">
        <v>20.251643081000001</v>
      </c>
      <c r="V57" s="767">
        <v>20.467454514</v>
      </c>
      <c r="W57" s="767">
        <v>17.359783938</v>
      </c>
      <c r="X57" s="767">
        <v>16.352241455000001</v>
      </c>
      <c r="Y57" s="767">
        <v>13.503385852999999</v>
      </c>
      <c r="Z57" s="767">
        <v>15.015796934999999</v>
      </c>
      <c r="AA57" s="767">
        <v>16.257628520000001</v>
      </c>
      <c r="AB57" s="767">
        <v>13.080496082</v>
      </c>
      <c r="AC57" s="767">
        <v>14.305738837</v>
      </c>
      <c r="AD57" s="767">
        <v>13.789731849000001</v>
      </c>
      <c r="AE57" s="767">
        <v>16.043656277</v>
      </c>
      <c r="AF57" s="767">
        <v>17.959887156000001</v>
      </c>
      <c r="AG57" s="767">
        <v>20.864040176</v>
      </c>
      <c r="AH57" s="767">
        <v>21.964747961</v>
      </c>
      <c r="AI57" s="767">
        <v>18.17775425</v>
      </c>
      <c r="AJ57" s="767">
        <v>16.505098796999999</v>
      </c>
      <c r="AK57" s="767">
        <v>13.742722653</v>
      </c>
      <c r="AL57" s="767">
        <v>14.256211384</v>
      </c>
      <c r="AM57" s="767">
        <v>13.116059342</v>
      </c>
      <c r="AN57" s="767">
        <v>12.241921119000001</v>
      </c>
      <c r="AO57" s="767">
        <v>13.477084238</v>
      </c>
      <c r="AP57" s="767">
        <v>13.85117219</v>
      </c>
      <c r="AQ57" s="767">
        <v>14.978336970999999</v>
      </c>
      <c r="AR57" s="767">
        <v>16.603548632999999</v>
      </c>
      <c r="AS57" s="767">
        <v>21.618645271999998</v>
      </c>
      <c r="AT57" s="767">
        <v>20.546979623999999</v>
      </c>
      <c r="AU57" s="767">
        <v>16.964456342999998</v>
      </c>
      <c r="AV57" s="767">
        <v>16.192388013999999</v>
      </c>
      <c r="AW57" s="767">
        <v>14.683909786999999</v>
      </c>
      <c r="AX57" s="767">
        <v>14.320601541</v>
      </c>
      <c r="AY57" s="767">
        <v>14.296926245</v>
      </c>
      <c r="AZ57" s="767">
        <v>14.172985046000001</v>
      </c>
      <c r="BA57" s="767">
        <v>15.947353660999999</v>
      </c>
      <c r="BB57" s="767">
        <v>15.00636394</v>
      </c>
      <c r="BC57" s="767">
        <v>15.480931594999999</v>
      </c>
      <c r="BD57" s="767">
        <v>16.694358417</v>
      </c>
      <c r="BE57" s="767">
        <v>19.844385002999999</v>
      </c>
      <c r="BF57" s="767">
        <v>20.834973565999999</v>
      </c>
      <c r="BG57" s="767">
        <v>17.626921566</v>
      </c>
      <c r="BH57" s="767">
        <v>15.82048</v>
      </c>
      <c r="BI57" s="767">
        <v>14.06087</v>
      </c>
      <c r="BJ57" s="768">
        <v>15.060639999999999</v>
      </c>
      <c r="BK57" s="768">
        <v>15.765650000000001</v>
      </c>
      <c r="BL57" s="768">
        <v>15.624309999999999</v>
      </c>
      <c r="BM57" s="768">
        <v>15.70115</v>
      </c>
      <c r="BN57" s="768">
        <v>14.437939999999999</v>
      </c>
      <c r="BO57" s="768">
        <v>15.74408</v>
      </c>
      <c r="BP57" s="768">
        <v>16.972619999999999</v>
      </c>
      <c r="BQ57" s="768">
        <v>20.676629999999999</v>
      </c>
      <c r="BR57" s="768">
        <v>20.334589999999999</v>
      </c>
      <c r="BS57" s="768">
        <v>18.294070000000001</v>
      </c>
      <c r="BT57" s="768">
        <v>15.02028</v>
      </c>
      <c r="BU57" s="768">
        <v>13.240880000000001</v>
      </c>
      <c r="BV57" s="768">
        <v>15.346970000000001</v>
      </c>
    </row>
    <row r="58" spans="1:74" ht="11.1" customHeight="1" x14ac:dyDescent="0.2">
      <c r="A58" s="566" t="s">
        <v>1365</v>
      </c>
      <c r="B58" s="568" t="s">
        <v>1381</v>
      </c>
      <c r="C58" s="569">
        <v>59.146089693999997</v>
      </c>
      <c r="D58" s="569">
        <v>17.810038115000001</v>
      </c>
      <c r="E58" s="569">
        <v>20.254619692999999</v>
      </c>
      <c r="F58" s="569">
        <v>18.954086277999998</v>
      </c>
      <c r="G58" s="569">
        <v>19.661803591999998</v>
      </c>
      <c r="H58" s="569">
        <v>22.341033420999999</v>
      </c>
      <c r="I58" s="569">
        <v>24.335467848</v>
      </c>
      <c r="J58" s="569">
        <v>25.450304997</v>
      </c>
      <c r="K58" s="569">
        <v>23.993287449</v>
      </c>
      <c r="L58" s="569">
        <v>22.148605842999999</v>
      </c>
      <c r="M58" s="569">
        <v>18.521660632</v>
      </c>
      <c r="N58" s="569">
        <v>20.250158470999999</v>
      </c>
      <c r="O58" s="569">
        <v>19.838452856</v>
      </c>
      <c r="P58" s="569">
        <v>18.396550423000001</v>
      </c>
      <c r="Q58" s="569">
        <v>20.004535662999999</v>
      </c>
      <c r="R58" s="569">
        <v>19.678885860000001</v>
      </c>
      <c r="S58" s="569">
        <v>20.794977323000001</v>
      </c>
      <c r="T58" s="569">
        <v>23.999424190999999</v>
      </c>
      <c r="U58" s="569">
        <v>26.431784035</v>
      </c>
      <c r="V58" s="569">
        <v>26.279383241000001</v>
      </c>
      <c r="W58" s="569">
        <v>23.238064263999998</v>
      </c>
      <c r="X58" s="569">
        <v>21.270801868</v>
      </c>
      <c r="Y58" s="569">
        <v>19.412487001999999</v>
      </c>
      <c r="Z58" s="569">
        <v>20.535874786000001</v>
      </c>
      <c r="AA58" s="569">
        <v>21.616997292000001</v>
      </c>
      <c r="AB58" s="569">
        <v>18.324453635000001</v>
      </c>
      <c r="AC58" s="569">
        <v>21.179853179999999</v>
      </c>
      <c r="AD58" s="569">
        <v>19.540456729999999</v>
      </c>
      <c r="AE58" s="569">
        <v>21.605878171000001</v>
      </c>
      <c r="AF58" s="569">
        <v>23.751326856999999</v>
      </c>
      <c r="AG58" s="569">
        <v>27.283754919</v>
      </c>
      <c r="AH58" s="569">
        <v>27.280170249000001</v>
      </c>
      <c r="AI58" s="569">
        <v>24.260654912</v>
      </c>
      <c r="AJ58" s="569">
        <v>22.054437856</v>
      </c>
      <c r="AK58" s="569">
        <v>19.711853596000001</v>
      </c>
      <c r="AL58" s="569">
        <v>20.571290588</v>
      </c>
      <c r="AM58" s="569">
        <v>19.873895033</v>
      </c>
      <c r="AN58" s="569">
        <v>18.026191076</v>
      </c>
      <c r="AO58" s="569">
        <v>19.786712937000001</v>
      </c>
      <c r="AP58" s="569">
        <v>19.543162471999999</v>
      </c>
      <c r="AQ58" s="569">
        <v>21.217866525000002</v>
      </c>
      <c r="AR58" s="569">
        <v>23.041617562999999</v>
      </c>
      <c r="AS58" s="569">
        <v>28.203670145</v>
      </c>
      <c r="AT58" s="569">
        <v>27.160868675</v>
      </c>
      <c r="AU58" s="569">
        <v>24.251786968000001</v>
      </c>
      <c r="AV58" s="569">
        <v>21.587839501000001</v>
      </c>
      <c r="AW58" s="569">
        <v>20.108843826000001</v>
      </c>
      <c r="AX58" s="569">
        <v>20.377572820000001</v>
      </c>
      <c r="AY58" s="569">
        <v>20.434530029000001</v>
      </c>
      <c r="AZ58" s="569">
        <v>18.415939015999999</v>
      </c>
      <c r="BA58" s="569">
        <v>20.266237593</v>
      </c>
      <c r="BB58" s="569">
        <v>19.697060613000001</v>
      </c>
      <c r="BC58" s="569">
        <v>20.485118666000002</v>
      </c>
      <c r="BD58" s="569">
        <v>22.257500479000001</v>
      </c>
      <c r="BE58" s="569">
        <v>25.580150761999999</v>
      </c>
      <c r="BF58" s="569">
        <v>26.810237868000002</v>
      </c>
      <c r="BG58" s="569">
        <v>23.725676167</v>
      </c>
      <c r="BH58" s="569">
        <v>21.492065472</v>
      </c>
      <c r="BI58" s="569">
        <v>19.742343465000001</v>
      </c>
      <c r="BJ58" s="570">
        <v>20.583469999999998</v>
      </c>
      <c r="BK58" s="570">
        <v>20.630870000000002</v>
      </c>
      <c r="BL58" s="570">
        <v>18.288029999999999</v>
      </c>
      <c r="BM58" s="570">
        <v>20.011849999999999</v>
      </c>
      <c r="BN58" s="570">
        <v>19.183920000000001</v>
      </c>
      <c r="BO58" s="570">
        <v>21.17605</v>
      </c>
      <c r="BP58" s="570">
        <v>22.440300000000001</v>
      </c>
      <c r="BQ58" s="570">
        <v>26.39893</v>
      </c>
      <c r="BR58" s="570">
        <v>26.451609999999999</v>
      </c>
      <c r="BS58" s="570">
        <v>23.59647</v>
      </c>
      <c r="BT58" s="570">
        <v>21.502469999999999</v>
      </c>
      <c r="BU58" s="570">
        <v>19.52862</v>
      </c>
      <c r="BV58" s="570">
        <v>20.826910000000002</v>
      </c>
    </row>
    <row r="59" spans="1:74" ht="10.5" customHeight="1" x14ac:dyDescent="0.2">
      <c r="A59" s="565"/>
      <c r="B59" s="856" t="s">
        <v>1384</v>
      </c>
      <c r="C59" s="857"/>
      <c r="D59" s="857"/>
      <c r="E59" s="857"/>
      <c r="F59" s="857"/>
      <c r="G59" s="857"/>
      <c r="H59" s="857"/>
      <c r="I59" s="857"/>
      <c r="J59" s="857"/>
      <c r="K59" s="857"/>
      <c r="L59" s="857"/>
      <c r="M59" s="857"/>
      <c r="N59" s="857"/>
      <c r="O59" s="857"/>
      <c r="P59" s="857"/>
      <c r="Q59" s="857"/>
      <c r="R59" s="571"/>
      <c r="S59" s="571"/>
      <c r="T59" s="571"/>
      <c r="U59" s="571"/>
      <c r="V59" s="571"/>
      <c r="W59" s="571"/>
      <c r="X59" s="571"/>
      <c r="Y59" s="571"/>
      <c r="Z59" s="571"/>
      <c r="AA59" s="571"/>
      <c r="AB59" s="571"/>
      <c r="AC59" s="571"/>
      <c r="AD59" s="571"/>
      <c r="AE59" s="571"/>
      <c r="AF59" s="571"/>
      <c r="AG59" s="571"/>
      <c r="AH59" s="571"/>
      <c r="AI59" s="571"/>
      <c r="AJ59" s="571"/>
      <c r="AK59" s="571"/>
      <c r="AL59" s="571"/>
      <c r="AM59" s="571"/>
      <c r="AN59" s="571"/>
      <c r="AO59" s="571"/>
      <c r="AP59" s="571"/>
      <c r="AQ59" s="571"/>
      <c r="AR59" s="571"/>
      <c r="AS59" s="571"/>
      <c r="AT59" s="571"/>
      <c r="AU59" s="571"/>
      <c r="AV59" s="571"/>
      <c r="AW59" s="571"/>
      <c r="AX59" s="571"/>
      <c r="AY59" s="571"/>
      <c r="AZ59" s="571"/>
      <c r="BA59" s="571"/>
      <c r="BB59" s="571"/>
      <c r="BC59" s="571"/>
      <c r="BD59" s="571"/>
      <c r="BE59" s="686"/>
      <c r="BF59" s="686"/>
      <c r="BG59" s="571"/>
      <c r="BH59" s="571"/>
      <c r="BI59" s="571"/>
      <c r="BJ59" s="571"/>
      <c r="BK59" s="571"/>
      <c r="BL59" s="571"/>
      <c r="BM59" s="571"/>
      <c r="BN59" s="571"/>
      <c r="BO59" s="571"/>
      <c r="BP59" s="571"/>
      <c r="BQ59" s="571"/>
      <c r="BR59" s="571"/>
      <c r="BS59" s="571"/>
      <c r="BT59" s="571"/>
      <c r="BU59" s="571"/>
      <c r="BV59" s="571"/>
    </row>
    <row r="60" spans="1:74" ht="10.5" customHeight="1" x14ac:dyDescent="0.2">
      <c r="A60" s="565"/>
      <c r="B60" s="858" t="s">
        <v>1385</v>
      </c>
      <c r="C60" s="857"/>
      <c r="D60" s="857"/>
      <c r="E60" s="857"/>
      <c r="F60" s="857"/>
      <c r="G60" s="857"/>
      <c r="H60" s="857"/>
      <c r="I60" s="857"/>
      <c r="J60" s="857"/>
      <c r="K60" s="857"/>
      <c r="L60" s="857"/>
      <c r="M60" s="857"/>
      <c r="N60" s="857"/>
      <c r="O60" s="857"/>
      <c r="P60" s="857"/>
      <c r="Q60" s="857"/>
      <c r="R60" s="556"/>
      <c r="S60" s="556"/>
      <c r="T60" s="556"/>
      <c r="U60" s="556"/>
      <c r="V60" s="556"/>
      <c r="W60" s="556"/>
      <c r="X60" s="556"/>
      <c r="Y60" s="556"/>
      <c r="Z60" s="556"/>
      <c r="AA60" s="556"/>
      <c r="AB60" s="556"/>
      <c r="AC60" s="556"/>
      <c r="AD60" s="556"/>
      <c r="AE60" s="556"/>
      <c r="AF60" s="556"/>
      <c r="AG60" s="556"/>
      <c r="AH60" s="556"/>
      <c r="AI60" s="556"/>
      <c r="AJ60" s="556"/>
      <c r="AK60" s="556"/>
      <c r="AL60" s="556"/>
      <c r="AM60" s="556"/>
      <c r="AN60" s="556"/>
      <c r="AO60" s="556"/>
      <c r="AP60" s="556"/>
      <c r="AQ60" s="556"/>
      <c r="AR60" s="556"/>
      <c r="AS60" s="556"/>
      <c r="AT60" s="556"/>
      <c r="AU60" s="556"/>
      <c r="AV60" s="556"/>
      <c r="AW60" s="556"/>
      <c r="AX60" s="556"/>
      <c r="AY60" s="556"/>
      <c r="AZ60" s="556"/>
      <c r="BA60" s="556"/>
      <c r="BB60" s="556"/>
      <c r="BC60" s="556"/>
      <c r="BD60" s="679"/>
      <c r="BE60" s="679"/>
      <c r="BF60" s="679"/>
      <c r="BG60" s="556"/>
      <c r="BH60" s="556"/>
      <c r="BI60" s="556"/>
      <c r="BJ60" s="556"/>
      <c r="BK60" s="556"/>
      <c r="BL60" s="556"/>
      <c r="BM60" s="556"/>
      <c r="BN60" s="556"/>
      <c r="BO60" s="556"/>
      <c r="BP60" s="556"/>
      <c r="BQ60" s="556"/>
      <c r="BR60" s="556"/>
      <c r="BS60" s="556"/>
      <c r="BT60" s="556"/>
      <c r="BU60" s="556"/>
      <c r="BV60" s="556"/>
    </row>
    <row r="61" spans="1:74" ht="10.5" customHeight="1" x14ac:dyDescent="0.2">
      <c r="A61" s="572"/>
      <c r="B61" s="853" t="s">
        <v>1386</v>
      </c>
      <c r="C61" s="854"/>
      <c r="D61" s="854"/>
      <c r="E61" s="854"/>
      <c r="F61" s="854"/>
      <c r="G61" s="854"/>
      <c r="H61" s="854"/>
      <c r="I61" s="854"/>
      <c r="J61" s="854"/>
      <c r="K61" s="854"/>
      <c r="L61" s="854"/>
      <c r="M61" s="854"/>
      <c r="N61" s="854"/>
      <c r="O61" s="854"/>
      <c r="P61" s="854"/>
      <c r="Q61" s="854"/>
      <c r="R61" s="556"/>
      <c r="S61" s="556"/>
      <c r="T61" s="556"/>
      <c r="U61" s="556"/>
      <c r="V61" s="556"/>
      <c r="W61" s="556"/>
      <c r="X61" s="556"/>
      <c r="Y61" s="556"/>
      <c r="Z61" s="556"/>
      <c r="AA61" s="556"/>
      <c r="AB61" s="556"/>
      <c r="AC61" s="556"/>
      <c r="AD61" s="556"/>
      <c r="AE61" s="556"/>
      <c r="AF61" s="556"/>
      <c r="AG61" s="556"/>
      <c r="AH61" s="556"/>
      <c r="AI61" s="556"/>
      <c r="AJ61" s="556"/>
      <c r="AK61" s="556"/>
      <c r="AL61" s="556"/>
      <c r="AM61" s="556"/>
      <c r="AN61" s="556"/>
      <c r="AO61" s="556"/>
      <c r="AP61" s="556"/>
      <c r="AQ61" s="556"/>
      <c r="AR61" s="556"/>
      <c r="AS61" s="556"/>
      <c r="AT61" s="556"/>
      <c r="AU61" s="556"/>
      <c r="AV61" s="556"/>
      <c r="AW61" s="556"/>
      <c r="AX61" s="556"/>
      <c r="AY61" s="556"/>
      <c r="AZ61" s="556"/>
      <c r="BA61" s="556"/>
      <c r="BB61" s="556"/>
      <c r="BC61" s="556"/>
      <c r="BD61" s="679"/>
      <c r="BE61" s="679"/>
      <c r="BF61" s="679"/>
      <c r="BG61" s="556"/>
      <c r="BH61" s="556"/>
      <c r="BI61" s="556"/>
      <c r="BJ61" s="556"/>
      <c r="BK61" s="556"/>
      <c r="BL61" s="556"/>
      <c r="BM61" s="556"/>
      <c r="BN61" s="556"/>
      <c r="BO61" s="556"/>
      <c r="BP61" s="556"/>
      <c r="BQ61" s="556"/>
      <c r="BR61" s="556"/>
      <c r="BS61" s="556"/>
      <c r="BT61" s="556"/>
      <c r="BU61" s="556"/>
      <c r="BV61" s="556"/>
    </row>
    <row r="62" spans="1:74" ht="10.5" customHeight="1" x14ac:dyDescent="0.2">
      <c r="A62" s="572"/>
      <c r="B62" s="853" t="s">
        <v>1387</v>
      </c>
      <c r="C62" s="854"/>
      <c r="D62" s="854"/>
      <c r="E62" s="854"/>
      <c r="F62" s="854"/>
      <c r="G62" s="854"/>
      <c r="H62" s="854"/>
      <c r="I62" s="854"/>
      <c r="J62" s="854"/>
      <c r="K62" s="854"/>
      <c r="L62" s="854"/>
      <c r="M62" s="854"/>
      <c r="N62" s="854"/>
      <c r="O62" s="854"/>
      <c r="P62" s="854"/>
      <c r="Q62" s="854"/>
      <c r="R62" s="556"/>
      <c r="S62" s="556"/>
      <c r="T62" s="556"/>
      <c r="U62" s="556"/>
      <c r="V62" s="556"/>
      <c r="W62" s="556"/>
      <c r="X62" s="556"/>
      <c r="Y62" s="556"/>
      <c r="Z62" s="556"/>
      <c r="AA62" s="556"/>
      <c r="AB62" s="556"/>
      <c r="AC62" s="556"/>
      <c r="AD62" s="556"/>
      <c r="AE62" s="556"/>
      <c r="AF62" s="556"/>
      <c r="AG62" s="556"/>
      <c r="AH62" s="556"/>
      <c r="AI62" s="556"/>
      <c r="AJ62" s="556"/>
      <c r="AK62" s="556"/>
      <c r="AL62" s="556"/>
      <c r="AM62" s="556"/>
      <c r="AN62" s="556"/>
      <c r="AO62" s="556"/>
      <c r="AP62" s="556"/>
      <c r="AQ62" s="556"/>
      <c r="AR62" s="556"/>
      <c r="AS62" s="556"/>
      <c r="AT62" s="556"/>
      <c r="AU62" s="556"/>
      <c r="AV62" s="556"/>
      <c r="AW62" s="556"/>
      <c r="AX62" s="556"/>
      <c r="AY62" s="556"/>
      <c r="AZ62" s="556"/>
      <c r="BA62" s="556"/>
      <c r="BB62" s="556"/>
      <c r="BC62" s="556"/>
      <c r="BD62" s="679"/>
      <c r="BE62" s="679"/>
      <c r="BF62" s="679"/>
      <c r="BG62" s="556"/>
      <c r="BH62" s="556"/>
      <c r="BI62" s="556"/>
      <c r="BJ62" s="556"/>
      <c r="BK62" s="556"/>
      <c r="BL62" s="556"/>
      <c r="BM62" s="556"/>
      <c r="BN62" s="556"/>
      <c r="BO62" s="556"/>
      <c r="BP62" s="556"/>
      <c r="BQ62" s="556"/>
      <c r="BR62" s="556"/>
      <c r="BS62" s="556"/>
      <c r="BT62" s="556"/>
      <c r="BU62" s="556"/>
      <c r="BV62" s="556"/>
    </row>
    <row r="63" spans="1:74" ht="10.5" customHeight="1" x14ac:dyDescent="0.2">
      <c r="A63" s="572"/>
      <c r="B63" s="853" t="s">
        <v>1388</v>
      </c>
      <c r="C63" s="854"/>
      <c r="D63" s="854"/>
      <c r="E63" s="854"/>
      <c r="F63" s="854"/>
      <c r="G63" s="854"/>
      <c r="H63" s="854"/>
      <c r="I63" s="854"/>
      <c r="J63" s="854"/>
      <c r="K63" s="854"/>
      <c r="L63" s="854"/>
      <c r="M63" s="854"/>
      <c r="N63" s="854"/>
      <c r="O63" s="854"/>
      <c r="P63" s="854"/>
      <c r="Q63" s="854"/>
      <c r="R63" s="556"/>
      <c r="S63" s="556"/>
      <c r="T63" s="556"/>
      <c r="U63" s="556"/>
      <c r="V63" s="556"/>
      <c r="W63" s="556"/>
      <c r="X63" s="556"/>
      <c r="Y63" s="556"/>
      <c r="Z63" s="556"/>
      <c r="AA63" s="556"/>
      <c r="AB63" s="556"/>
      <c r="AC63" s="556"/>
      <c r="AD63" s="556"/>
      <c r="AE63" s="556"/>
      <c r="AF63" s="556"/>
      <c r="AG63" s="556"/>
      <c r="AH63" s="556"/>
      <c r="AI63" s="556"/>
      <c r="AJ63" s="556"/>
      <c r="AK63" s="556"/>
      <c r="AL63" s="556"/>
      <c r="AM63" s="556"/>
      <c r="AN63" s="556"/>
      <c r="AO63" s="556"/>
      <c r="AP63" s="556"/>
      <c r="AQ63" s="556"/>
      <c r="AR63" s="556"/>
      <c r="AS63" s="556"/>
      <c r="AT63" s="556"/>
      <c r="AU63" s="556"/>
      <c r="AV63" s="556"/>
      <c r="AW63" s="556"/>
      <c r="AX63" s="556"/>
      <c r="AY63" s="556"/>
      <c r="AZ63" s="556"/>
      <c r="BA63" s="556"/>
      <c r="BB63" s="556"/>
      <c r="BC63" s="556"/>
      <c r="BD63" s="679"/>
      <c r="BE63" s="679"/>
      <c r="BF63" s="679"/>
      <c r="BG63" s="556"/>
      <c r="BH63" s="556"/>
      <c r="BI63" s="556"/>
      <c r="BJ63" s="556"/>
      <c r="BK63" s="556"/>
      <c r="BL63" s="556"/>
      <c r="BM63" s="556"/>
      <c r="BN63" s="556"/>
      <c r="BO63" s="556"/>
      <c r="BP63" s="556"/>
      <c r="BQ63" s="556"/>
      <c r="BR63" s="556"/>
      <c r="BS63" s="556"/>
      <c r="BT63" s="556"/>
      <c r="BU63" s="556"/>
      <c r="BV63" s="556"/>
    </row>
    <row r="64" spans="1:74" ht="10.5" customHeight="1" x14ac:dyDescent="0.2">
      <c r="A64" s="572"/>
      <c r="B64" s="853" t="s">
        <v>1389</v>
      </c>
      <c r="C64" s="854"/>
      <c r="D64" s="854"/>
      <c r="E64" s="854"/>
      <c r="F64" s="854"/>
      <c r="G64" s="854"/>
      <c r="H64" s="854"/>
      <c r="I64" s="854"/>
      <c r="J64" s="854"/>
      <c r="K64" s="854"/>
      <c r="L64" s="854"/>
      <c r="M64" s="854"/>
      <c r="N64" s="854"/>
      <c r="O64" s="854"/>
      <c r="P64" s="854"/>
      <c r="Q64" s="854"/>
      <c r="R64" s="556"/>
      <c r="S64" s="556"/>
      <c r="T64" s="556"/>
      <c r="U64" s="556"/>
      <c r="V64" s="556"/>
      <c r="W64" s="556"/>
      <c r="X64" s="556"/>
      <c r="Y64" s="556"/>
      <c r="Z64" s="556"/>
      <c r="AA64" s="556"/>
      <c r="AB64" s="556"/>
      <c r="AC64" s="556"/>
      <c r="AD64" s="556"/>
      <c r="AE64" s="556"/>
      <c r="AF64" s="556"/>
      <c r="AG64" s="556"/>
      <c r="AH64" s="556"/>
      <c r="AI64" s="556"/>
      <c r="AJ64" s="556"/>
      <c r="AK64" s="556"/>
      <c r="AL64" s="556"/>
      <c r="AM64" s="556"/>
      <c r="AN64" s="556"/>
      <c r="AO64" s="556"/>
      <c r="AP64" s="556"/>
      <c r="AQ64" s="556"/>
      <c r="AR64" s="556"/>
      <c r="AS64" s="556"/>
      <c r="AT64" s="556"/>
      <c r="AU64" s="556"/>
      <c r="AV64" s="556"/>
      <c r="AW64" s="556"/>
      <c r="AX64" s="556"/>
      <c r="AY64" s="556"/>
      <c r="AZ64" s="556"/>
      <c r="BA64" s="556"/>
      <c r="BB64" s="556"/>
      <c r="BC64" s="556"/>
      <c r="BD64" s="679"/>
      <c r="BE64" s="679"/>
      <c r="BF64" s="679"/>
      <c r="BG64" s="556"/>
      <c r="BH64" s="556"/>
      <c r="BI64" s="556"/>
      <c r="BJ64" s="556"/>
      <c r="BK64" s="556"/>
      <c r="BL64" s="556"/>
      <c r="BM64" s="556"/>
      <c r="BN64" s="556"/>
      <c r="BO64" s="556"/>
      <c r="BP64" s="556"/>
      <c r="BQ64" s="556"/>
      <c r="BR64" s="556"/>
      <c r="BS64" s="556"/>
      <c r="BT64" s="556"/>
      <c r="BU64" s="556"/>
      <c r="BV64" s="556"/>
    </row>
    <row r="65" spans="1:74" ht="10.5" customHeight="1" x14ac:dyDescent="0.2">
      <c r="A65" s="572"/>
      <c r="B65" s="853" t="s">
        <v>1390</v>
      </c>
      <c r="C65" s="854"/>
      <c r="D65" s="854"/>
      <c r="E65" s="854"/>
      <c r="F65" s="854"/>
      <c r="G65" s="854"/>
      <c r="H65" s="854"/>
      <c r="I65" s="854"/>
      <c r="J65" s="854"/>
      <c r="K65" s="854"/>
      <c r="L65" s="854"/>
      <c r="M65" s="854"/>
      <c r="N65" s="854"/>
      <c r="O65" s="854"/>
      <c r="P65" s="854"/>
      <c r="Q65" s="854"/>
      <c r="R65" s="556"/>
      <c r="S65" s="556"/>
      <c r="T65" s="556"/>
      <c r="U65" s="556"/>
      <c r="V65" s="556"/>
      <c r="W65" s="556"/>
      <c r="X65" s="556"/>
      <c r="Y65" s="556"/>
      <c r="Z65" s="556"/>
      <c r="AA65" s="556"/>
      <c r="AB65" s="556"/>
      <c r="AC65" s="556"/>
      <c r="AD65" s="556"/>
      <c r="AE65" s="556"/>
      <c r="AF65" s="556"/>
      <c r="AG65" s="556"/>
      <c r="AH65" s="556"/>
      <c r="AI65" s="556"/>
      <c r="AJ65" s="556"/>
      <c r="AK65" s="556"/>
      <c r="AL65" s="556"/>
      <c r="AM65" s="556"/>
      <c r="AN65" s="556"/>
      <c r="AO65" s="556"/>
      <c r="AP65" s="556"/>
      <c r="AQ65" s="556"/>
      <c r="AR65" s="556"/>
      <c r="AS65" s="556"/>
      <c r="AT65" s="556"/>
      <c r="AU65" s="556"/>
      <c r="AV65" s="556"/>
      <c r="AW65" s="556"/>
      <c r="AX65" s="556"/>
      <c r="AY65" s="556"/>
      <c r="AZ65" s="556"/>
      <c r="BA65" s="556"/>
      <c r="BB65" s="556"/>
      <c r="BC65" s="556"/>
      <c r="BD65" s="679"/>
      <c r="BE65" s="679"/>
      <c r="BF65" s="679"/>
      <c r="BG65" s="556"/>
      <c r="BH65" s="556"/>
      <c r="BI65" s="556"/>
      <c r="BJ65" s="556"/>
      <c r="BK65" s="556"/>
      <c r="BL65" s="556"/>
      <c r="BM65" s="556"/>
      <c r="BN65" s="556"/>
      <c r="BO65" s="556"/>
      <c r="BP65" s="556"/>
      <c r="BQ65" s="556"/>
      <c r="BR65" s="556"/>
      <c r="BS65" s="556"/>
      <c r="BT65" s="556"/>
      <c r="BU65" s="556"/>
      <c r="BV65" s="556"/>
    </row>
    <row r="66" spans="1:74" ht="10.5" customHeight="1" x14ac:dyDescent="0.2">
      <c r="A66" s="572"/>
      <c r="B66" s="552" t="s">
        <v>1391</v>
      </c>
      <c r="C66" s="553"/>
      <c r="D66" s="553"/>
      <c r="E66" s="553"/>
      <c r="F66" s="553"/>
      <c r="G66" s="553"/>
      <c r="H66" s="553"/>
      <c r="I66" s="553"/>
      <c r="J66" s="553"/>
      <c r="K66" s="553"/>
      <c r="L66" s="553"/>
      <c r="M66" s="553"/>
      <c r="N66" s="553"/>
      <c r="O66" s="553"/>
      <c r="P66" s="553"/>
      <c r="Q66" s="553"/>
    </row>
    <row r="67" spans="1:74" ht="10.5" customHeight="1" x14ac:dyDescent="0.2">
      <c r="A67" s="572"/>
      <c r="B67" s="788" t="s">
        <v>1392</v>
      </c>
      <c r="C67" s="789"/>
      <c r="D67" s="789"/>
      <c r="E67" s="789"/>
      <c r="F67" s="789"/>
      <c r="G67" s="789"/>
      <c r="H67" s="789"/>
      <c r="I67" s="789"/>
      <c r="J67" s="789"/>
      <c r="K67" s="789"/>
      <c r="L67" s="789"/>
      <c r="M67" s="789"/>
      <c r="N67" s="789"/>
      <c r="O67" s="789"/>
      <c r="P67" s="789"/>
      <c r="Q67" s="785"/>
    </row>
    <row r="68" spans="1:74" ht="10.5" customHeight="1" x14ac:dyDescent="0.2">
      <c r="A68" s="572"/>
      <c r="B68" s="805" t="s">
        <v>959</v>
      </c>
      <c r="C68" s="785"/>
      <c r="D68" s="785"/>
      <c r="E68" s="785"/>
      <c r="F68" s="785"/>
      <c r="G68" s="785"/>
      <c r="H68" s="785"/>
      <c r="I68" s="785"/>
      <c r="J68" s="785"/>
      <c r="K68" s="785"/>
      <c r="L68" s="785"/>
      <c r="M68" s="785"/>
      <c r="N68" s="785"/>
      <c r="O68" s="785"/>
      <c r="P68" s="785"/>
      <c r="Q68" s="785"/>
    </row>
  </sheetData>
  <mergeCells count="16">
    <mergeCell ref="B67:Q67"/>
    <mergeCell ref="B68:Q68"/>
    <mergeCell ref="B65:Q65"/>
    <mergeCell ref="BK3:BV3"/>
    <mergeCell ref="A1:A2"/>
    <mergeCell ref="C3:N3"/>
    <mergeCell ref="O3:Z3"/>
    <mergeCell ref="AA3:AL3"/>
    <mergeCell ref="AM3:AX3"/>
    <mergeCell ref="AY3:BJ3"/>
    <mergeCell ref="B59:Q59"/>
    <mergeCell ref="B60:Q60"/>
    <mergeCell ref="B61:Q61"/>
    <mergeCell ref="B62:Q62"/>
    <mergeCell ref="B63:Q63"/>
    <mergeCell ref="B64:Q64"/>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703125" defaultRowHeight="12.75" x14ac:dyDescent="0.2"/>
  <cols>
    <col min="1" max="1" width="13.42578125" style="306" customWidth="1"/>
    <col min="2" max="2" width="90" style="306" customWidth="1"/>
    <col min="3" max="16384" width="8.5703125" style="306"/>
  </cols>
  <sheetData>
    <row r="1" spans="1:18" x14ac:dyDescent="0.2">
      <c r="A1" s="306" t="s">
        <v>518</v>
      </c>
    </row>
    <row r="6" spans="1:18" ht="15.75" x14ac:dyDescent="0.25">
      <c r="B6" s="307" t="str">
        <f>"Short-Term Energy Outlook, "&amp;Dates!D1</f>
        <v>Short-Term Energy Outlook, December 2019</v>
      </c>
    </row>
    <row r="8" spans="1:18" ht="15" customHeight="1" x14ac:dyDescent="0.2">
      <c r="A8" s="308"/>
      <c r="B8" s="309" t="s">
        <v>243</v>
      </c>
      <c r="C8" s="310"/>
      <c r="D8" s="310"/>
      <c r="E8" s="310"/>
      <c r="F8" s="310"/>
      <c r="G8" s="310"/>
      <c r="H8" s="310"/>
      <c r="I8" s="310"/>
      <c r="J8" s="310"/>
      <c r="K8" s="310"/>
      <c r="L8" s="310"/>
      <c r="M8" s="310"/>
      <c r="N8" s="310"/>
      <c r="O8" s="310"/>
      <c r="P8" s="310"/>
      <c r="Q8" s="310"/>
      <c r="R8" s="310"/>
    </row>
    <row r="9" spans="1:18" ht="15" customHeight="1" x14ac:dyDescent="0.2">
      <c r="A9" s="308"/>
      <c r="B9" s="309" t="s">
        <v>1024</v>
      </c>
      <c r="C9" s="310"/>
      <c r="D9" s="310"/>
      <c r="E9" s="310"/>
      <c r="F9" s="310"/>
      <c r="G9" s="310"/>
      <c r="H9" s="310"/>
      <c r="I9" s="310"/>
      <c r="J9" s="310"/>
      <c r="K9" s="310"/>
      <c r="L9" s="310"/>
      <c r="M9" s="310"/>
      <c r="N9" s="310"/>
      <c r="O9" s="310"/>
      <c r="P9" s="310"/>
      <c r="Q9" s="310"/>
      <c r="R9" s="310"/>
    </row>
    <row r="10" spans="1:18" ht="15" customHeight="1" x14ac:dyDescent="0.2">
      <c r="A10" s="308"/>
      <c r="B10" s="309" t="s">
        <v>931</v>
      </c>
      <c r="C10" s="311"/>
      <c r="D10" s="311"/>
      <c r="E10" s="311"/>
      <c r="F10" s="311"/>
      <c r="G10" s="311"/>
      <c r="H10" s="311"/>
      <c r="I10" s="311"/>
      <c r="J10" s="311"/>
      <c r="K10" s="311"/>
      <c r="L10" s="311"/>
      <c r="M10" s="311"/>
      <c r="N10" s="311"/>
      <c r="O10" s="311"/>
      <c r="P10" s="311"/>
      <c r="Q10" s="311"/>
      <c r="R10" s="311"/>
    </row>
    <row r="11" spans="1:18" ht="15" customHeight="1" x14ac:dyDescent="0.2">
      <c r="A11" s="308"/>
      <c r="B11" s="309" t="s">
        <v>932</v>
      </c>
      <c r="C11" s="311"/>
      <c r="D11" s="311"/>
      <c r="E11" s="311"/>
      <c r="F11" s="311"/>
      <c r="G11" s="311"/>
      <c r="H11" s="311"/>
      <c r="I11" s="311"/>
      <c r="J11" s="311"/>
      <c r="K11" s="311"/>
      <c r="L11" s="311"/>
      <c r="M11" s="311"/>
      <c r="N11" s="311"/>
      <c r="O11" s="311"/>
      <c r="P11" s="311"/>
      <c r="Q11" s="311"/>
      <c r="R11" s="311"/>
    </row>
    <row r="12" spans="1:18" ht="15" customHeight="1" x14ac:dyDescent="0.2">
      <c r="A12" s="308"/>
      <c r="B12" s="309" t="s">
        <v>707</v>
      </c>
      <c r="C12" s="311"/>
      <c r="D12" s="311"/>
      <c r="E12" s="311"/>
      <c r="F12" s="311"/>
      <c r="G12" s="311"/>
      <c r="H12" s="311"/>
      <c r="I12" s="311"/>
      <c r="J12" s="311"/>
      <c r="K12" s="311"/>
      <c r="L12" s="311"/>
      <c r="M12" s="311"/>
      <c r="N12" s="311"/>
      <c r="O12" s="311"/>
      <c r="P12" s="311"/>
      <c r="Q12" s="311"/>
      <c r="R12" s="311"/>
    </row>
    <row r="13" spans="1:18" ht="15" customHeight="1" x14ac:dyDescent="0.2">
      <c r="A13" s="308"/>
      <c r="B13" s="309" t="s">
        <v>961</v>
      </c>
      <c r="C13" s="311"/>
      <c r="D13" s="311"/>
      <c r="E13" s="311"/>
      <c r="F13" s="311"/>
      <c r="G13" s="311"/>
      <c r="H13" s="311"/>
      <c r="I13" s="311"/>
      <c r="J13" s="311"/>
      <c r="K13" s="311"/>
      <c r="L13" s="311"/>
      <c r="M13" s="311"/>
      <c r="N13" s="311"/>
      <c r="O13" s="311"/>
      <c r="P13" s="311"/>
      <c r="Q13" s="311"/>
      <c r="R13" s="311"/>
    </row>
    <row r="14" spans="1:18" ht="15" customHeight="1" x14ac:dyDescent="0.2">
      <c r="A14" s="308"/>
      <c r="B14" s="309" t="s">
        <v>933</v>
      </c>
      <c r="C14" s="312"/>
      <c r="D14" s="312"/>
      <c r="E14" s="312"/>
      <c r="F14" s="312"/>
      <c r="G14" s="312"/>
      <c r="H14" s="312"/>
      <c r="I14" s="312"/>
      <c r="J14" s="312"/>
      <c r="K14" s="312"/>
      <c r="L14" s="312"/>
      <c r="M14" s="312"/>
      <c r="N14" s="312"/>
      <c r="O14" s="312"/>
      <c r="P14" s="312"/>
      <c r="Q14" s="312"/>
      <c r="R14" s="312"/>
    </row>
    <row r="15" spans="1:18" ht="15" customHeight="1" x14ac:dyDescent="0.2">
      <c r="A15" s="308"/>
      <c r="B15" s="309" t="s">
        <v>1018</v>
      </c>
      <c r="C15" s="313"/>
      <c r="D15" s="313"/>
      <c r="E15" s="313"/>
      <c r="F15" s="313"/>
      <c r="G15" s="313"/>
      <c r="H15" s="313"/>
      <c r="I15" s="313"/>
      <c r="J15" s="313"/>
      <c r="K15" s="313"/>
      <c r="L15" s="313"/>
      <c r="M15" s="313"/>
      <c r="N15" s="313"/>
      <c r="O15" s="313"/>
      <c r="P15" s="313"/>
      <c r="Q15" s="313"/>
      <c r="R15" s="313"/>
    </row>
    <row r="16" spans="1:18" ht="15" customHeight="1" x14ac:dyDescent="0.2">
      <c r="A16" s="308"/>
      <c r="B16" s="309" t="s">
        <v>818</v>
      </c>
      <c r="C16" s="311"/>
      <c r="D16" s="311"/>
      <c r="E16" s="311"/>
      <c r="F16" s="311"/>
      <c r="G16" s="311"/>
      <c r="H16" s="311"/>
      <c r="I16" s="311"/>
      <c r="J16" s="311"/>
      <c r="K16" s="311"/>
      <c r="L16" s="311"/>
      <c r="M16" s="311"/>
      <c r="N16" s="311"/>
      <c r="O16" s="311"/>
      <c r="P16" s="311"/>
      <c r="Q16" s="311"/>
      <c r="R16" s="311"/>
    </row>
    <row r="17" spans="1:18" ht="15" customHeight="1" x14ac:dyDescent="0.2">
      <c r="A17" s="308"/>
      <c r="B17" s="309" t="s">
        <v>245</v>
      </c>
      <c r="C17" s="314"/>
      <c r="D17" s="314"/>
      <c r="E17" s="314"/>
      <c r="F17" s="314"/>
      <c r="G17" s="314"/>
      <c r="H17" s="314"/>
      <c r="I17" s="314"/>
      <c r="J17" s="314"/>
      <c r="K17" s="314"/>
      <c r="L17" s="314"/>
      <c r="M17" s="314"/>
      <c r="N17" s="314"/>
      <c r="O17" s="314"/>
      <c r="P17" s="314"/>
      <c r="Q17" s="314"/>
      <c r="R17" s="314"/>
    </row>
    <row r="18" spans="1:18" ht="15" customHeight="1" x14ac:dyDescent="0.2">
      <c r="A18" s="308"/>
      <c r="B18" s="309" t="s">
        <v>69</v>
      </c>
      <c r="C18" s="311"/>
      <c r="D18" s="311"/>
      <c r="E18" s="311"/>
      <c r="F18" s="311"/>
      <c r="G18" s="311"/>
      <c r="H18" s="311"/>
      <c r="I18" s="311"/>
      <c r="J18" s="311"/>
      <c r="K18" s="311"/>
      <c r="L18" s="311"/>
      <c r="M18" s="311"/>
      <c r="N18" s="311"/>
      <c r="O18" s="311"/>
      <c r="P18" s="311"/>
      <c r="Q18" s="311"/>
      <c r="R18" s="311"/>
    </row>
    <row r="19" spans="1:18" ht="15" customHeight="1" x14ac:dyDescent="0.2">
      <c r="A19" s="308"/>
      <c r="B19" s="309" t="s">
        <v>246</v>
      </c>
      <c r="C19" s="316"/>
      <c r="D19" s="316"/>
      <c r="E19" s="316"/>
      <c r="F19" s="316"/>
      <c r="G19" s="316"/>
      <c r="H19" s="316"/>
      <c r="I19" s="316"/>
      <c r="J19" s="316"/>
      <c r="K19" s="316"/>
      <c r="L19" s="316"/>
      <c r="M19" s="316"/>
      <c r="N19" s="316"/>
      <c r="O19" s="316"/>
      <c r="P19" s="316"/>
      <c r="Q19" s="316"/>
      <c r="R19" s="316"/>
    </row>
    <row r="20" spans="1:18" ht="15" customHeight="1" x14ac:dyDescent="0.2">
      <c r="A20" s="308"/>
      <c r="B20" s="309" t="s">
        <v>831</v>
      </c>
      <c r="C20" s="311"/>
      <c r="D20" s="311"/>
      <c r="E20" s="311"/>
      <c r="F20" s="311"/>
      <c r="G20" s="311"/>
      <c r="H20" s="311"/>
      <c r="I20" s="311"/>
      <c r="J20" s="311"/>
      <c r="K20" s="311"/>
      <c r="L20" s="311"/>
      <c r="M20" s="311"/>
      <c r="N20" s="311"/>
      <c r="O20" s="311"/>
      <c r="P20" s="311"/>
      <c r="Q20" s="311"/>
      <c r="R20" s="311"/>
    </row>
    <row r="21" spans="1:18" ht="15" customHeight="1" x14ac:dyDescent="0.2">
      <c r="A21" s="308"/>
      <c r="B21" s="315" t="s">
        <v>819</v>
      </c>
      <c r="C21" s="317"/>
      <c r="D21" s="317"/>
      <c r="E21" s="317"/>
      <c r="F21" s="317"/>
      <c r="G21" s="317"/>
      <c r="H21" s="317"/>
      <c r="I21" s="317"/>
      <c r="J21" s="317"/>
      <c r="K21" s="317"/>
      <c r="L21" s="317"/>
      <c r="M21" s="317"/>
      <c r="N21" s="317"/>
      <c r="O21" s="317"/>
      <c r="P21" s="317"/>
      <c r="Q21" s="317"/>
      <c r="R21" s="317"/>
    </row>
    <row r="22" spans="1:18" ht="15" customHeight="1" x14ac:dyDescent="0.2">
      <c r="A22" s="308"/>
      <c r="B22" s="315" t="s">
        <v>820</v>
      </c>
      <c r="C22" s="311"/>
      <c r="D22" s="311"/>
      <c r="E22" s="311"/>
      <c r="F22" s="311"/>
      <c r="G22" s="311"/>
      <c r="H22" s="311"/>
      <c r="I22" s="311"/>
      <c r="J22" s="311"/>
      <c r="K22" s="311"/>
      <c r="L22" s="311"/>
      <c r="M22" s="311"/>
      <c r="N22" s="311"/>
      <c r="O22" s="311"/>
      <c r="P22" s="311"/>
      <c r="Q22" s="311"/>
      <c r="R22" s="311"/>
    </row>
    <row r="23" spans="1:18" ht="15" customHeight="1" x14ac:dyDescent="0.2">
      <c r="A23" s="308"/>
      <c r="B23" s="315" t="s">
        <v>1398</v>
      </c>
      <c r="C23" s="311"/>
      <c r="D23" s="311"/>
      <c r="E23" s="311"/>
      <c r="F23" s="311"/>
      <c r="G23" s="311"/>
      <c r="H23" s="311"/>
      <c r="I23" s="311"/>
      <c r="J23" s="311"/>
      <c r="K23" s="311"/>
      <c r="L23" s="311"/>
      <c r="M23" s="311"/>
      <c r="N23" s="311"/>
      <c r="O23" s="311"/>
      <c r="P23" s="311"/>
      <c r="Q23" s="311"/>
      <c r="R23" s="311"/>
    </row>
    <row r="24" spans="1:18" ht="15" customHeight="1" x14ac:dyDescent="0.2">
      <c r="A24" s="308"/>
      <c r="B24" s="315" t="s">
        <v>1399</v>
      </c>
      <c r="C24" s="311"/>
      <c r="D24" s="311"/>
      <c r="E24" s="311"/>
      <c r="F24" s="311"/>
      <c r="G24" s="311"/>
      <c r="H24" s="311"/>
      <c r="I24" s="311"/>
      <c r="J24" s="311"/>
      <c r="K24" s="311"/>
      <c r="L24" s="311"/>
      <c r="M24" s="311"/>
      <c r="N24" s="311"/>
      <c r="O24" s="311"/>
      <c r="P24" s="311"/>
      <c r="Q24" s="311"/>
      <c r="R24" s="311"/>
    </row>
    <row r="25" spans="1:18" ht="15" customHeight="1" x14ac:dyDescent="0.2">
      <c r="A25" s="308"/>
      <c r="B25" s="309" t="s">
        <v>1137</v>
      </c>
      <c r="C25" s="318"/>
      <c r="D25" s="318"/>
      <c r="E25" s="318"/>
      <c r="F25" s="318"/>
      <c r="G25" s="318"/>
      <c r="H25" s="318"/>
      <c r="I25" s="318"/>
      <c r="J25" s="311"/>
      <c r="K25" s="311"/>
      <c r="L25" s="311"/>
      <c r="M25" s="311"/>
      <c r="N25" s="311"/>
      <c r="O25" s="311"/>
      <c r="P25" s="311"/>
      <c r="Q25" s="311"/>
      <c r="R25" s="311"/>
    </row>
    <row r="26" spans="1:18" ht="15" customHeight="1" x14ac:dyDescent="0.2">
      <c r="A26" s="308"/>
      <c r="B26" s="309" t="s">
        <v>1089</v>
      </c>
      <c r="C26" s="318"/>
      <c r="D26" s="318"/>
      <c r="E26" s="318"/>
      <c r="F26" s="318"/>
      <c r="G26" s="318"/>
      <c r="H26" s="318"/>
      <c r="I26" s="318"/>
      <c r="J26" s="311"/>
      <c r="K26" s="311"/>
      <c r="L26" s="311"/>
      <c r="M26" s="311"/>
      <c r="N26" s="311"/>
      <c r="O26" s="311"/>
      <c r="P26" s="311"/>
      <c r="Q26" s="311"/>
      <c r="R26" s="311"/>
    </row>
    <row r="27" spans="1:18" ht="15" customHeight="1" x14ac:dyDescent="0.3">
      <c r="A27" s="308"/>
      <c r="B27" s="309" t="s">
        <v>105</v>
      </c>
      <c r="C27" s="311"/>
      <c r="D27" s="311"/>
      <c r="E27" s="311"/>
      <c r="F27" s="311"/>
      <c r="G27" s="311"/>
      <c r="H27" s="311"/>
      <c r="I27" s="311"/>
      <c r="J27" s="311"/>
      <c r="K27" s="311"/>
      <c r="L27" s="311"/>
      <c r="M27" s="311"/>
      <c r="N27" s="311"/>
      <c r="O27" s="311"/>
      <c r="P27" s="311"/>
      <c r="Q27" s="311"/>
      <c r="R27" s="311"/>
    </row>
    <row r="28" spans="1:18" ht="15" customHeight="1" x14ac:dyDescent="0.2">
      <c r="A28" s="308"/>
      <c r="B28" s="315" t="s">
        <v>247</v>
      </c>
      <c r="C28" s="311"/>
      <c r="D28" s="311"/>
      <c r="E28" s="311"/>
      <c r="F28" s="311"/>
      <c r="G28" s="311"/>
      <c r="H28" s="311"/>
      <c r="I28" s="311"/>
      <c r="J28" s="311"/>
      <c r="K28" s="311"/>
      <c r="L28" s="311"/>
      <c r="M28" s="311"/>
      <c r="N28" s="311"/>
      <c r="O28" s="311"/>
      <c r="P28" s="311"/>
      <c r="Q28" s="311"/>
      <c r="R28" s="311"/>
    </row>
    <row r="29" spans="1:18" ht="15" customHeight="1" x14ac:dyDescent="0.2">
      <c r="A29" s="308"/>
      <c r="B29" s="315" t="s">
        <v>248</v>
      </c>
      <c r="C29" s="319"/>
      <c r="D29" s="319"/>
      <c r="E29" s="319"/>
      <c r="F29" s="319"/>
      <c r="G29" s="319"/>
      <c r="H29" s="319"/>
      <c r="I29" s="319"/>
      <c r="J29" s="319"/>
      <c r="K29" s="319"/>
      <c r="L29" s="319"/>
      <c r="M29" s="319"/>
      <c r="N29" s="319"/>
      <c r="O29" s="319"/>
      <c r="P29" s="319"/>
      <c r="Q29" s="319"/>
      <c r="R29" s="319"/>
    </row>
    <row r="30" spans="1:18" x14ac:dyDescent="0.2">
      <c r="B30" s="308"/>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D5" sqref="BD5"/>
    </sheetView>
  </sheetViews>
  <sheetFormatPr defaultColWidth="11" defaultRowHeight="11.25" x14ac:dyDescent="0.2"/>
  <cols>
    <col min="1" max="1" width="12.42578125" style="575" customWidth="1"/>
    <col min="2" max="2" width="28.7109375" style="575" customWidth="1"/>
    <col min="3" max="55" width="6.5703125" style="575" customWidth="1"/>
    <col min="56" max="58" width="6.5703125" style="169" customWidth="1"/>
    <col min="59" max="74" width="6.5703125" style="575" customWidth="1"/>
    <col min="75" max="16384" width="11" style="575"/>
  </cols>
  <sheetData>
    <row r="1" spans="1:74" ht="12.75" customHeight="1" x14ac:dyDescent="0.2">
      <c r="A1" s="791" t="s">
        <v>817</v>
      </c>
      <c r="B1" s="573" t="s">
        <v>375</v>
      </c>
      <c r="C1" s="574"/>
      <c r="D1" s="574"/>
      <c r="E1" s="574"/>
      <c r="F1" s="574"/>
      <c r="G1" s="574"/>
      <c r="H1" s="574"/>
      <c r="I1" s="574"/>
      <c r="J1" s="574"/>
      <c r="K1" s="574"/>
      <c r="L1" s="574"/>
      <c r="M1" s="574"/>
      <c r="N1" s="574"/>
      <c r="O1" s="574"/>
      <c r="P1" s="574"/>
      <c r="Q1" s="574"/>
      <c r="R1" s="574"/>
      <c r="S1" s="574"/>
      <c r="T1" s="574"/>
      <c r="U1" s="574"/>
      <c r="V1" s="574"/>
      <c r="W1" s="574"/>
      <c r="X1" s="574"/>
      <c r="Y1" s="574"/>
      <c r="Z1" s="574"/>
      <c r="AA1" s="574"/>
      <c r="AB1" s="574"/>
      <c r="AC1" s="574"/>
      <c r="AD1" s="574"/>
      <c r="AE1" s="574"/>
      <c r="AF1" s="574"/>
      <c r="AG1" s="574"/>
      <c r="AH1" s="574"/>
      <c r="AI1" s="574"/>
      <c r="AJ1" s="574"/>
      <c r="AK1" s="574"/>
      <c r="AL1" s="574"/>
      <c r="AM1" s="574"/>
      <c r="AN1" s="574"/>
      <c r="AO1" s="574"/>
      <c r="AP1" s="574"/>
      <c r="AQ1" s="574"/>
      <c r="AR1" s="574"/>
      <c r="AS1" s="574"/>
      <c r="AT1" s="574"/>
      <c r="AU1" s="574"/>
      <c r="AV1" s="574"/>
      <c r="AW1" s="574"/>
      <c r="AX1" s="574"/>
      <c r="AY1" s="574"/>
      <c r="AZ1" s="574"/>
      <c r="BA1" s="574"/>
      <c r="BB1" s="574"/>
      <c r="BC1" s="574"/>
      <c r="BD1" s="687"/>
      <c r="BE1" s="687"/>
      <c r="BF1" s="687"/>
      <c r="BG1" s="574"/>
      <c r="BH1" s="574"/>
      <c r="BI1" s="574"/>
      <c r="BJ1" s="574"/>
      <c r="BK1" s="574"/>
      <c r="BL1" s="574"/>
      <c r="BM1" s="574"/>
      <c r="BN1" s="574"/>
      <c r="BO1" s="574"/>
      <c r="BP1" s="574"/>
      <c r="BQ1" s="574"/>
      <c r="BR1" s="574"/>
      <c r="BS1" s="574"/>
      <c r="BT1" s="574"/>
      <c r="BU1" s="574"/>
      <c r="BV1" s="574"/>
    </row>
    <row r="2" spans="1:74" ht="12.75" customHeight="1" x14ac:dyDescent="0.2">
      <c r="A2" s="792"/>
      <c r="B2" s="532" t="str">
        <f>"U.S. Energy Information Administration  |  Short-Term Energy Outlook  - "&amp;Dates!D1</f>
        <v>U.S. Energy Information Administration  |  Short-Term Energy Outlook  - December 2019</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6"/>
      <c r="BE2" s="676"/>
      <c r="BF2" s="676"/>
      <c r="BG2" s="538"/>
      <c r="BH2" s="538"/>
      <c r="BI2" s="538"/>
      <c r="BJ2" s="538"/>
      <c r="BK2" s="538"/>
      <c r="BL2" s="538"/>
      <c r="BM2" s="538"/>
      <c r="BN2" s="538"/>
      <c r="BO2" s="538"/>
      <c r="BP2" s="538"/>
      <c r="BQ2" s="538"/>
      <c r="BR2" s="538"/>
      <c r="BS2" s="538"/>
      <c r="BT2" s="538"/>
      <c r="BU2" s="538"/>
      <c r="BV2" s="538"/>
    </row>
    <row r="3" spans="1:74" ht="12.75" customHeight="1" x14ac:dyDescent="0.2">
      <c r="A3" s="576"/>
      <c r="B3" s="577"/>
      <c r="C3" s="800">
        <f>Dates!D3</f>
        <v>2015</v>
      </c>
      <c r="D3" s="801"/>
      <c r="E3" s="801"/>
      <c r="F3" s="801"/>
      <c r="G3" s="801"/>
      <c r="H3" s="801"/>
      <c r="I3" s="801"/>
      <c r="J3" s="801"/>
      <c r="K3" s="801"/>
      <c r="L3" s="801"/>
      <c r="M3" s="801"/>
      <c r="N3" s="852"/>
      <c r="O3" s="800">
        <f>C3+1</f>
        <v>2016</v>
      </c>
      <c r="P3" s="801"/>
      <c r="Q3" s="801"/>
      <c r="R3" s="801"/>
      <c r="S3" s="801"/>
      <c r="T3" s="801"/>
      <c r="U3" s="801"/>
      <c r="V3" s="801"/>
      <c r="W3" s="801"/>
      <c r="X3" s="801"/>
      <c r="Y3" s="801"/>
      <c r="Z3" s="852"/>
      <c r="AA3" s="800">
        <f>O3+1</f>
        <v>2017</v>
      </c>
      <c r="AB3" s="801"/>
      <c r="AC3" s="801"/>
      <c r="AD3" s="801"/>
      <c r="AE3" s="801"/>
      <c r="AF3" s="801"/>
      <c r="AG3" s="801"/>
      <c r="AH3" s="801"/>
      <c r="AI3" s="801"/>
      <c r="AJ3" s="801"/>
      <c r="AK3" s="801"/>
      <c r="AL3" s="852"/>
      <c r="AM3" s="800">
        <f>AA3+1</f>
        <v>2018</v>
      </c>
      <c r="AN3" s="801"/>
      <c r="AO3" s="801"/>
      <c r="AP3" s="801"/>
      <c r="AQ3" s="801"/>
      <c r="AR3" s="801"/>
      <c r="AS3" s="801"/>
      <c r="AT3" s="801"/>
      <c r="AU3" s="801"/>
      <c r="AV3" s="801"/>
      <c r="AW3" s="801"/>
      <c r="AX3" s="852"/>
      <c r="AY3" s="800">
        <f>AM3+1</f>
        <v>2019</v>
      </c>
      <c r="AZ3" s="801"/>
      <c r="BA3" s="801"/>
      <c r="BB3" s="801"/>
      <c r="BC3" s="801"/>
      <c r="BD3" s="801"/>
      <c r="BE3" s="801"/>
      <c r="BF3" s="801"/>
      <c r="BG3" s="801"/>
      <c r="BH3" s="801"/>
      <c r="BI3" s="801"/>
      <c r="BJ3" s="852"/>
      <c r="BK3" s="800">
        <f>AY3+1</f>
        <v>2020</v>
      </c>
      <c r="BL3" s="801"/>
      <c r="BM3" s="801"/>
      <c r="BN3" s="801"/>
      <c r="BO3" s="801"/>
      <c r="BP3" s="801"/>
      <c r="BQ3" s="801"/>
      <c r="BR3" s="801"/>
      <c r="BS3" s="801"/>
      <c r="BT3" s="801"/>
      <c r="BU3" s="801"/>
      <c r="BV3" s="852"/>
    </row>
    <row r="4" spans="1:74" s="169" customFormat="1" ht="12.75" customHeight="1" x14ac:dyDescent="0.2">
      <c r="A4" s="132"/>
      <c r="B4" s="578"/>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2" customHeight="1" x14ac:dyDescent="0.2">
      <c r="A5" s="579"/>
      <c r="B5" s="170" t="s">
        <v>364</v>
      </c>
      <c r="C5" s="531"/>
      <c r="D5" s="531"/>
      <c r="E5" s="531"/>
      <c r="F5" s="531"/>
      <c r="G5" s="531"/>
      <c r="H5" s="531"/>
      <c r="I5" s="531"/>
      <c r="J5" s="531"/>
      <c r="K5" s="531"/>
      <c r="L5" s="531"/>
      <c r="M5" s="531"/>
      <c r="N5" s="531"/>
      <c r="O5" s="531"/>
      <c r="P5" s="531"/>
      <c r="Q5" s="531"/>
      <c r="R5" s="531"/>
      <c r="S5" s="531"/>
      <c r="T5" s="531"/>
      <c r="U5" s="531"/>
      <c r="V5" s="531"/>
      <c r="W5" s="531"/>
      <c r="X5" s="531"/>
      <c r="Y5" s="531"/>
      <c r="Z5" s="531"/>
      <c r="AA5" s="531"/>
      <c r="AB5" s="531"/>
      <c r="AC5" s="531"/>
      <c r="AD5" s="531"/>
      <c r="AE5" s="531"/>
      <c r="AF5" s="531"/>
      <c r="AG5" s="531"/>
      <c r="AH5" s="531"/>
      <c r="AI5" s="531"/>
      <c r="AJ5" s="531"/>
      <c r="AK5" s="531"/>
      <c r="AL5" s="531"/>
      <c r="AM5" s="531"/>
      <c r="AN5" s="531"/>
      <c r="AO5" s="531"/>
      <c r="AP5" s="531"/>
      <c r="AQ5" s="531"/>
      <c r="AR5" s="531"/>
      <c r="AS5" s="531"/>
      <c r="AT5" s="531"/>
      <c r="AU5" s="531"/>
      <c r="AV5" s="531"/>
      <c r="AW5" s="531"/>
      <c r="AX5" s="531"/>
      <c r="AY5" s="531"/>
      <c r="AZ5" s="531"/>
      <c r="BA5" s="531"/>
      <c r="BB5" s="531"/>
      <c r="BC5" s="531"/>
      <c r="BD5" s="531"/>
      <c r="BE5" s="531"/>
      <c r="BF5" s="531"/>
      <c r="BG5" s="531"/>
      <c r="BH5" s="531"/>
      <c r="BI5" s="531"/>
      <c r="BJ5" s="531"/>
      <c r="BK5" s="531"/>
      <c r="BL5" s="531"/>
      <c r="BM5" s="531"/>
      <c r="BN5" s="531"/>
      <c r="BO5" s="531"/>
      <c r="BP5" s="531"/>
      <c r="BQ5" s="531"/>
      <c r="BR5" s="531"/>
      <c r="BS5" s="531"/>
      <c r="BT5" s="531"/>
      <c r="BU5" s="531"/>
      <c r="BV5" s="531"/>
    </row>
    <row r="6" spans="1:74" ht="12" customHeight="1" x14ac:dyDescent="0.2">
      <c r="A6" s="579" t="s">
        <v>67</v>
      </c>
      <c r="B6" s="581" t="s">
        <v>472</v>
      </c>
      <c r="C6" s="270">
        <v>1.2691650000000001E-2</v>
      </c>
      <c r="D6" s="270">
        <v>1.1742829999999999E-2</v>
      </c>
      <c r="E6" s="270">
        <v>1.299059E-2</v>
      </c>
      <c r="F6" s="270">
        <v>1.185772E-2</v>
      </c>
      <c r="G6" s="270">
        <v>1.2954749999999999E-2</v>
      </c>
      <c r="H6" s="270">
        <v>1.2129640000000001E-2</v>
      </c>
      <c r="I6" s="270">
        <v>1.264329E-2</v>
      </c>
      <c r="J6" s="270">
        <v>1.2526020000000001E-2</v>
      </c>
      <c r="K6" s="270">
        <v>1.1209429999999999E-2</v>
      </c>
      <c r="L6" s="270">
        <v>1.232928E-2</v>
      </c>
      <c r="M6" s="270">
        <v>1.242804E-2</v>
      </c>
      <c r="N6" s="270">
        <v>1.2832120000000001E-2</v>
      </c>
      <c r="O6" s="270">
        <v>1.229703E-2</v>
      </c>
      <c r="P6" s="270">
        <v>1.147887E-2</v>
      </c>
      <c r="Q6" s="270">
        <v>1.21415E-2</v>
      </c>
      <c r="R6" s="270">
        <v>1.116115E-2</v>
      </c>
      <c r="S6" s="270">
        <v>1.2387820000000001E-2</v>
      </c>
      <c r="T6" s="270">
        <v>1.155282E-2</v>
      </c>
      <c r="U6" s="270">
        <v>1.2105090000000001E-2</v>
      </c>
      <c r="V6" s="270">
        <v>1.222554E-2</v>
      </c>
      <c r="W6" s="270">
        <v>1.2247829999999999E-2</v>
      </c>
      <c r="X6" s="270">
        <v>1.2492410000000001E-2</v>
      </c>
      <c r="Y6" s="270">
        <v>1.259102E-2</v>
      </c>
      <c r="Z6" s="270">
        <v>1.3422190000000001E-2</v>
      </c>
      <c r="AA6" s="270">
        <v>1.273783E-2</v>
      </c>
      <c r="AB6" s="270">
        <v>1.141374E-2</v>
      </c>
      <c r="AC6" s="270">
        <v>1.275548E-2</v>
      </c>
      <c r="AD6" s="270">
        <v>1.231582E-2</v>
      </c>
      <c r="AE6" s="270">
        <v>1.182445E-2</v>
      </c>
      <c r="AF6" s="270">
        <v>1.118396E-2</v>
      </c>
      <c r="AG6" s="270">
        <v>1.248725E-2</v>
      </c>
      <c r="AH6" s="270">
        <v>1.239172E-2</v>
      </c>
      <c r="AI6" s="270">
        <v>1.194886E-2</v>
      </c>
      <c r="AJ6" s="270">
        <v>1.1322820000000001E-2</v>
      </c>
      <c r="AK6" s="270">
        <v>1.187788E-2</v>
      </c>
      <c r="AL6" s="270">
        <v>1.447292E-2</v>
      </c>
      <c r="AM6" s="270">
        <v>1.222999E-2</v>
      </c>
      <c r="AN6" s="270">
        <v>1.161714E-2</v>
      </c>
      <c r="AO6" s="270">
        <v>1.2462030000000001E-2</v>
      </c>
      <c r="AP6" s="270">
        <v>1.083157E-2</v>
      </c>
      <c r="AQ6" s="270">
        <v>1.26067E-2</v>
      </c>
      <c r="AR6" s="270">
        <v>1.1851840000000001E-2</v>
      </c>
      <c r="AS6" s="270">
        <v>1.24881E-2</v>
      </c>
      <c r="AT6" s="270">
        <v>1.246479E-2</v>
      </c>
      <c r="AU6" s="270">
        <v>1.210782E-2</v>
      </c>
      <c r="AV6" s="270">
        <v>1.1608E-2</v>
      </c>
      <c r="AW6" s="270">
        <v>1.2134600000000001E-2</v>
      </c>
      <c r="AX6" s="270">
        <v>1.28804E-2</v>
      </c>
      <c r="AY6" s="270">
        <v>1.269808E-2</v>
      </c>
      <c r="AZ6" s="270">
        <v>1.16626E-2</v>
      </c>
      <c r="BA6" s="270">
        <v>1.2816869999999999E-2</v>
      </c>
      <c r="BB6" s="270">
        <v>1.115096E-2</v>
      </c>
      <c r="BC6" s="270">
        <v>1.2056600000000001E-2</v>
      </c>
      <c r="BD6" s="270">
        <v>1.22299E-2</v>
      </c>
      <c r="BE6" s="270">
        <v>1.2690109999999999E-2</v>
      </c>
      <c r="BF6" s="270">
        <v>1.2688059999999999E-2</v>
      </c>
      <c r="BG6" s="270">
        <v>1.2469010000000001E-2</v>
      </c>
      <c r="BH6" s="270">
        <v>1.17468E-2</v>
      </c>
      <c r="BI6" s="270">
        <v>1.2430500000000001E-2</v>
      </c>
      <c r="BJ6" s="356">
        <v>1.3392899999999999E-2</v>
      </c>
      <c r="BK6" s="356">
        <v>1.27846E-2</v>
      </c>
      <c r="BL6" s="356">
        <v>1.2849599999999999E-2</v>
      </c>
      <c r="BM6" s="356">
        <v>1.30264E-2</v>
      </c>
      <c r="BN6" s="356">
        <v>1.1487300000000001E-2</v>
      </c>
      <c r="BO6" s="356">
        <v>1.18187E-2</v>
      </c>
      <c r="BP6" s="356">
        <v>1.20118E-2</v>
      </c>
      <c r="BQ6" s="356">
        <v>1.2731900000000001E-2</v>
      </c>
      <c r="BR6" s="356">
        <v>1.26721E-2</v>
      </c>
      <c r="BS6" s="356">
        <v>1.2869200000000001E-2</v>
      </c>
      <c r="BT6" s="356">
        <v>1.05763E-2</v>
      </c>
      <c r="BU6" s="356">
        <v>1.0819799999999999E-2</v>
      </c>
      <c r="BV6" s="356">
        <v>1.28334E-2</v>
      </c>
    </row>
    <row r="7" spans="1:74" ht="12" customHeight="1" x14ac:dyDescent="0.2">
      <c r="A7" s="580" t="s">
        <v>773</v>
      </c>
      <c r="B7" s="581" t="s">
        <v>52</v>
      </c>
      <c r="C7" s="270">
        <v>0.223786599</v>
      </c>
      <c r="D7" s="270">
        <v>0.206684852</v>
      </c>
      <c r="E7" s="270">
        <v>0.22503515800000001</v>
      </c>
      <c r="F7" s="270">
        <v>0.208098226</v>
      </c>
      <c r="G7" s="270">
        <v>0.186337422</v>
      </c>
      <c r="H7" s="270">
        <v>0.18914420900000001</v>
      </c>
      <c r="I7" s="270">
        <v>0.19472893099999999</v>
      </c>
      <c r="J7" s="270">
        <v>0.177336041</v>
      </c>
      <c r="K7" s="270">
        <v>0.14924465100000001</v>
      </c>
      <c r="L7" s="270">
        <v>0.15388692400000001</v>
      </c>
      <c r="M7" s="270">
        <v>0.178943147</v>
      </c>
      <c r="N7" s="270">
        <v>0.21449090300000001</v>
      </c>
      <c r="O7" s="270">
        <v>0.23508257099999999</v>
      </c>
      <c r="P7" s="270">
        <v>0.221621809</v>
      </c>
      <c r="Q7" s="270">
        <v>0.25134715000000002</v>
      </c>
      <c r="R7" s="270">
        <v>0.23758448200000001</v>
      </c>
      <c r="S7" s="270">
        <v>0.23408115199999999</v>
      </c>
      <c r="T7" s="270">
        <v>0.21349449400000001</v>
      </c>
      <c r="U7" s="270">
        <v>0.19698010599999999</v>
      </c>
      <c r="V7" s="270">
        <v>0.179636349</v>
      </c>
      <c r="W7" s="270">
        <v>0.15028696599999999</v>
      </c>
      <c r="X7" s="270">
        <v>0.15906146600000001</v>
      </c>
      <c r="Y7" s="270">
        <v>0.172836771</v>
      </c>
      <c r="Z7" s="270">
        <v>0.206707593</v>
      </c>
      <c r="AA7" s="270">
        <v>0.24538940300000001</v>
      </c>
      <c r="AB7" s="270">
        <v>0.21662481</v>
      </c>
      <c r="AC7" s="270">
        <v>0.26833750899999997</v>
      </c>
      <c r="AD7" s="270">
        <v>0.26921413500000002</v>
      </c>
      <c r="AE7" s="270">
        <v>0.296705632</v>
      </c>
      <c r="AF7" s="270">
        <v>0.27715296</v>
      </c>
      <c r="AG7" s="270">
        <v>0.24288053000000001</v>
      </c>
      <c r="AH7" s="270">
        <v>0.20029641000000001</v>
      </c>
      <c r="AI7" s="270">
        <v>0.174842313</v>
      </c>
      <c r="AJ7" s="270">
        <v>0.16740739399999999</v>
      </c>
      <c r="AK7" s="270">
        <v>0.188137307</v>
      </c>
      <c r="AL7" s="270">
        <v>0.20503521</v>
      </c>
      <c r="AM7" s="270">
        <v>0.22760369799999999</v>
      </c>
      <c r="AN7" s="270">
        <v>0.22606904999999999</v>
      </c>
      <c r="AO7" s="270">
        <v>0.234808086</v>
      </c>
      <c r="AP7" s="270">
        <v>0.25521263100000002</v>
      </c>
      <c r="AQ7" s="270">
        <v>0.27644498000000001</v>
      </c>
      <c r="AR7" s="270">
        <v>0.25076493599999999</v>
      </c>
      <c r="AS7" s="270">
        <v>0.22797667699999999</v>
      </c>
      <c r="AT7" s="270">
        <v>0.19975982</v>
      </c>
      <c r="AU7" s="270">
        <v>0.17378658299999999</v>
      </c>
      <c r="AV7" s="270">
        <v>0.17713009800000001</v>
      </c>
      <c r="AW7" s="270">
        <v>0.19859706599999999</v>
      </c>
      <c r="AX7" s="270">
        <v>0.206530781</v>
      </c>
      <c r="AY7" s="270">
        <v>0.21968758799999999</v>
      </c>
      <c r="AZ7" s="270">
        <v>0.19809468</v>
      </c>
      <c r="BA7" s="270">
        <v>0.23185930399999999</v>
      </c>
      <c r="BB7" s="270">
        <v>0.23134558199999999</v>
      </c>
      <c r="BC7" s="270">
        <v>0.27295273199999998</v>
      </c>
      <c r="BD7" s="270">
        <v>0.240285003</v>
      </c>
      <c r="BE7" s="270">
        <v>0.215389251</v>
      </c>
      <c r="BF7" s="270">
        <v>0.18864444799999999</v>
      </c>
      <c r="BG7" s="270">
        <v>0.1421636</v>
      </c>
      <c r="BH7" s="270">
        <v>0.1551794</v>
      </c>
      <c r="BI7" s="270">
        <v>0.18684870000000001</v>
      </c>
      <c r="BJ7" s="356">
        <v>0.19832559999999999</v>
      </c>
      <c r="BK7" s="356">
        <v>0.22075230000000001</v>
      </c>
      <c r="BL7" s="356">
        <v>0.2178138</v>
      </c>
      <c r="BM7" s="356">
        <v>0.21640119999999999</v>
      </c>
      <c r="BN7" s="356">
        <v>0.20155919999999999</v>
      </c>
      <c r="BO7" s="356">
        <v>0.23559169999999999</v>
      </c>
      <c r="BP7" s="356">
        <v>0.23256289999999999</v>
      </c>
      <c r="BQ7" s="356">
        <v>0.215387</v>
      </c>
      <c r="BR7" s="356">
        <v>0.1849354</v>
      </c>
      <c r="BS7" s="356">
        <v>0.1551034</v>
      </c>
      <c r="BT7" s="356">
        <v>0.14903150000000001</v>
      </c>
      <c r="BU7" s="356">
        <v>0.18216540000000001</v>
      </c>
      <c r="BV7" s="356">
        <v>0.2091829</v>
      </c>
    </row>
    <row r="8" spans="1:74" ht="12" customHeight="1" x14ac:dyDescent="0.2">
      <c r="A8" s="579" t="s">
        <v>774</v>
      </c>
      <c r="B8" s="581" t="s">
        <v>1078</v>
      </c>
      <c r="C8" s="270">
        <v>1.0569142732000001E-2</v>
      </c>
      <c r="D8" s="270">
        <v>1.3599586925000001E-2</v>
      </c>
      <c r="E8" s="270">
        <v>1.8985973436E-2</v>
      </c>
      <c r="F8" s="270">
        <v>2.1786109261000001E-2</v>
      </c>
      <c r="G8" s="270">
        <v>2.2888294137000002E-2</v>
      </c>
      <c r="H8" s="270">
        <v>2.3409576165000001E-2</v>
      </c>
      <c r="I8" s="270">
        <v>2.403808709E-2</v>
      </c>
      <c r="J8" s="270">
        <v>2.4596268593000001E-2</v>
      </c>
      <c r="K8" s="270">
        <v>2.0294447590999999E-2</v>
      </c>
      <c r="L8" s="270">
        <v>1.7476825676999999E-2</v>
      </c>
      <c r="M8" s="270">
        <v>1.5856684249000001E-2</v>
      </c>
      <c r="N8" s="270">
        <v>1.4400193072E-2</v>
      </c>
      <c r="O8" s="270">
        <v>1.3461934784E-2</v>
      </c>
      <c r="P8" s="270">
        <v>2.0315438918000001E-2</v>
      </c>
      <c r="Q8" s="270">
        <v>2.3733363374000001E-2</v>
      </c>
      <c r="R8" s="270">
        <v>2.6136849803E-2</v>
      </c>
      <c r="S8" s="270">
        <v>3.1158023255E-2</v>
      </c>
      <c r="T8" s="270">
        <v>3.1552448093999999E-2</v>
      </c>
      <c r="U8" s="270">
        <v>3.5879957150000003E-2</v>
      </c>
      <c r="V8" s="270">
        <v>3.6082395920000003E-2</v>
      </c>
      <c r="W8" s="270">
        <v>3.3089142650999999E-2</v>
      </c>
      <c r="X8" s="270">
        <v>2.9049441592E-2</v>
      </c>
      <c r="Y8" s="270">
        <v>2.5197876745999999E-2</v>
      </c>
      <c r="Z8" s="270">
        <v>2.2054942881999998E-2</v>
      </c>
      <c r="AA8" s="270">
        <v>1.8530758314000001E-2</v>
      </c>
      <c r="AB8" s="270">
        <v>2.3275665821000002E-2</v>
      </c>
      <c r="AC8" s="270">
        <v>3.8696124271999997E-2</v>
      </c>
      <c r="AD8" s="270">
        <v>4.2804545004000001E-2</v>
      </c>
      <c r="AE8" s="270">
        <v>5.1643342508999997E-2</v>
      </c>
      <c r="AF8" s="270">
        <v>5.6286767393000002E-2</v>
      </c>
      <c r="AG8" s="270">
        <v>5.2420705036999998E-2</v>
      </c>
      <c r="AH8" s="270">
        <v>4.9511761940000003E-2</v>
      </c>
      <c r="AI8" s="270">
        <v>4.6608517709999998E-2</v>
      </c>
      <c r="AJ8" s="270">
        <v>4.3955177643999997E-2</v>
      </c>
      <c r="AK8" s="270">
        <v>3.1069560972000001E-2</v>
      </c>
      <c r="AL8" s="270">
        <v>3.0932799551E-2</v>
      </c>
      <c r="AM8" s="270">
        <v>3.0290889386999999E-2</v>
      </c>
      <c r="AN8" s="270">
        <v>3.5587152758E-2</v>
      </c>
      <c r="AO8" s="270">
        <v>4.6148970258000001E-2</v>
      </c>
      <c r="AP8" s="270">
        <v>5.5300110647000002E-2</v>
      </c>
      <c r="AQ8" s="270">
        <v>6.2535305008000003E-2</v>
      </c>
      <c r="AR8" s="270">
        <v>6.7692390729000004E-2</v>
      </c>
      <c r="AS8" s="270">
        <v>6.1647014845999999E-2</v>
      </c>
      <c r="AT8" s="270">
        <v>6.1114914750999998E-2</v>
      </c>
      <c r="AU8" s="270">
        <v>5.4457152379E-2</v>
      </c>
      <c r="AV8" s="270">
        <v>4.5385704237000002E-2</v>
      </c>
      <c r="AW8" s="270">
        <v>3.4189479483000003E-2</v>
      </c>
      <c r="AX8" s="270">
        <v>2.8399288453E-2</v>
      </c>
      <c r="AY8" s="270">
        <v>3.3240018253999998E-2</v>
      </c>
      <c r="AZ8" s="270">
        <v>3.4812645513999999E-2</v>
      </c>
      <c r="BA8" s="270">
        <v>5.3735799750999999E-2</v>
      </c>
      <c r="BB8" s="270">
        <v>6.2172742299000001E-2</v>
      </c>
      <c r="BC8" s="270">
        <v>6.5402434396999998E-2</v>
      </c>
      <c r="BD8" s="270">
        <v>7.2812251526999994E-2</v>
      </c>
      <c r="BE8" s="270">
        <v>7.4264710910000004E-2</v>
      </c>
      <c r="BF8" s="270">
        <v>7.1640035904999996E-2</v>
      </c>
      <c r="BG8" s="270">
        <v>6.1436089678000003E-2</v>
      </c>
      <c r="BH8" s="270">
        <v>5.2022899999999997E-2</v>
      </c>
      <c r="BI8" s="270">
        <v>3.97471E-2</v>
      </c>
      <c r="BJ8" s="356">
        <v>3.4047899999999999E-2</v>
      </c>
      <c r="BK8" s="356">
        <v>4.08904E-2</v>
      </c>
      <c r="BL8" s="356">
        <v>4.5386599999999999E-2</v>
      </c>
      <c r="BM8" s="356">
        <v>6.4030799999999999E-2</v>
      </c>
      <c r="BN8" s="356">
        <v>7.4242900000000001E-2</v>
      </c>
      <c r="BO8" s="356">
        <v>7.9515199999999994E-2</v>
      </c>
      <c r="BP8" s="356">
        <v>9.0081300000000003E-2</v>
      </c>
      <c r="BQ8" s="356">
        <v>9.3230499999999994E-2</v>
      </c>
      <c r="BR8" s="356">
        <v>8.9713799999999996E-2</v>
      </c>
      <c r="BS8" s="356">
        <v>8.0067100000000002E-2</v>
      </c>
      <c r="BT8" s="356">
        <v>6.4531400000000003E-2</v>
      </c>
      <c r="BU8" s="356">
        <v>4.9269500000000001E-2</v>
      </c>
      <c r="BV8" s="356">
        <v>4.67167E-2</v>
      </c>
    </row>
    <row r="9" spans="1:74" ht="12" customHeight="1" x14ac:dyDescent="0.2">
      <c r="A9" s="545" t="s">
        <v>634</v>
      </c>
      <c r="B9" s="581" t="s">
        <v>849</v>
      </c>
      <c r="C9" s="270">
        <v>2.2650790000000001E-2</v>
      </c>
      <c r="D9" s="270">
        <v>2.0486049999999999E-2</v>
      </c>
      <c r="E9" s="270">
        <v>2.240253E-2</v>
      </c>
      <c r="F9" s="270">
        <v>2.1822459999999998E-2</v>
      </c>
      <c r="G9" s="270">
        <v>2.2968579999999999E-2</v>
      </c>
      <c r="H9" s="270">
        <v>2.3125260000000002E-2</v>
      </c>
      <c r="I9" s="270">
        <v>2.5607060000000001E-2</v>
      </c>
      <c r="J9" s="270">
        <v>2.477439E-2</v>
      </c>
      <c r="K9" s="270">
        <v>2.312055E-2</v>
      </c>
      <c r="L9" s="270">
        <v>2.3881079999999999E-2</v>
      </c>
      <c r="M9" s="270">
        <v>2.4738090000000001E-2</v>
      </c>
      <c r="N9" s="270">
        <v>2.5445160000000001E-2</v>
      </c>
      <c r="O9" s="270">
        <v>2.318396E-2</v>
      </c>
      <c r="P9" s="270">
        <v>2.233653E-2</v>
      </c>
      <c r="Q9" s="270">
        <v>2.3599370000000001E-2</v>
      </c>
      <c r="R9" s="270">
        <v>2.3822690000000001E-2</v>
      </c>
      <c r="S9" s="270">
        <v>2.391604E-2</v>
      </c>
      <c r="T9" s="270">
        <v>2.3134499999999999E-2</v>
      </c>
      <c r="U9" s="270">
        <v>2.353417E-2</v>
      </c>
      <c r="V9" s="270">
        <v>2.4062360000000001E-2</v>
      </c>
      <c r="W9" s="270">
        <v>2.234367E-2</v>
      </c>
      <c r="X9" s="270">
        <v>2.1747160000000001E-2</v>
      </c>
      <c r="Y9" s="270">
        <v>2.407716E-2</v>
      </c>
      <c r="Z9" s="270">
        <v>2.4904679999999998E-2</v>
      </c>
      <c r="AA9" s="270">
        <v>2.5507680000000001E-2</v>
      </c>
      <c r="AB9" s="270">
        <v>2.211134E-2</v>
      </c>
      <c r="AC9" s="270">
        <v>2.437514E-2</v>
      </c>
      <c r="AD9" s="270">
        <v>2.2410909999999999E-2</v>
      </c>
      <c r="AE9" s="270">
        <v>2.367996E-2</v>
      </c>
      <c r="AF9" s="270">
        <v>2.363964E-2</v>
      </c>
      <c r="AG9" s="270">
        <v>2.3624269999999999E-2</v>
      </c>
      <c r="AH9" s="270">
        <v>2.3491660000000001E-2</v>
      </c>
      <c r="AI9" s="270">
        <v>2.1857729999999999E-2</v>
      </c>
      <c r="AJ9" s="270">
        <v>2.2366299999999999E-2</v>
      </c>
      <c r="AK9" s="270">
        <v>2.304805E-2</v>
      </c>
      <c r="AL9" s="270">
        <v>2.4104629999999998E-2</v>
      </c>
      <c r="AM9" s="270">
        <v>2.436323E-2</v>
      </c>
      <c r="AN9" s="270">
        <v>2.2924239999999999E-2</v>
      </c>
      <c r="AO9" s="270">
        <v>2.4334049999999999E-2</v>
      </c>
      <c r="AP9" s="270">
        <v>2.263248E-2</v>
      </c>
      <c r="AQ9" s="270">
        <v>2.2935009999999999E-2</v>
      </c>
      <c r="AR9" s="270">
        <v>2.2879690000000001E-2</v>
      </c>
      <c r="AS9" s="270">
        <v>2.2759830000000002E-2</v>
      </c>
      <c r="AT9" s="270">
        <v>2.293796E-2</v>
      </c>
      <c r="AU9" s="270">
        <v>2.05165E-2</v>
      </c>
      <c r="AV9" s="270">
        <v>2.2578890000000001E-2</v>
      </c>
      <c r="AW9" s="270">
        <v>2.275802E-2</v>
      </c>
      <c r="AX9" s="270">
        <v>2.3401410000000001E-2</v>
      </c>
      <c r="AY9" s="270">
        <v>2.0112919999999999E-2</v>
      </c>
      <c r="AZ9" s="270">
        <v>1.826212E-2</v>
      </c>
      <c r="BA9" s="270">
        <v>2.0502610000000001E-2</v>
      </c>
      <c r="BB9" s="270">
        <v>1.909841E-2</v>
      </c>
      <c r="BC9" s="270">
        <v>1.9660049999999998E-2</v>
      </c>
      <c r="BD9" s="270">
        <v>1.946469E-2</v>
      </c>
      <c r="BE9" s="270">
        <v>2.0064829999999999E-2</v>
      </c>
      <c r="BF9" s="270">
        <v>2.021011E-2</v>
      </c>
      <c r="BG9" s="270">
        <v>1.8679399999999999E-2</v>
      </c>
      <c r="BH9" s="270">
        <v>2.2156800000000001E-2</v>
      </c>
      <c r="BI9" s="270">
        <v>1.9719299999999999E-2</v>
      </c>
      <c r="BJ9" s="356">
        <v>1.9582100000000002E-2</v>
      </c>
      <c r="BK9" s="356">
        <v>1.8703299999999999E-2</v>
      </c>
      <c r="BL9" s="356">
        <v>1.69546E-2</v>
      </c>
      <c r="BM9" s="356">
        <v>1.8067400000000001E-2</v>
      </c>
      <c r="BN9" s="356">
        <v>1.7913700000000001E-2</v>
      </c>
      <c r="BO9" s="356">
        <v>1.9565200000000001E-2</v>
      </c>
      <c r="BP9" s="356">
        <v>2.00445E-2</v>
      </c>
      <c r="BQ9" s="356">
        <v>2.0179599999999999E-2</v>
      </c>
      <c r="BR9" s="356">
        <v>2.0250199999999999E-2</v>
      </c>
      <c r="BS9" s="356">
        <v>1.8140400000000001E-2</v>
      </c>
      <c r="BT9" s="356">
        <v>1.9898099999999998E-2</v>
      </c>
      <c r="BU9" s="356">
        <v>1.7895899999999999E-2</v>
      </c>
      <c r="BV9" s="356">
        <v>1.9287200000000001E-2</v>
      </c>
    </row>
    <row r="10" spans="1:74" ht="12" customHeight="1" x14ac:dyDescent="0.2">
      <c r="A10" s="545" t="s">
        <v>633</v>
      </c>
      <c r="B10" s="581" t="s">
        <v>1079</v>
      </c>
      <c r="C10" s="270">
        <v>2.2131560000000002E-2</v>
      </c>
      <c r="D10" s="270">
        <v>2.0920950000000001E-2</v>
      </c>
      <c r="E10" s="270">
        <v>2.0608580000000001E-2</v>
      </c>
      <c r="F10" s="270">
        <v>1.782135E-2</v>
      </c>
      <c r="G10" s="270">
        <v>1.8431039999999999E-2</v>
      </c>
      <c r="H10" s="270">
        <v>2.0610799999999999E-2</v>
      </c>
      <c r="I10" s="270">
        <v>2.2353999999999999E-2</v>
      </c>
      <c r="J10" s="270">
        <v>2.2964269999999998E-2</v>
      </c>
      <c r="K10" s="270">
        <v>1.993464E-2</v>
      </c>
      <c r="L10" s="270">
        <v>1.7458560000000001E-2</v>
      </c>
      <c r="M10" s="270">
        <v>1.919471E-2</v>
      </c>
      <c r="N10" s="270">
        <v>2.142614E-2</v>
      </c>
      <c r="O10" s="270">
        <v>2.068967E-2</v>
      </c>
      <c r="P10" s="270">
        <v>2.0494680000000001E-2</v>
      </c>
      <c r="Q10" s="270">
        <v>1.947024E-2</v>
      </c>
      <c r="R10" s="270">
        <v>1.523507E-2</v>
      </c>
      <c r="S10" s="270">
        <v>1.5720600000000001E-2</v>
      </c>
      <c r="T10" s="270">
        <v>1.8136090000000001E-2</v>
      </c>
      <c r="U10" s="270">
        <v>2.0066489999999999E-2</v>
      </c>
      <c r="V10" s="270">
        <v>2.139634E-2</v>
      </c>
      <c r="W10" s="270">
        <v>1.9064850000000001E-2</v>
      </c>
      <c r="X10" s="270">
        <v>1.5671319999999999E-2</v>
      </c>
      <c r="Y10" s="270">
        <v>1.7836709999999999E-2</v>
      </c>
      <c r="Z10" s="270">
        <v>2.062485E-2</v>
      </c>
      <c r="AA10" s="270">
        <v>2.0440779999999999E-2</v>
      </c>
      <c r="AB10" s="270">
        <v>1.8489200000000001E-2</v>
      </c>
      <c r="AC10" s="270">
        <v>2.0941100000000001E-2</v>
      </c>
      <c r="AD10" s="270">
        <v>1.6793619999999999E-2</v>
      </c>
      <c r="AE10" s="270">
        <v>1.6751640000000002E-2</v>
      </c>
      <c r="AF10" s="270">
        <v>1.841895E-2</v>
      </c>
      <c r="AG10" s="270">
        <v>2.0093630000000001E-2</v>
      </c>
      <c r="AH10" s="270">
        <v>2.105009E-2</v>
      </c>
      <c r="AI10" s="270">
        <v>1.8053940000000001E-2</v>
      </c>
      <c r="AJ10" s="270">
        <v>1.8035010000000001E-2</v>
      </c>
      <c r="AK10" s="270">
        <v>1.903813E-2</v>
      </c>
      <c r="AL10" s="270">
        <v>2.1218089999999998E-2</v>
      </c>
      <c r="AM10" s="270">
        <v>2.146238E-2</v>
      </c>
      <c r="AN10" s="270">
        <v>1.8849479999999998E-2</v>
      </c>
      <c r="AO10" s="270">
        <v>1.9658479999999999E-2</v>
      </c>
      <c r="AP10" s="270">
        <v>1.596581E-2</v>
      </c>
      <c r="AQ10" s="270">
        <v>1.7230889999999999E-2</v>
      </c>
      <c r="AR10" s="270">
        <v>1.8979849999999999E-2</v>
      </c>
      <c r="AS10" s="270">
        <v>2.0821039999999999E-2</v>
      </c>
      <c r="AT10" s="270">
        <v>1.983451E-2</v>
      </c>
      <c r="AU10" s="270">
        <v>1.6949189999999999E-2</v>
      </c>
      <c r="AV10" s="270">
        <v>1.6629459999999999E-2</v>
      </c>
      <c r="AW10" s="270">
        <v>1.7001039999999999E-2</v>
      </c>
      <c r="AX10" s="270">
        <v>1.7681209999999999E-2</v>
      </c>
      <c r="AY10" s="270">
        <v>1.994406E-2</v>
      </c>
      <c r="AZ10" s="270">
        <v>1.6600030000000002E-2</v>
      </c>
      <c r="BA10" s="270">
        <v>1.6667830000000002E-2</v>
      </c>
      <c r="BB10" s="270">
        <v>1.5667029999999998E-2</v>
      </c>
      <c r="BC10" s="270">
        <v>1.896229E-2</v>
      </c>
      <c r="BD10" s="270">
        <v>1.7364979999999999E-2</v>
      </c>
      <c r="BE10" s="270">
        <v>1.8950600000000001E-2</v>
      </c>
      <c r="BF10" s="270">
        <v>2.118049E-2</v>
      </c>
      <c r="BG10" s="270">
        <v>1.2791200000000001E-2</v>
      </c>
      <c r="BH10" s="270">
        <v>1.5594999999999999E-2</v>
      </c>
      <c r="BI10" s="270">
        <v>9.7831499999999991E-3</v>
      </c>
      <c r="BJ10" s="356">
        <v>1.06214E-2</v>
      </c>
      <c r="BK10" s="356">
        <v>1.5613500000000001E-2</v>
      </c>
      <c r="BL10" s="356">
        <v>1.52566E-2</v>
      </c>
      <c r="BM10" s="356">
        <v>1.43535E-2</v>
      </c>
      <c r="BN10" s="356">
        <v>1.3147900000000001E-2</v>
      </c>
      <c r="BO10" s="356">
        <v>1.7730800000000001E-2</v>
      </c>
      <c r="BP10" s="356">
        <v>1.6671800000000001E-2</v>
      </c>
      <c r="BQ10" s="356">
        <v>1.7793099999999999E-2</v>
      </c>
      <c r="BR10" s="356">
        <v>1.9896799999999999E-2</v>
      </c>
      <c r="BS10" s="356">
        <v>1.5728599999999999E-2</v>
      </c>
      <c r="BT10" s="356">
        <v>1.28033E-2</v>
      </c>
      <c r="BU10" s="356">
        <v>6.6228199999999997E-3</v>
      </c>
      <c r="BV10" s="356">
        <v>9.0640800000000004E-3</v>
      </c>
    </row>
    <row r="11" spans="1:74" ht="12" customHeight="1" x14ac:dyDescent="0.2">
      <c r="A11" s="579" t="s">
        <v>104</v>
      </c>
      <c r="B11" s="581" t="s">
        <v>473</v>
      </c>
      <c r="C11" s="270">
        <v>0.14114795642</v>
      </c>
      <c r="D11" s="270">
        <v>0.13892428272999999</v>
      </c>
      <c r="E11" s="270">
        <v>0.14251520392</v>
      </c>
      <c r="F11" s="270">
        <v>0.1663484277</v>
      </c>
      <c r="G11" s="270">
        <v>0.15969395133</v>
      </c>
      <c r="H11" s="270">
        <v>0.12496374714</v>
      </c>
      <c r="I11" s="270">
        <v>0.12734931806999999</v>
      </c>
      <c r="J11" s="270">
        <v>0.12180090842000001</v>
      </c>
      <c r="K11" s="270">
        <v>0.13010209361</v>
      </c>
      <c r="L11" s="270">
        <v>0.15249174344999999</v>
      </c>
      <c r="M11" s="270">
        <v>0.18324081340000001</v>
      </c>
      <c r="N11" s="270">
        <v>0.18712703825999999</v>
      </c>
      <c r="O11" s="270">
        <v>0.17030163332000001</v>
      </c>
      <c r="P11" s="270">
        <v>0.18573338899</v>
      </c>
      <c r="Q11" s="270">
        <v>0.20236352217</v>
      </c>
      <c r="R11" s="270">
        <v>0.19184983360999999</v>
      </c>
      <c r="S11" s="270">
        <v>0.17385692727999999</v>
      </c>
      <c r="T11" s="270">
        <v>0.15038772320999999</v>
      </c>
      <c r="U11" s="270">
        <v>0.16253037604000001</v>
      </c>
      <c r="V11" s="270">
        <v>0.12535975307</v>
      </c>
      <c r="W11" s="270">
        <v>0.15131875582000001</v>
      </c>
      <c r="X11" s="270">
        <v>0.18757523056</v>
      </c>
      <c r="Y11" s="270">
        <v>0.1789883571</v>
      </c>
      <c r="Z11" s="270">
        <v>0.21346248437000001</v>
      </c>
      <c r="AA11" s="270">
        <v>0.18261600906</v>
      </c>
      <c r="AB11" s="270">
        <v>0.19512126071999999</v>
      </c>
      <c r="AC11" s="270">
        <v>0.23002887713</v>
      </c>
      <c r="AD11" s="270">
        <v>0.22655668509999999</v>
      </c>
      <c r="AE11" s="270">
        <v>0.20664246311000001</v>
      </c>
      <c r="AF11" s="270">
        <v>0.18233887124000001</v>
      </c>
      <c r="AG11" s="270">
        <v>0.14693044971999999</v>
      </c>
      <c r="AH11" s="270">
        <v>0.12540237788</v>
      </c>
      <c r="AI11" s="270">
        <v>0.16435824821</v>
      </c>
      <c r="AJ11" s="270">
        <v>0.23293174629999999</v>
      </c>
      <c r="AK11" s="270">
        <v>0.22165514449000001</v>
      </c>
      <c r="AL11" s="270">
        <v>0.22620149162</v>
      </c>
      <c r="AM11" s="270">
        <v>0.23556254721</v>
      </c>
      <c r="AN11" s="270">
        <v>0.21340600623</v>
      </c>
      <c r="AO11" s="270">
        <v>0.2435290322</v>
      </c>
      <c r="AP11" s="270">
        <v>0.24326328732999999</v>
      </c>
      <c r="AQ11" s="270">
        <v>0.22046899586999999</v>
      </c>
      <c r="AR11" s="270">
        <v>0.22738835670999999</v>
      </c>
      <c r="AS11" s="270">
        <v>0.15137358415999999</v>
      </c>
      <c r="AT11" s="270">
        <v>0.18268410082</v>
      </c>
      <c r="AU11" s="270">
        <v>0.17044529297</v>
      </c>
      <c r="AV11" s="270">
        <v>0.19502344477</v>
      </c>
      <c r="AW11" s="270">
        <v>0.20258964455</v>
      </c>
      <c r="AX11" s="270">
        <v>0.22369126173000001</v>
      </c>
      <c r="AY11" s="270">
        <v>0.23135605456</v>
      </c>
      <c r="AZ11" s="270">
        <v>0.21162936069999999</v>
      </c>
      <c r="BA11" s="270">
        <v>0.24023531016999999</v>
      </c>
      <c r="BB11" s="270">
        <v>0.27340729199000002</v>
      </c>
      <c r="BC11" s="270">
        <v>0.23903775965999999</v>
      </c>
      <c r="BD11" s="270">
        <v>0.21115032591999999</v>
      </c>
      <c r="BE11" s="270">
        <v>0.20268611814000001</v>
      </c>
      <c r="BF11" s="270">
        <v>0.18286996924999999</v>
      </c>
      <c r="BG11" s="270">
        <v>0.22366841328000001</v>
      </c>
      <c r="BH11" s="270">
        <v>0.2192829</v>
      </c>
      <c r="BI11" s="270">
        <v>0.235933</v>
      </c>
      <c r="BJ11" s="356">
        <v>0.24726509999999999</v>
      </c>
      <c r="BK11" s="356">
        <v>0.26472980000000002</v>
      </c>
      <c r="BL11" s="356">
        <v>0.2573011</v>
      </c>
      <c r="BM11" s="356">
        <v>0.26739309999999999</v>
      </c>
      <c r="BN11" s="356">
        <v>0.3289974</v>
      </c>
      <c r="BO11" s="356">
        <v>0.27153850000000002</v>
      </c>
      <c r="BP11" s="356">
        <v>0.23308599999999999</v>
      </c>
      <c r="BQ11" s="356">
        <v>0.22453519999999999</v>
      </c>
      <c r="BR11" s="356">
        <v>0.2200725</v>
      </c>
      <c r="BS11" s="356">
        <v>0.23145869999999999</v>
      </c>
      <c r="BT11" s="356">
        <v>0.26753979999999999</v>
      </c>
      <c r="BU11" s="356">
        <v>0.25914090000000001</v>
      </c>
      <c r="BV11" s="356">
        <v>0.30905009999999999</v>
      </c>
    </row>
    <row r="12" spans="1:74" ht="12" customHeight="1" x14ac:dyDescent="0.2">
      <c r="A12" s="580" t="s">
        <v>231</v>
      </c>
      <c r="B12" s="581" t="s">
        <v>365</v>
      </c>
      <c r="C12" s="270">
        <v>0.43297769814999998</v>
      </c>
      <c r="D12" s="270">
        <v>0.41235855166000002</v>
      </c>
      <c r="E12" s="270">
        <v>0.44253803536000003</v>
      </c>
      <c r="F12" s="270">
        <v>0.44773429296</v>
      </c>
      <c r="G12" s="270">
        <v>0.42327403746999998</v>
      </c>
      <c r="H12" s="270">
        <v>0.3933832323</v>
      </c>
      <c r="I12" s="270">
        <v>0.40672068616000001</v>
      </c>
      <c r="J12" s="270">
        <v>0.38399789802000001</v>
      </c>
      <c r="K12" s="270">
        <v>0.3539058122</v>
      </c>
      <c r="L12" s="270">
        <v>0.37752441313000001</v>
      </c>
      <c r="M12" s="270">
        <v>0.43440148465</v>
      </c>
      <c r="N12" s="270">
        <v>0.47572155433000002</v>
      </c>
      <c r="O12" s="270">
        <v>0.4750167991</v>
      </c>
      <c r="P12" s="270">
        <v>0.48198071691</v>
      </c>
      <c r="Q12" s="270">
        <v>0.53265514555000004</v>
      </c>
      <c r="R12" s="270">
        <v>0.50579007541999998</v>
      </c>
      <c r="S12" s="270">
        <v>0.49112056253000003</v>
      </c>
      <c r="T12" s="270">
        <v>0.4482580753</v>
      </c>
      <c r="U12" s="270">
        <v>0.45109618919</v>
      </c>
      <c r="V12" s="270">
        <v>0.39876273799</v>
      </c>
      <c r="W12" s="270">
        <v>0.38835121446999998</v>
      </c>
      <c r="X12" s="270">
        <v>0.42559702816</v>
      </c>
      <c r="Y12" s="270">
        <v>0.43152789484999998</v>
      </c>
      <c r="Z12" s="270">
        <v>0.50117674026000003</v>
      </c>
      <c r="AA12" s="270">
        <v>0.50522246037999996</v>
      </c>
      <c r="AB12" s="270">
        <v>0.48703601654000001</v>
      </c>
      <c r="AC12" s="270">
        <v>0.59513423040000002</v>
      </c>
      <c r="AD12" s="270">
        <v>0.59009571511000003</v>
      </c>
      <c r="AE12" s="270">
        <v>0.60724748762000003</v>
      </c>
      <c r="AF12" s="270">
        <v>0.56902114863999997</v>
      </c>
      <c r="AG12" s="270">
        <v>0.49843683476</v>
      </c>
      <c r="AH12" s="270">
        <v>0.43214401982</v>
      </c>
      <c r="AI12" s="270">
        <v>0.43766960892000001</v>
      </c>
      <c r="AJ12" s="270">
        <v>0.49601844795</v>
      </c>
      <c r="AK12" s="270">
        <v>0.49482607245999999</v>
      </c>
      <c r="AL12" s="270">
        <v>0.52196514117000004</v>
      </c>
      <c r="AM12" s="270">
        <v>0.55151273460000005</v>
      </c>
      <c r="AN12" s="270">
        <v>0.52845306899</v>
      </c>
      <c r="AO12" s="270">
        <v>0.58094064845000004</v>
      </c>
      <c r="AP12" s="270">
        <v>0.60320588898000005</v>
      </c>
      <c r="AQ12" s="270">
        <v>0.61222188086999996</v>
      </c>
      <c r="AR12" s="270">
        <v>0.59955706344000004</v>
      </c>
      <c r="AS12" s="270">
        <v>0.49706624599999999</v>
      </c>
      <c r="AT12" s="270">
        <v>0.49879609556999999</v>
      </c>
      <c r="AU12" s="270">
        <v>0.44826253835000002</v>
      </c>
      <c r="AV12" s="270">
        <v>0.46835559701000001</v>
      </c>
      <c r="AW12" s="270">
        <v>0.48726985003000001</v>
      </c>
      <c r="AX12" s="270">
        <v>0.51258435119000001</v>
      </c>
      <c r="AY12" s="270">
        <v>0.53703872081000004</v>
      </c>
      <c r="AZ12" s="270">
        <v>0.49106143620999998</v>
      </c>
      <c r="BA12" s="270">
        <v>0.57581772391999997</v>
      </c>
      <c r="BB12" s="270">
        <v>0.61284201629000001</v>
      </c>
      <c r="BC12" s="270">
        <v>0.62807186604999998</v>
      </c>
      <c r="BD12" s="270">
        <v>0.57330715044000002</v>
      </c>
      <c r="BE12" s="270">
        <v>0.54404562005000001</v>
      </c>
      <c r="BF12" s="270">
        <v>0.49723311315000002</v>
      </c>
      <c r="BG12" s="270">
        <v>0.47120771296000002</v>
      </c>
      <c r="BH12" s="270">
        <v>0.47598380000000001</v>
      </c>
      <c r="BI12" s="270">
        <v>0.50446175000000004</v>
      </c>
      <c r="BJ12" s="356">
        <v>0.52323489999999995</v>
      </c>
      <c r="BK12" s="356">
        <v>0.57347389999999998</v>
      </c>
      <c r="BL12" s="356">
        <v>0.56556220000000001</v>
      </c>
      <c r="BM12" s="356">
        <v>0.59327240000000003</v>
      </c>
      <c r="BN12" s="356">
        <v>0.64734840000000005</v>
      </c>
      <c r="BO12" s="356">
        <v>0.63576010000000005</v>
      </c>
      <c r="BP12" s="356">
        <v>0.60445839999999995</v>
      </c>
      <c r="BQ12" s="356">
        <v>0.58385719999999997</v>
      </c>
      <c r="BR12" s="356">
        <v>0.54754080000000005</v>
      </c>
      <c r="BS12" s="356">
        <v>0.51336729999999997</v>
      </c>
      <c r="BT12" s="356">
        <v>0.52438050000000003</v>
      </c>
      <c r="BU12" s="356">
        <v>0.5259144</v>
      </c>
      <c r="BV12" s="356">
        <v>0.60613450000000002</v>
      </c>
    </row>
    <row r="13" spans="1:74" ht="12" customHeight="1" x14ac:dyDescent="0.2">
      <c r="A13" s="580"/>
      <c r="B13" s="170" t="s">
        <v>366</v>
      </c>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236"/>
      <c r="AZ13" s="236"/>
      <c r="BA13" s="236"/>
      <c r="BB13" s="236"/>
      <c r="BC13" s="236"/>
      <c r="BD13" s="236"/>
      <c r="BE13" s="236"/>
      <c r="BF13" s="236"/>
      <c r="BG13" s="236"/>
      <c r="BH13" s="236"/>
      <c r="BI13" s="236"/>
      <c r="BJ13" s="357"/>
      <c r="BK13" s="357"/>
      <c r="BL13" s="357"/>
      <c r="BM13" s="357"/>
      <c r="BN13" s="357"/>
      <c r="BO13" s="357"/>
      <c r="BP13" s="357"/>
      <c r="BQ13" s="357"/>
      <c r="BR13" s="357"/>
      <c r="BS13" s="357"/>
      <c r="BT13" s="357"/>
      <c r="BU13" s="357"/>
      <c r="BV13" s="357"/>
    </row>
    <row r="14" spans="1:74" ht="12" customHeight="1" x14ac:dyDescent="0.2">
      <c r="A14" s="580" t="s">
        <v>1016</v>
      </c>
      <c r="B14" s="581" t="s">
        <v>1080</v>
      </c>
      <c r="C14" s="270">
        <v>6.5405716000000003E-2</v>
      </c>
      <c r="D14" s="270">
        <v>5.8925323000000002E-2</v>
      </c>
      <c r="E14" s="270">
        <v>6.4861656000000004E-2</v>
      </c>
      <c r="F14" s="270">
        <v>6.1445791999999999E-2</v>
      </c>
      <c r="G14" s="270">
        <v>6.5349715000000003E-2</v>
      </c>
      <c r="H14" s="270">
        <v>6.5436615000000004E-2</v>
      </c>
      <c r="I14" s="270">
        <v>6.6674594000000004E-2</v>
      </c>
      <c r="J14" s="270">
        <v>6.5622429999999995E-2</v>
      </c>
      <c r="K14" s="270">
        <v>6.2935771000000001E-2</v>
      </c>
      <c r="L14" s="270">
        <v>6.5789846999999999E-2</v>
      </c>
      <c r="M14" s="270">
        <v>6.5272070000000001E-2</v>
      </c>
      <c r="N14" s="270">
        <v>6.8322696000000002E-2</v>
      </c>
      <c r="O14" s="270">
        <v>6.6298613000000006E-2</v>
      </c>
      <c r="P14" s="270">
        <v>6.2729654999999995E-2</v>
      </c>
      <c r="Q14" s="270">
        <v>6.7480604999999999E-2</v>
      </c>
      <c r="R14" s="270">
        <v>6.1485958E-2</v>
      </c>
      <c r="S14" s="270">
        <v>6.6186623E-2</v>
      </c>
      <c r="T14" s="270">
        <v>6.6442403999999997E-2</v>
      </c>
      <c r="U14" s="270">
        <v>6.8718651000000006E-2</v>
      </c>
      <c r="V14" s="270">
        <v>6.9593574000000005E-2</v>
      </c>
      <c r="W14" s="270">
        <v>6.5618134999999994E-2</v>
      </c>
      <c r="X14" s="270">
        <v>6.7715739999999996E-2</v>
      </c>
      <c r="Y14" s="270">
        <v>6.7057971999999993E-2</v>
      </c>
      <c r="Z14" s="270">
        <v>7.1329435999999996E-2</v>
      </c>
      <c r="AA14" s="270">
        <v>7.1065680000000006E-2</v>
      </c>
      <c r="AB14" s="270">
        <v>6.3326939999999998E-2</v>
      </c>
      <c r="AC14" s="270">
        <v>7.0015173E-2</v>
      </c>
      <c r="AD14" s="270">
        <v>6.4113870000000003E-2</v>
      </c>
      <c r="AE14" s="270">
        <v>6.8976934000000004E-2</v>
      </c>
      <c r="AF14" s="270">
        <v>6.6678670999999995E-2</v>
      </c>
      <c r="AG14" s="270">
        <v>6.7955128000000004E-2</v>
      </c>
      <c r="AH14" s="270">
        <v>7.0744000000000001E-2</v>
      </c>
      <c r="AI14" s="270">
        <v>6.6504052999999994E-2</v>
      </c>
      <c r="AJ14" s="270">
        <v>6.9820594999999999E-2</v>
      </c>
      <c r="AK14" s="270">
        <v>7.0769894999999999E-2</v>
      </c>
      <c r="AL14" s="270">
        <v>7.1461034000000007E-2</v>
      </c>
      <c r="AM14" s="270">
        <v>7.0007658E-2</v>
      </c>
      <c r="AN14" s="270">
        <v>6.3832082999999998E-2</v>
      </c>
      <c r="AO14" s="270">
        <v>6.9683676E-2</v>
      </c>
      <c r="AP14" s="270">
        <v>6.5998955999999998E-2</v>
      </c>
      <c r="AQ14" s="270">
        <v>6.9678822000000001E-2</v>
      </c>
      <c r="AR14" s="270">
        <v>6.8717285000000003E-2</v>
      </c>
      <c r="AS14" s="270">
        <v>7.1907395999999998E-2</v>
      </c>
      <c r="AT14" s="270">
        <v>7.2646837000000006E-2</v>
      </c>
      <c r="AU14" s="270">
        <v>6.5996147000000005E-2</v>
      </c>
      <c r="AV14" s="270">
        <v>6.9733007999999999E-2</v>
      </c>
      <c r="AW14" s="270">
        <v>6.7866770000000007E-2</v>
      </c>
      <c r="AX14" s="270">
        <v>6.8225988000000001E-2</v>
      </c>
      <c r="AY14" s="270">
        <v>6.7172813999999997E-2</v>
      </c>
      <c r="AZ14" s="270">
        <v>6.0735915000000001E-2</v>
      </c>
      <c r="BA14" s="270">
        <v>6.5740724E-2</v>
      </c>
      <c r="BB14" s="270">
        <v>6.5971867000000003E-2</v>
      </c>
      <c r="BC14" s="270">
        <v>6.9171618000000004E-2</v>
      </c>
      <c r="BD14" s="270">
        <v>6.7894854000000004E-2</v>
      </c>
      <c r="BE14" s="270">
        <v>6.9301951000000001E-2</v>
      </c>
      <c r="BF14" s="270">
        <v>6.7958917999999993E-2</v>
      </c>
      <c r="BG14" s="270">
        <v>6.1852900000000002E-2</v>
      </c>
      <c r="BH14" s="270">
        <v>6.8998400000000001E-2</v>
      </c>
      <c r="BI14" s="270">
        <v>7.0162100000000005E-2</v>
      </c>
      <c r="BJ14" s="356">
        <v>6.5926399999999996E-2</v>
      </c>
      <c r="BK14" s="356">
        <v>6.7478700000000003E-2</v>
      </c>
      <c r="BL14" s="356">
        <v>6.2034100000000002E-2</v>
      </c>
      <c r="BM14" s="356">
        <v>6.7490400000000006E-2</v>
      </c>
      <c r="BN14" s="356">
        <v>6.4453899999999995E-2</v>
      </c>
      <c r="BO14" s="356">
        <v>6.7604999999999998E-2</v>
      </c>
      <c r="BP14" s="356">
        <v>6.7870899999999998E-2</v>
      </c>
      <c r="BQ14" s="356">
        <v>6.7335599999999995E-2</v>
      </c>
      <c r="BR14" s="356">
        <v>6.9499900000000003E-2</v>
      </c>
      <c r="BS14" s="356">
        <v>6.4066899999999996E-2</v>
      </c>
      <c r="BT14" s="356">
        <v>6.6922999999999996E-2</v>
      </c>
      <c r="BU14" s="356">
        <v>6.7201899999999995E-2</v>
      </c>
      <c r="BV14" s="356">
        <v>7.0724400000000007E-2</v>
      </c>
    </row>
    <row r="15" spans="1:74" ht="12" customHeight="1" x14ac:dyDescent="0.2">
      <c r="A15" s="580" t="s">
        <v>631</v>
      </c>
      <c r="B15" s="581" t="s">
        <v>472</v>
      </c>
      <c r="C15" s="270">
        <v>3.5671200000000002E-4</v>
      </c>
      <c r="D15" s="270">
        <v>3.2219200000000001E-4</v>
      </c>
      <c r="E15" s="270">
        <v>3.5671200000000002E-4</v>
      </c>
      <c r="F15" s="270">
        <v>3.4520500000000001E-4</v>
      </c>
      <c r="G15" s="270">
        <v>3.5671200000000002E-4</v>
      </c>
      <c r="H15" s="270">
        <v>3.4520500000000001E-4</v>
      </c>
      <c r="I15" s="270">
        <v>3.5671200000000002E-4</v>
      </c>
      <c r="J15" s="270">
        <v>3.5671200000000002E-4</v>
      </c>
      <c r="K15" s="270">
        <v>3.4520500000000001E-4</v>
      </c>
      <c r="L15" s="270">
        <v>3.5671200000000002E-4</v>
      </c>
      <c r="M15" s="270">
        <v>3.4520500000000001E-4</v>
      </c>
      <c r="N15" s="270">
        <v>3.5671200000000002E-4</v>
      </c>
      <c r="O15" s="270">
        <v>3.5573799999999997E-4</v>
      </c>
      <c r="P15" s="270">
        <v>3.3278700000000002E-4</v>
      </c>
      <c r="Q15" s="270">
        <v>3.5573799999999997E-4</v>
      </c>
      <c r="R15" s="270">
        <v>3.4426200000000002E-4</v>
      </c>
      <c r="S15" s="270">
        <v>3.5573799999999997E-4</v>
      </c>
      <c r="T15" s="270">
        <v>3.4426200000000002E-4</v>
      </c>
      <c r="U15" s="270">
        <v>3.5573799999999997E-4</v>
      </c>
      <c r="V15" s="270">
        <v>3.5573799999999997E-4</v>
      </c>
      <c r="W15" s="270">
        <v>3.4426200000000002E-4</v>
      </c>
      <c r="X15" s="270">
        <v>3.5573799999999997E-4</v>
      </c>
      <c r="Y15" s="270">
        <v>3.4426200000000002E-4</v>
      </c>
      <c r="Z15" s="270">
        <v>3.5573799999999997E-4</v>
      </c>
      <c r="AA15" s="270">
        <v>3.5671200000000002E-4</v>
      </c>
      <c r="AB15" s="270">
        <v>3.2219200000000001E-4</v>
      </c>
      <c r="AC15" s="270">
        <v>3.5671200000000002E-4</v>
      </c>
      <c r="AD15" s="270">
        <v>3.4520500000000001E-4</v>
      </c>
      <c r="AE15" s="270">
        <v>3.5671200000000002E-4</v>
      </c>
      <c r="AF15" s="270">
        <v>3.4520500000000001E-4</v>
      </c>
      <c r="AG15" s="270">
        <v>3.5671200000000002E-4</v>
      </c>
      <c r="AH15" s="270">
        <v>3.5671200000000002E-4</v>
      </c>
      <c r="AI15" s="270">
        <v>3.4520500000000001E-4</v>
      </c>
      <c r="AJ15" s="270">
        <v>3.5671200000000002E-4</v>
      </c>
      <c r="AK15" s="270">
        <v>3.4520500000000001E-4</v>
      </c>
      <c r="AL15" s="270">
        <v>3.5671200000000002E-4</v>
      </c>
      <c r="AM15" s="270">
        <v>3.5671200000000002E-4</v>
      </c>
      <c r="AN15" s="270">
        <v>3.2219200000000001E-4</v>
      </c>
      <c r="AO15" s="270">
        <v>3.5671200000000002E-4</v>
      </c>
      <c r="AP15" s="270">
        <v>3.4520500000000001E-4</v>
      </c>
      <c r="AQ15" s="270">
        <v>3.5671200000000002E-4</v>
      </c>
      <c r="AR15" s="270">
        <v>3.4520500000000001E-4</v>
      </c>
      <c r="AS15" s="270">
        <v>3.5671200000000002E-4</v>
      </c>
      <c r="AT15" s="270">
        <v>3.5671200000000002E-4</v>
      </c>
      <c r="AU15" s="270">
        <v>3.4520500000000001E-4</v>
      </c>
      <c r="AV15" s="270">
        <v>3.5671200000000002E-4</v>
      </c>
      <c r="AW15" s="270">
        <v>3.4520500000000001E-4</v>
      </c>
      <c r="AX15" s="270">
        <v>3.5671200000000002E-4</v>
      </c>
      <c r="AY15" s="270">
        <v>3.5671200000000002E-4</v>
      </c>
      <c r="AZ15" s="270">
        <v>3.2219200000000001E-4</v>
      </c>
      <c r="BA15" s="270">
        <v>3.5671200000000002E-4</v>
      </c>
      <c r="BB15" s="270">
        <v>3.4520500000000001E-4</v>
      </c>
      <c r="BC15" s="270">
        <v>3.5671200000000002E-4</v>
      </c>
      <c r="BD15" s="270">
        <v>3.4520500000000001E-4</v>
      </c>
      <c r="BE15" s="270">
        <v>3.5671200000000002E-4</v>
      </c>
      <c r="BF15" s="270">
        <v>3.5671200000000002E-4</v>
      </c>
      <c r="BG15" s="270">
        <v>3.5043599999999998E-4</v>
      </c>
      <c r="BH15" s="270">
        <v>3.4986499999999999E-4</v>
      </c>
      <c r="BI15" s="270">
        <v>3.5028899999999999E-4</v>
      </c>
      <c r="BJ15" s="356">
        <v>3.4970500000000001E-4</v>
      </c>
      <c r="BK15" s="356">
        <v>3.4906800000000001E-4</v>
      </c>
      <c r="BL15" s="356">
        <v>3.5151099999999999E-4</v>
      </c>
      <c r="BM15" s="356">
        <v>3.5103800000000002E-4</v>
      </c>
      <c r="BN15" s="356">
        <v>3.5156800000000002E-4</v>
      </c>
      <c r="BO15" s="356">
        <v>3.5110099999999998E-4</v>
      </c>
      <c r="BP15" s="356">
        <v>3.5163700000000002E-4</v>
      </c>
      <c r="BQ15" s="356">
        <v>3.5117500000000001E-4</v>
      </c>
      <c r="BR15" s="356">
        <v>3.5067200000000001E-4</v>
      </c>
      <c r="BS15" s="356">
        <v>3.5069399999999997E-4</v>
      </c>
      <c r="BT15" s="356">
        <v>3.5076900000000002E-4</v>
      </c>
      <c r="BU15" s="356">
        <v>3.5081199999999999E-4</v>
      </c>
      <c r="BV15" s="356">
        <v>3.5091300000000001E-4</v>
      </c>
    </row>
    <row r="16" spans="1:74" ht="12" customHeight="1" x14ac:dyDescent="0.2">
      <c r="A16" s="580" t="s">
        <v>632</v>
      </c>
      <c r="B16" s="581" t="s">
        <v>52</v>
      </c>
      <c r="C16" s="270">
        <v>1.128301E-3</v>
      </c>
      <c r="D16" s="270">
        <v>9.7548999999999997E-4</v>
      </c>
      <c r="E16" s="270">
        <v>1.213193E-3</v>
      </c>
      <c r="F16" s="270">
        <v>1.2834109999999999E-3</v>
      </c>
      <c r="G16" s="270">
        <v>1.1875259999999999E-3</v>
      </c>
      <c r="H16" s="270">
        <v>1.0615399999999999E-3</v>
      </c>
      <c r="I16" s="270">
        <v>1.074099E-3</v>
      </c>
      <c r="J16" s="270">
        <v>8.4025699999999996E-4</v>
      </c>
      <c r="K16" s="270">
        <v>7.1647599999999996E-4</v>
      </c>
      <c r="L16" s="270">
        <v>1.065788E-3</v>
      </c>
      <c r="M16" s="270">
        <v>1.2392989999999999E-3</v>
      </c>
      <c r="N16" s="270">
        <v>1.349769E-3</v>
      </c>
      <c r="O16" s="270">
        <v>1.19633E-3</v>
      </c>
      <c r="P16" s="270">
        <v>1.065472E-3</v>
      </c>
      <c r="Q16" s="270">
        <v>1.3120950000000001E-3</v>
      </c>
      <c r="R16" s="270">
        <v>1.186124E-3</v>
      </c>
      <c r="S16" s="270">
        <v>1.1028730000000001E-3</v>
      </c>
      <c r="T16" s="270">
        <v>9.1069100000000004E-4</v>
      </c>
      <c r="U16" s="270">
        <v>9.5740699999999996E-4</v>
      </c>
      <c r="V16" s="270">
        <v>8.5254700000000005E-4</v>
      </c>
      <c r="W16" s="270">
        <v>6.02558E-4</v>
      </c>
      <c r="X16" s="270">
        <v>8.1314799999999997E-4</v>
      </c>
      <c r="Y16" s="270">
        <v>6.4054499999999996E-4</v>
      </c>
      <c r="Z16" s="270">
        <v>1.077485E-3</v>
      </c>
      <c r="AA16" s="270">
        <v>1.156401E-3</v>
      </c>
      <c r="AB16" s="270">
        <v>1.0599120000000001E-3</v>
      </c>
      <c r="AC16" s="270">
        <v>1.205968E-3</v>
      </c>
      <c r="AD16" s="270">
        <v>1.3467780000000001E-3</v>
      </c>
      <c r="AE16" s="270">
        <v>1.4256500000000001E-3</v>
      </c>
      <c r="AF16" s="270">
        <v>1.140573E-3</v>
      </c>
      <c r="AG16" s="270">
        <v>1.0550410000000001E-3</v>
      </c>
      <c r="AH16" s="270">
        <v>8.5690400000000002E-4</v>
      </c>
      <c r="AI16" s="270">
        <v>6.9004099999999996E-4</v>
      </c>
      <c r="AJ16" s="270">
        <v>7.7197099999999999E-4</v>
      </c>
      <c r="AK16" s="270">
        <v>1.1144320000000001E-3</v>
      </c>
      <c r="AL16" s="270">
        <v>9.1427200000000004E-4</v>
      </c>
      <c r="AM16" s="270">
        <v>7.5853800000000001E-4</v>
      </c>
      <c r="AN16" s="270">
        <v>8.1454100000000001E-4</v>
      </c>
      <c r="AO16" s="270">
        <v>7.9367700000000001E-4</v>
      </c>
      <c r="AP16" s="270">
        <v>9.2696399999999996E-4</v>
      </c>
      <c r="AQ16" s="270">
        <v>9.2361099999999996E-4</v>
      </c>
      <c r="AR16" s="270">
        <v>6.7619999999999996E-4</v>
      </c>
      <c r="AS16" s="270">
        <v>7.0746999999999997E-4</v>
      </c>
      <c r="AT16" s="270">
        <v>8.3138600000000004E-4</v>
      </c>
      <c r="AU16" s="270">
        <v>8.2342799999999996E-4</v>
      </c>
      <c r="AV16" s="270">
        <v>9.8104099999999999E-4</v>
      </c>
      <c r="AW16" s="270">
        <v>1.057817E-3</v>
      </c>
      <c r="AX16" s="270">
        <v>1.1821430000000001E-3</v>
      </c>
      <c r="AY16" s="270">
        <v>9.3187999999999995E-4</v>
      </c>
      <c r="AZ16" s="270">
        <v>7.9023400000000001E-4</v>
      </c>
      <c r="BA16" s="270">
        <v>9.2248500000000002E-4</v>
      </c>
      <c r="BB16" s="270">
        <v>8.5271399999999997E-4</v>
      </c>
      <c r="BC16" s="270">
        <v>9.3008499999999998E-4</v>
      </c>
      <c r="BD16" s="270">
        <v>8.8564799999999995E-4</v>
      </c>
      <c r="BE16" s="270">
        <v>8.5311899999999995E-4</v>
      </c>
      <c r="BF16" s="270">
        <v>7.91886E-4</v>
      </c>
      <c r="BG16" s="270">
        <v>8.26329E-4</v>
      </c>
      <c r="BH16" s="270">
        <v>9.8449699999999998E-4</v>
      </c>
      <c r="BI16" s="270">
        <v>1.0615399999999999E-3</v>
      </c>
      <c r="BJ16" s="356">
        <v>1.1863100000000001E-3</v>
      </c>
      <c r="BK16" s="356">
        <v>9.3516300000000003E-4</v>
      </c>
      <c r="BL16" s="356">
        <v>8.2134000000000005E-4</v>
      </c>
      <c r="BM16" s="356">
        <v>9.2573500000000001E-4</v>
      </c>
      <c r="BN16" s="356">
        <v>8.5571699999999998E-4</v>
      </c>
      <c r="BO16" s="356">
        <v>9.3336199999999997E-4</v>
      </c>
      <c r="BP16" s="356">
        <v>8.8876799999999996E-4</v>
      </c>
      <c r="BQ16" s="356">
        <v>8.5612399999999999E-4</v>
      </c>
      <c r="BR16" s="356">
        <v>7.94675E-4</v>
      </c>
      <c r="BS16" s="356">
        <v>7.3927699999999999E-4</v>
      </c>
      <c r="BT16" s="356">
        <v>9.8449699999999998E-4</v>
      </c>
      <c r="BU16" s="356">
        <v>1.0615399999999999E-3</v>
      </c>
      <c r="BV16" s="356">
        <v>1.1863100000000001E-3</v>
      </c>
    </row>
    <row r="17" spans="1:74" ht="12" customHeight="1" x14ac:dyDescent="0.2">
      <c r="A17" s="580" t="s">
        <v>1075</v>
      </c>
      <c r="B17" s="581" t="s">
        <v>1074</v>
      </c>
      <c r="C17" s="270">
        <v>7.5002392861000004E-4</v>
      </c>
      <c r="D17" s="270">
        <v>8.0179503670000003E-4</v>
      </c>
      <c r="E17" s="270">
        <v>1.1302149551E-3</v>
      </c>
      <c r="F17" s="270">
        <v>1.2259391081E-3</v>
      </c>
      <c r="G17" s="270">
        <v>1.3628628022999999E-3</v>
      </c>
      <c r="H17" s="270">
        <v>1.3600995045E-3</v>
      </c>
      <c r="I17" s="270">
        <v>1.4183074788E-3</v>
      </c>
      <c r="J17" s="270">
        <v>1.3926008589000001E-3</v>
      </c>
      <c r="K17" s="270">
        <v>1.2746318615999999E-3</v>
      </c>
      <c r="L17" s="270">
        <v>1.1788423358E-3</v>
      </c>
      <c r="M17" s="270">
        <v>9.4600891009000002E-4</v>
      </c>
      <c r="N17" s="270">
        <v>8.8033980884000002E-4</v>
      </c>
      <c r="O17" s="270">
        <v>1.0580486113E-3</v>
      </c>
      <c r="P17" s="270">
        <v>1.1668583572999999E-3</v>
      </c>
      <c r="Q17" s="270">
        <v>1.5994220094E-3</v>
      </c>
      <c r="R17" s="270">
        <v>1.7416510323E-3</v>
      </c>
      <c r="S17" s="270">
        <v>1.9229607266999999E-3</v>
      </c>
      <c r="T17" s="270">
        <v>1.9291049735999999E-3</v>
      </c>
      <c r="U17" s="270">
        <v>2.0000563001999999E-3</v>
      </c>
      <c r="V17" s="270">
        <v>1.9585793614E-3</v>
      </c>
      <c r="W17" s="270">
        <v>1.7752236896E-3</v>
      </c>
      <c r="X17" s="270">
        <v>1.6294305422999999E-3</v>
      </c>
      <c r="Y17" s="270">
        <v>1.2968472807E-3</v>
      </c>
      <c r="Z17" s="270">
        <v>1.1905280882E-3</v>
      </c>
      <c r="AA17" s="270">
        <v>1.1440975091E-3</v>
      </c>
      <c r="AB17" s="270">
        <v>1.2774119223999999E-3</v>
      </c>
      <c r="AC17" s="270">
        <v>1.8402215165999999E-3</v>
      </c>
      <c r="AD17" s="270">
        <v>1.9990748541999998E-3</v>
      </c>
      <c r="AE17" s="270">
        <v>2.2340155856000001E-3</v>
      </c>
      <c r="AF17" s="270">
        <v>2.2651181761E-3</v>
      </c>
      <c r="AG17" s="270">
        <v>2.3681924923000001E-3</v>
      </c>
      <c r="AH17" s="270">
        <v>2.3104681275000001E-3</v>
      </c>
      <c r="AI17" s="270">
        <v>2.0911694486E-3</v>
      </c>
      <c r="AJ17" s="270">
        <v>1.8826682767E-3</v>
      </c>
      <c r="AK17" s="270">
        <v>1.4581562508000001E-3</v>
      </c>
      <c r="AL17" s="270">
        <v>1.2972208857999999E-3</v>
      </c>
      <c r="AM17" s="270">
        <v>1.3714227656E-3</v>
      </c>
      <c r="AN17" s="270">
        <v>1.4541292392999999E-3</v>
      </c>
      <c r="AO17" s="270">
        <v>2.0719906636000002E-3</v>
      </c>
      <c r="AP17" s="270">
        <v>2.2577849690000001E-3</v>
      </c>
      <c r="AQ17" s="270">
        <v>2.5006246778999999E-3</v>
      </c>
      <c r="AR17" s="270">
        <v>2.5168437128999998E-3</v>
      </c>
      <c r="AS17" s="270">
        <v>2.5963174462999999E-3</v>
      </c>
      <c r="AT17" s="270">
        <v>2.5176925249999998E-3</v>
      </c>
      <c r="AU17" s="270">
        <v>2.2745652231999998E-3</v>
      </c>
      <c r="AV17" s="270">
        <v>2.0629743795999998E-3</v>
      </c>
      <c r="AW17" s="270">
        <v>1.6276448729E-3</v>
      </c>
      <c r="AX17" s="270">
        <v>1.4696721691000001E-3</v>
      </c>
      <c r="AY17" s="270">
        <v>1.5765447657E-3</v>
      </c>
      <c r="AZ17" s="270">
        <v>1.667541668E-3</v>
      </c>
      <c r="BA17" s="270">
        <v>2.3911170896000001E-3</v>
      </c>
      <c r="BB17" s="270">
        <v>2.6132662339E-3</v>
      </c>
      <c r="BC17" s="270">
        <v>2.9025583402000001E-3</v>
      </c>
      <c r="BD17" s="270">
        <v>2.9269617345999998E-3</v>
      </c>
      <c r="BE17" s="270">
        <v>3.0286204549000001E-3</v>
      </c>
      <c r="BF17" s="270">
        <v>2.9285536397E-3</v>
      </c>
      <c r="BG17" s="270">
        <v>2.6470700851999999E-3</v>
      </c>
      <c r="BH17" s="270">
        <v>2.4171000000000002E-3</v>
      </c>
      <c r="BI17" s="270">
        <v>1.91501E-3</v>
      </c>
      <c r="BJ17" s="356">
        <v>1.7379100000000001E-3</v>
      </c>
      <c r="BK17" s="356">
        <v>1.8383E-3</v>
      </c>
      <c r="BL17" s="356">
        <v>1.96115E-3</v>
      </c>
      <c r="BM17" s="356">
        <v>2.7659500000000001E-3</v>
      </c>
      <c r="BN17" s="356">
        <v>2.9980699999999998E-3</v>
      </c>
      <c r="BO17" s="356">
        <v>3.3119899999999999E-3</v>
      </c>
      <c r="BP17" s="356">
        <v>3.3276500000000001E-3</v>
      </c>
      <c r="BQ17" s="356">
        <v>3.44401E-3</v>
      </c>
      <c r="BR17" s="356">
        <v>3.3520300000000002E-3</v>
      </c>
      <c r="BS17" s="356">
        <v>3.0431400000000002E-3</v>
      </c>
      <c r="BT17" s="356">
        <v>2.7927400000000002E-3</v>
      </c>
      <c r="BU17" s="356">
        <v>2.2127900000000001E-3</v>
      </c>
      <c r="BV17" s="356">
        <v>2.0065500000000002E-3</v>
      </c>
    </row>
    <row r="18" spans="1:74" ht="12" customHeight="1" x14ac:dyDescent="0.2">
      <c r="A18" s="580" t="s">
        <v>22</v>
      </c>
      <c r="B18" s="581" t="s">
        <v>849</v>
      </c>
      <c r="C18" s="270">
        <v>1.6636206000000001E-2</v>
      </c>
      <c r="D18" s="270">
        <v>1.4557964E-2</v>
      </c>
      <c r="E18" s="270">
        <v>1.6545635999999999E-2</v>
      </c>
      <c r="F18" s="270">
        <v>1.5970629E-2</v>
      </c>
      <c r="G18" s="270">
        <v>1.5363425999999999E-2</v>
      </c>
      <c r="H18" s="270">
        <v>1.4928719E-2</v>
      </c>
      <c r="I18" s="270">
        <v>1.5733336000000001E-2</v>
      </c>
      <c r="J18" s="270">
        <v>1.5213925999999999E-2</v>
      </c>
      <c r="K18" s="270">
        <v>1.4701449E-2</v>
      </c>
      <c r="L18" s="270">
        <v>1.6885305999999999E-2</v>
      </c>
      <c r="M18" s="270">
        <v>1.6498868999999999E-2</v>
      </c>
      <c r="N18" s="270">
        <v>1.7284095999999999E-2</v>
      </c>
      <c r="O18" s="270">
        <v>1.4999556000000001E-2</v>
      </c>
      <c r="P18" s="270">
        <v>1.4516444999999999E-2</v>
      </c>
      <c r="Q18" s="270">
        <v>1.5839426E-2</v>
      </c>
      <c r="R18" s="270">
        <v>1.4924649999999999E-2</v>
      </c>
      <c r="S18" s="270">
        <v>1.4973256000000001E-2</v>
      </c>
      <c r="T18" s="270">
        <v>1.2940200000000001E-2</v>
      </c>
      <c r="U18" s="270">
        <v>1.3701415999999999E-2</v>
      </c>
      <c r="V18" s="270">
        <v>1.3726656E-2</v>
      </c>
      <c r="W18" s="270">
        <v>1.300373E-2</v>
      </c>
      <c r="X18" s="270">
        <v>1.5062526E-2</v>
      </c>
      <c r="Y18" s="270">
        <v>1.516904E-2</v>
      </c>
      <c r="Z18" s="270">
        <v>1.5568406E-2</v>
      </c>
      <c r="AA18" s="270">
        <v>1.5235936E-2</v>
      </c>
      <c r="AB18" s="270">
        <v>1.3718484E-2</v>
      </c>
      <c r="AC18" s="270">
        <v>1.5055936000000001E-2</v>
      </c>
      <c r="AD18" s="270">
        <v>1.4384159000000001E-2</v>
      </c>
      <c r="AE18" s="270">
        <v>1.3728436E-2</v>
      </c>
      <c r="AF18" s="270">
        <v>1.2469789E-2</v>
      </c>
      <c r="AG18" s="270">
        <v>1.3126356E-2</v>
      </c>
      <c r="AH18" s="270">
        <v>1.3332426E-2</v>
      </c>
      <c r="AI18" s="270">
        <v>1.2559179E-2</v>
      </c>
      <c r="AJ18" s="270">
        <v>1.4323156E-2</v>
      </c>
      <c r="AK18" s="270">
        <v>1.4568549E-2</v>
      </c>
      <c r="AL18" s="270">
        <v>1.5033846E-2</v>
      </c>
      <c r="AM18" s="270">
        <v>1.4977336000000001E-2</v>
      </c>
      <c r="AN18" s="270">
        <v>1.3523524E-2</v>
      </c>
      <c r="AO18" s="270">
        <v>1.4919276E-2</v>
      </c>
      <c r="AP18" s="270">
        <v>1.4130258999999999E-2</v>
      </c>
      <c r="AQ18" s="270">
        <v>1.3776906E-2</v>
      </c>
      <c r="AR18" s="270">
        <v>1.2192289E-2</v>
      </c>
      <c r="AS18" s="270">
        <v>1.2767066000000001E-2</v>
      </c>
      <c r="AT18" s="270">
        <v>1.2900636E-2</v>
      </c>
      <c r="AU18" s="270">
        <v>1.2403058999999999E-2</v>
      </c>
      <c r="AV18" s="270">
        <v>1.4498676E-2</v>
      </c>
      <c r="AW18" s="270">
        <v>1.4304829E-2</v>
      </c>
      <c r="AX18" s="270">
        <v>1.5008316000000001E-2</v>
      </c>
      <c r="AY18" s="270">
        <v>1.4598826000000001E-2</v>
      </c>
      <c r="AZ18" s="270">
        <v>1.3411384E-2</v>
      </c>
      <c r="BA18" s="270">
        <v>1.4320935999999999E-2</v>
      </c>
      <c r="BB18" s="270">
        <v>1.2970149E-2</v>
      </c>
      <c r="BC18" s="270">
        <v>1.2729636000000001E-2</v>
      </c>
      <c r="BD18" s="270">
        <v>1.2792169000000001E-2</v>
      </c>
      <c r="BE18" s="270">
        <v>1.2453946E-2</v>
      </c>
      <c r="BF18" s="270">
        <v>1.2612656E-2</v>
      </c>
      <c r="BG18" s="270">
        <v>1.26771E-2</v>
      </c>
      <c r="BH18" s="270">
        <v>1.3963100000000001E-2</v>
      </c>
      <c r="BI18" s="270">
        <v>1.3758299999999999E-2</v>
      </c>
      <c r="BJ18" s="356">
        <v>1.4143299999999999E-2</v>
      </c>
      <c r="BK18" s="356">
        <v>1.37377E-2</v>
      </c>
      <c r="BL18" s="356">
        <v>1.2575100000000001E-2</v>
      </c>
      <c r="BM18" s="356">
        <v>1.3870499999999999E-2</v>
      </c>
      <c r="BN18" s="356">
        <v>1.3128300000000001E-2</v>
      </c>
      <c r="BO18" s="356">
        <v>1.31041E-2</v>
      </c>
      <c r="BP18" s="356">
        <v>1.2851400000000001E-2</v>
      </c>
      <c r="BQ18" s="356">
        <v>1.30432E-2</v>
      </c>
      <c r="BR18" s="356">
        <v>1.32649E-2</v>
      </c>
      <c r="BS18" s="356">
        <v>1.25294E-2</v>
      </c>
      <c r="BT18" s="356">
        <v>1.3738200000000001E-2</v>
      </c>
      <c r="BU18" s="356">
        <v>1.3552E-2</v>
      </c>
      <c r="BV18" s="356">
        <v>1.39639E-2</v>
      </c>
    </row>
    <row r="19" spans="1:74" ht="12" customHeight="1" x14ac:dyDescent="0.2">
      <c r="A19" s="545" t="s">
        <v>54</v>
      </c>
      <c r="B19" s="581" t="s">
        <v>1079</v>
      </c>
      <c r="C19" s="270">
        <v>0.12973791300000001</v>
      </c>
      <c r="D19" s="270">
        <v>0.116126169</v>
      </c>
      <c r="E19" s="270">
        <v>0.12174576300000001</v>
      </c>
      <c r="F19" s="270">
        <v>0.121027992</v>
      </c>
      <c r="G19" s="270">
        <v>0.12460526299999999</v>
      </c>
      <c r="H19" s="270">
        <v>0.121134452</v>
      </c>
      <c r="I19" s="270">
        <v>0.12636212299999999</v>
      </c>
      <c r="J19" s="270">
        <v>0.12670922300000001</v>
      </c>
      <c r="K19" s="270">
        <v>0.121041312</v>
      </c>
      <c r="L19" s="270">
        <v>0.120135223</v>
      </c>
      <c r="M19" s="270">
        <v>0.121497802</v>
      </c>
      <c r="N19" s="270">
        <v>0.12576505299999999</v>
      </c>
      <c r="O19" s="270">
        <v>0.12675117599999999</v>
      </c>
      <c r="P19" s="270">
        <v>0.11851002300000001</v>
      </c>
      <c r="Q19" s="270">
        <v>0.121447376</v>
      </c>
      <c r="R19" s="270">
        <v>0.115260059</v>
      </c>
      <c r="S19" s="270">
        <v>0.120853956</v>
      </c>
      <c r="T19" s="270">
        <v>0.121132669</v>
      </c>
      <c r="U19" s="270">
        <v>0.124084676</v>
      </c>
      <c r="V19" s="270">
        <v>0.124402316</v>
      </c>
      <c r="W19" s="270">
        <v>0.116908159</v>
      </c>
      <c r="X19" s="270">
        <v>0.11952067600000001</v>
      </c>
      <c r="Y19" s="270">
        <v>0.121972399</v>
      </c>
      <c r="Z19" s="270">
        <v>0.142932266</v>
      </c>
      <c r="AA19" s="270">
        <v>0.13189726299999999</v>
      </c>
      <c r="AB19" s="270">
        <v>0.11752612899999999</v>
      </c>
      <c r="AC19" s="270">
        <v>0.12948659300000001</v>
      </c>
      <c r="AD19" s="270">
        <v>0.123486492</v>
      </c>
      <c r="AE19" s="270">
        <v>0.12701578299999999</v>
      </c>
      <c r="AF19" s="270">
        <v>0.127630522</v>
      </c>
      <c r="AG19" s="270">
        <v>0.132980083</v>
      </c>
      <c r="AH19" s="270">
        <v>0.13402440299999999</v>
      </c>
      <c r="AI19" s="270">
        <v>0.122918552</v>
      </c>
      <c r="AJ19" s="270">
        <v>0.12840758299999999</v>
      </c>
      <c r="AK19" s="270">
        <v>0.12902266200000001</v>
      </c>
      <c r="AL19" s="270">
        <v>0.13504683300000001</v>
      </c>
      <c r="AM19" s="270">
        <v>0.132507923</v>
      </c>
      <c r="AN19" s="270">
        <v>0.11856628900000001</v>
      </c>
      <c r="AO19" s="270">
        <v>0.129527383</v>
      </c>
      <c r="AP19" s="270">
        <v>0.12370094199999999</v>
      </c>
      <c r="AQ19" s="270">
        <v>0.129143113</v>
      </c>
      <c r="AR19" s="270">
        <v>0.126573562</v>
      </c>
      <c r="AS19" s="270">
        <v>0.132984093</v>
      </c>
      <c r="AT19" s="270">
        <v>0.133239093</v>
      </c>
      <c r="AU19" s="270">
        <v>0.123676942</v>
      </c>
      <c r="AV19" s="270">
        <v>0.12710654299999999</v>
      </c>
      <c r="AW19" s="270">
        <v>0.12790800199999999</v>
      </c>
      <c r="AX19" s="270">
        <v>0.13218693300000001</v>
      </c>
      <c r="AY19" s="270">
        <v>0.13083265299999999</v>
      </c>
      <c r="AZ19" s="270">
        <v>0.11859760900000001</v>
      </c>
      <c r="BA19" s="270">
        <v>0.123456313</v>
      </c>
      <c r="BB19" s="270">
        <v>0.120213062</v>
      </c>
      <c r="BC19" s="270">
        <v>0.12247396300000001</v>
      </c>
      <c r="BD19" s="270">
        <v>0.120136822</v>
      </c>
      <c r="BE19" s="270">
        <v>0.12400639300000001</v>
      </c>
      <c r="BF19" s="270">
        <v>0.12702902299999999</v>
      </c>
      <c r="BG19" s="270">
        <v>0.1197593</v>
      </c>
      <c r="BH19" s="270">
        <v>0.122077</v>
      </c>
      <c r="BI19" s="270">
        <v>0.1175089</v>
      </c>
      <c r="BJ19" s="356">
        <v>0.1218954</v>
      </c>
      <c r="BK19" s="356">
        <v>0.1210532</v>
      </c>
      <c r="BL19" s="356">
        <v>0.1082296</v>
      </c>
      <c r="BM19" s="356">
        <v>0.11480410000000001</v>
      </c>
      <c r="BN19" s="356">
        <v>0.1123097</v>
      </c>
      <c r="BO19" s="356">
        <v>0.1138342</v>
      </c>
      <c r="BP19" s="356">
        <v>0.11273610000000001</v>
      </c>
      <c r="BQ19" s="356">
        <v>0.1188867</v>
      </c>
      <c r="BR19" s="356">
        <v>0.11730790000000001</v>
      </c>
      <c r="BS19" s="356">
        <v>0.1129831</v>
      </c>
      <c r="BT19" s="356">
        <v>0.1172127</v>
      </c>
      <c r="BU19" s="356">
        <v>0.11393349999999999</v>
      </c>
      <c r="BV19" s="356">
        <v>0.1191541</v>
      </c>
    </row>
    <row r="20" spans="1:74" ht="12" customHeight="1" x14ac:dyDescent="0.2">
      <c r="A20" s="580" t="s">
        <v>21</v>
      </c>
      <c r="B20" s="581" t="s">
        <v>365</v>
      </c>
      <c r="C20" s="270">
        <v>0.21465293179</v>
      </c>
      <c r="D20" s="270">
        <v>0.19222158433</v>
      </c>
      <c r="E20" s="270">
        <v>0.206192551</v>
      </c>
      <c r="F20" s="270">
        <v>0.20148378481000001</v>
      </c>
      <c r="G20" s="270">
        <v>0.20840417141000001</v>
      </c>
      <c r="H20" s="270">
        <v>0.20441159049999999</v>
      </c>
      <c r="I20" s="270">
        <v>0.21174850956999999</v>
      </c>
      <c r="J20" s="270">
        <v>0.21030080521</v>
      </c>
      <c r="K20" s="270">
        <v>0.20123520531</v>
      </c>
      <c r="L20" s="270">
        <v>0.20573611468</v>
      </c>
      <c r="M20" s="270">
        <v>0.20631987466000001</v>
      </c>
      <c r="N20" s="270">
        <v>0.21454946361999999</v>
      </c>
      <c r="O20" s="270">
        <v>0.21099900563999999</v>
      </c>
      <c r="P20" s="270">
        <v>0.19858971092</v>
      </c>
      <c r="Q20" s="270">
        <v>0.20796832053</v>
      </c>
      <c r="R20" s="270">
        <v>0.19462570392</v>
      </c>
      <c r="S20" s="270">
        <v>0.20502514492000001</v>
      </c>
      <c r="T20" s="270">
        <v>0.20332478419</v>
      </c>
      <c r="U20" s="270">
        <v>0.20940894090000001</v>
      </c>
      <c r="V20" s="270">
        <v>0.21054143892999999</v>
      </c>
      <c r="W20" s="270">
        <v>0.19798194736999999</v>
      </c>
      <c r="X20" s="270">
        <v>0.2049937318</v>
      </c>
      <c r="Y20" s="270">
        <v>0.20668818218000001</v>
      </c>
      <c r="Z20" s="270">
        <v>0.23284231341</v>
      </c>
      <c r="AA20" s="270">
        <v>0.22116290471</v>
      </c>
      <c r="AB20" s="270">
        <v>0.19730826381</v>
      </c>
      <c r="AC20" s="270">
        <v>0.21766545140999999</v>
      </c>
      <c r="AD20" s="270">
        <v>0.20520065659</v>
      </c>
      <c r="AE20" s="270">
        <v>0.21312677763000001</v>
      </c>
      <c r="AF20" s="270">
        <v>0.20989911952000001</v>
      </c>
      <c r="AG20" s="270">
        <v>0.21708270966000001</v>
      </c>
      <c r="AH20" s="270">
        <v>0.22098646791000001</v>
      </c>
      <c r="AI20" s="270">
        <v>0.20457748224</v>
      </c>
      <c r="AJ20" s="270">
        <v>0.21528811748000001</v>
      </c>
      <c r="AK20" s="270">
        <v>0.21738721718000001</v>
      </c>
      <c r="AL20" s="270">
        <v>0.22437362750000001</v>
      </c>
      <c r="AM20" s="270">
        <v>0.2201592805</v>
      </c>
      <c r="AN20" s="270">
        <v>0.19838274968</v>
      </c>
      <c r="AO20" s="270">
        <v>0.21683264503999999</v>
      </c>
      <c r="AP20" s="270">
        <v>0.20656139169000001</v>
      </c>
      <c r="AQ20" s="270">
        <v>0.21556370772</v>
      </c>
      <c r="AR20" s="270">
        <v>0.21010039282000001</v>
      </c>
      <c r="AS20" s="270">
        <v>0.22037478595000001</v>
      </c>
      <c r="AT20" s="270">
        <v>0.22167926936999999</v>
      </c>
      <c r="AU20" s="270">
        <v>0.20470783738000001</v>
      </c>
      <c r="AV20" s="270">
        <v>0.21428028030999999</v>
      </c>
      <c r="AW20" s="270">
        <v>0.21301829142000001</v>
      </c>
      <c r="AX20" s="270">
        <v>0.21852685429999999</v>
      </c>
      <c r="AY20" s="270">
        <v>0.21535513883999999</v>
      </c>
      <c r="AZ20" s="270">
        <v>0.19529330833</v>
      </c>
      <c r="BA20" s="270">
        <v>0.20638975134000001</v>
      </c>
      <c r="BB20" s="270">
        <v>0.20188542315999999</v>
      </c>
      <c r="BC20" s="270">
        <v>0.20734266502000001</v>
      </c>
      <c r="BD20" s="270">
        <v>0.20369787269</v>
      </c>
      <c r="BE20" s="270">
        <v>0.20861569840999999</v>
      </c>
      <c r="BF20" s="270">
        <v>0.2104136113</v>
      </c>
      <c r="BG20" s="270">
        <v>0.19693430000000001</v>
      </c>
      <c r="BH20" s="270">
        <v>0.20792910000000001</v>
      </c>
      <c r="BI20" s="270">
        <v>0.20442930000000001</v>
      </c>
      <c r="BJ20" s="356">
        <v>0.20497470000000001</v>
      </c>
      <c r="BK20" s="356">
        <v>0.20499990000000001</v>
      </c>
      <c r="BL20" s="356">
        <v>0.1854016</v>
      </c>
      <c r="BM20" s="356">
        <v>0.19896810000000001</v>
      </c>
      <c r="BN20" s="356">
        <v>0.19259119999999999</v>
      </c>
      <c r="BO20" s="356">
        <v>0.197403</v>
      </c>
      <c r="BP20" s="356">
        <v>0.1962856</v>
      </c>
      <c r="BQ20" s="356">
        <v>0.20204040000000001</v>
      </c>
      <c r="BR20" s="356">
        <v>0.2028538</v>
      </c>
      <c r="BS20" s="356">
        <v>0.19213839999999999</v>
      </c>
      <c r="BT20" s="356">
        <v>0.200768</v>
      </c>
      <c r="BU20" s="356">
        <v>0.19760349999999999</v>
      </c>
      <c r="BV20" s="356">
        <v>0.20695830000000001</v>
      </c>
    </row>
    <row r="21" spans="1:74" ht="12" customHeight="1" x14ac:dyDescent="0.2">
      <c r="A21" s="580"/>
      <c r="B21" s="170" t="s">
        <v>367</v>
      </c>
      <c r="C21" s="236"/>
      <c r="D21" s="236"/>
      <c r="E21" s="236"/>
      <c r="F21" s="236"/>
      <c r="G21" s="236"/>
      <c r="H21" s="236"/>
      <c r="I21" s="236"/>
      <c r="J21" s="236"/>
      <c r="K21" s="236"/>
      <c r="L21" s="236"/>
      <c r="M21" s="236"/>
      <c r="N21" s="236"/>
      <c r="O21" s="236"/>
      <c r="P21" s="236"/>
      <c r="Q21" s="236"/>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6"/>
      <c r="AV21" s="236"/>
      <c r="AW21" s="236"/>
      <c r="AX21" s="236"/>
      <c r="AY21" s="236"/>
      <c r="AZ21" s="236"/>
      <c r="BA21" s="236"/>
      <c r="BB21" s="236"/>
      <c r="BC21" s="236"/>
      <c r="BD21" s="236"/>
      <c r="BE21" s="236"/>
      <c r="BF21" s="236"/>
      <c r="BG21" s="236"/>
      <c r="BH21" s="236"/>
      <c r="BI21" s="236"/>
      <c r="BJ21" s="357"/>
      <c r="BK21" s="357"/>
      <c r="BL21" s="357"/>
      <c r="BM21" s="357"/>
      <c r="BN21" s="357"/>
      <c r="BO21" s="357"/>
      <c r="BP21" s="357"/>
      <c r="BQ21" s="357"/>
      <c r="BR21" s="357"/>
      <c r="BS21" s="357"/>
      <c r="BT21" s="357"/>
      <c r="BU21" s="357"/>
      <c r="BV21" s="357"/>
    </row>
    <row r="22" spans="1:74" ht="12" customHeight="1" x14ac:dyDescent="0.2">
      <c r="A22" s="580" t="s">
        <v>66</v>
      </c>
      <c r="B22" s="581" t="s">
        <v>472</v>
      </c>
      <c r="C22" s="270">
        <v>1.6731509999999999E-3</v>
      </c>
      <c r="D22" s="270">
        <v>1.5112330000000001E-3</v>
      </c>
      <c r="E22" s="270">
        <v>1.6731509999999999E-3</v>
      </c>
      <c r="F22" s="270">
        <v>1.619178E-3</v>
      </c>
      <c r="G22" s="270">
        <v>1.6731509999999999E-3</v>
      </c>
      <c r="H22" s="270">
        <v>1.619178E-3</v>
      </c>
      <c r="I22" s="270">
        <v>1.6731509999999999E-3</v>
      </c>
      <c r="J22" s="270">
        <v>1.6731509999999999E-3</v>
      </c>
      <c r="K22" s="270">
        <v>1.619178E-3</v>
      </c>
      <c r="L22" s="270">
        <v>1.6731509999999999E-3</v>
      </c>
      <c r="M22" s="270">
        <v>1.619178E-3</v>
      </c>
      <c r="N22" s="270">
        <v>1.6731509999999999E-3</v>
      </c>
      <c r="O22" s="270">
        <v>1.6685789999999999E-3</v>
      </c>
      <c r="P22" s="270">
        <v>1.560929E-3</v>
      </c>
      <c r="Q22" s="270">
        <v>1.6685789999999999E-3</v>
      </c>
      <c r="R22" s="270">
        <v>1.6147539999999999E-3</v>
      </c>
      <c r="S22" s="270">
        <v>1.6685789999999999E-3</v>
      </c>
      <c r="T22" s="270">
        <v>1.6147539999999999E-3</v>
      </c>
      <c r="U22" s="270">
        <v>1.6685789999999999E-3</v>
      </c>
      <c r="V22" s="270">
        <v>1.6685789999999999E-3</v>
      </c>
      <c r="W22" s="270">
        <v>1.6147539999999999E-3</v>
      </c>
      <c r="X22" s="270">
        <v>1.6685789999999999E-3</v>
      </c>
      <c r="Y22" s="270">
        <v>1.6147539999999999E-3</v>
      </c>
      <c r="Z22" s="270">
        <v>1.6685789999999999E-3</v>
      </c>
      <c r="AA22" s="270">
        <v>1.6731509999999999E-3</v>
      </c>
      <c r="AB22" s="270">
        <v>1.5112330000000001E-3</v>
      </c>
      <c r="AC22" s="270">
        <v>1.6731509999999999E-3</v>
      </c>
      <c r="AD22" s="270">
        <v>1.619178E-3</v>
      </c>
      <c r="AE22" s="270">
        <v>1.6731509999999999E-3</v>
      </c>
      <c r="AF22" s="270">
        <v>1.619178E-3</v>
      </c>
      <c r="AG22" s="270">
        <v>1.6731509999999999E-3</v>
      </c>
      <c r="AH22" s="270">
        <v>1.6731509999999999E-3</v>
      </c>
      <c r="AI22" s="270">
        <v>1.619178E-3</v>
      </c>
      <c r="AJ22" s="270">
        <v>1.6731509999999999E-3</v>
      </c>
      <c r="AK22" s="270">
        <v>1.619178E-3</v>
      </c>
      <c r="AL22" s="270">
        <v>1.6731509999999999E-3</v>
      </c>
      <c r="AM22" s="270">
        <v>1.6731509999999999E-3</v>
      </c>
      <c r="AN22" s="270">
        <v>1.5112330000000001E-3</v>
      </c>
      <c r="AO22" s="270">
        <v>1.6731509999999999E-3</v>
      </c>
      <c r="AP22" s="270">
        <v>1.619178E-3</v>
      </c>
      <c r="AQ22" s="270">
        <v>1.6731509999999999E-3</v>
      </c>
      <c r="AR22" s="270">
        <v>1.619178E-3</v>
      </c>
      <c r="AS22" s="270">
        <v>1.6731509999999999E-3</v>
      </c>
      <c r="AT22" s="270">
        <v>1.6731509999999999E-3</v>
      </c>
      <c r="AU22" s="270">
        <v>1.619178E-3</v>
      </c>
      <c r="AV22" s="270">
        <v>1.6731509999999999E-3</v>
      </c>
      <c r="AW22" s="270">
        <v>1.619178E-3</v>
      </c>
      <c r="AX22" s="270">
        <v>1.9780750000000001E-3</v>
      </c>
      <c r="AY22" s="270">
        <v>2.056535E-3</v>
      </c>
      <c r="AZ22" s="270">
        <v>1.8818159999999999E-3</v>
      </c>
      <c r="BA22" s="270">
        <v>2.0758199999999999E-3</v>
      </c>
      <c r="BB22" s="270">
        <v>1.864936E-3</v>
      </c>
      <c r="BC22" s="270">
        <v>2.0140729999999999E-3</v>
      </c>
      <c r="BD22" s="270">
        <v>1.928597E-3</v>
      </c>
      <c r="BE22" s="270">
        <v>1.9776279999999999E-3</v>
      </c>
      <c r="BF22" s="270">
        <v>1.953438E-3</v>
      </c>
      <c r="BG22" s="270">
        <v>1.9112000000000001E-3</v>
      </c>
      <c r="BH22" s="270">
        <v>1.9328500000000001E-3</v>
      </c>
      <c r="BI22" s="270">
        <v>1.9613600000000001E-3</v>
      </c>
      <c r="BJ22" s="356">
        <v>1.95984E-3</v>
      </c>
      <c r="BK22" s="356">
        <v>1.95105E-3</v>
      </c>
      <c r="BL22" s="356">
        <v>1.9573400000000001E-3</v>
      </c>
      <c r="BM22" s="356">
        <v>1.9465699999999999E-3</v>
      </c>
      <c r="BN22" s="356">
        <v>1.954E-3</v>
      </c>
      <c r="BO22" s="356">
        <v>1.94853E-3</v>
      </c>
      <c r="BP22" s="356">
        <v>1.95035E-3</v>
      </c>
      <c r="BQ22" s="356">
        <v>1.94787E-3</v>
      </c>
      <c r="BR22" s="356">
        <v>1.94736E-3</v>
      </c>
      <c r="BS22" s="356">
        <v>1.95065E-3</v>
      </c>
      <c r="BT22" s="356">
        <v>1.9522700000000001E-3</v>
      </c>
      <c r="BU22" s="356">
        <v>1.95144E-3</v>
      </c>
      <c r="BV22" s="356">
        <v>1.95068E-3</v>
      </c>
    </row>
    <row r="23" spans="1:74" ht="12" customHeight="1" x14ac:dyDescent="0.2">
      <c r="A23" s="580" t="s">
        <v>1077</v>
      </c>
      <c r="B23" s="581" t="s">
        <v>1076</v>
      </c>
      <c r="C23" s="270">
        <v>3.237515719E-3</v>
      </c>
      <c r="D23" s="270">
        <v>3.5344000575999999E-3</v>
      </c>
      <c r="E23" s="270">
        <v>4.7685483099999997E-3</v>
      </c>
      <c r="F23" s="270">
        <v>5.2540116623999997E-3</v>
      </c>
      <c r="G23" s="270">
        <v>5.7729317250000004E-3</v>
      </c>
      <c r="H23" s="270">
        <v>5.7261981235000002E-3</v>
      </c>
      <c r="I23" s="270">
        <v>5.9770811476000003E-3</v>
      </c>
      <c r="J23" s="270">
        <v>5.7889160651999998E-3</v>
      </c>
      <c r="K23" s="270">
        <v>5.1515334151000002E-3</v>
      </c>
      <c r="L23" s="270">
        <v>4.5435881811999998E-3</v>
      </c>
      <c r="M23" s="270">
        <v>3.6700752108999998E-3</v>
      </c>
      <c r="N23" s="270">
        <v>3.4737164536E-3</v>
      </c>
      <c r="O23" s="270">
        <v>3.4407132790999998E-3</v>
      </c>
      <c r="P23" s="270">
        <v>4.0376595136000001E-3</v>
      </c>
      <c r="Q23" s="270">
        <v>5.2070133820000001E-3</v>
      </c>
      <c r="R23" s="270">
        <v>5.6488428324999998E-3</v>
      </c>
      <c r="S23" s="270">
        <v>6.1231264188000003E-3</v>
      </c>
      <c r="T23" s="270">
        <v>6.2370362631999996E-3</v>
      </c>
      <c r="U23" s="270">
        <v>6.4212921657999999E-3</v>
      </c>
      <c r="V23" s="270">
        <v>6.2542581345000001E-3</v>
      </c>
      <c r="W23" s="270">
        <v>5.5840968778000004E-3</v>
      </c>
      <c r="X23" s="270">
        <v>4.9465654603000004E-3</v>
      </c>
      <c r="Y23" s="270">
        <v>3.9549118974E-3</v>
      </c>
      <c r="Z23" s="270">
        <v>3.8794065822000002E-3</v>
      </c>
      <c r="AA23" s="270">
        <v>4.0330732247999997E-3</v>
      </c>
      <c r="AB23" s="270">
        <v>4.4646755571000002E-3</v>
      </c>
      <c r="AC23" s="270">
        <v>6.1848734264E-3</v>
      </c>
      <c r="AD23" s="270">
        <v>6.8593612469999999E-3</v>
      </c>
      <c r="AE23" s="270">
        <v>7.5833625027000003E-3</v>
      </c>
      <c r="AF23" s="270">
        <v>7.7192606556999999E-3</v>
      </c>
      <c r="AG23" s="270">
        <v>7.9801232957999995E-3</v>
      </c>
      <c r="AH23" s="270">
        <v>7.7656449137999996E-3</v>
      </c>
      <c r="AI23" s="270">
        <v>7.0127081310000002E-3</v>
      </c>
      <c r="AJ23" s="270">
        <v>6.2576828624999999E-3</v>
      </c>
      <c r="AK23" s="270">
        <v>4.9365477096999996E-3</v>
      </c>
      <c r="AL23" s="270">
        <v>4.8030858791999996E-3</v>
      </c>
      <c r="AM23" s="270">
        <v>5.3533503341E-3</v>
      </c>
      <c r="AN23" s="270">
        <v>5.8559625641000004E-3</v>
      </c>
      <c r="AO23" s="270">
        <v>7.9494904117000005E-3</v>
      </c>
      <c r="AP23" s="270">
        <v>8.8152532315999999E-3</v>
      </c>
      <c r="AQ23" s="270">
        <v>9.6588342522000003E-3</v>
      </c>
      <c r="AR23" s="270">
        <v>9.8127065075999994E-3</v>
      </c>
      <c r="AS23" s="270">
        <v>1.0083525757E-2</v>
      </c>
      <c r="AT23" s="270">
        <v>9.6652150563000007E-3</v>
      </c>
      <c r="AU23" s="270">
        <v>8.6447425284999994E-3</v>
      </c>
      <c r="AV23" s="270">
        <v>7.6082633438000003E-3</v>
      </c>
      <c r="AW23" s="270">
        <v>6.0104716496000004E-3</v>
      </c>
      <c r="AX23" s="270">
        <v>5.6529327810000002E-3</v>
      </c>
      <c r="AY23" s="270">
        <v>6.1391754355E-3</v>
      </c>
      <c r="AZ23" s="270">
        <v>6.5708165544999999E-3</v>
      </c>
      <c r="BA23" s="270">
        <v>9.1333388188999994E-3</v>
      </c>
      <c r="BB23" s="270">
        <v>1.0136789905000001E-2</v>
      </c>
      <c r="BC23" s="270">
        <v>1.0907428324999999E-2</v>
      </c>
      <c r="BD23" s="270">
        <v>1.103279414E-2</v>
      </c>
      <c r="BE23" s="270">
        <v>1.1578892513E-2</v>
      </c>
      <c r="BF23" s="270">
        <v>1.1026126755999999E-2</v>
      </c>
      <c r="BG23" s="270">
        <v>9.7994050362000002E-3</v>
      </c>
      <c r="BH23" s="270">
        <v>8.8643100000000002E-3</v>
      </c>
      <c r="BI23" s="270">
        <v>7.2096199999999999E-3</v>
      </c>
      <c r="BJ23" s="356">
        <v>6.9689599999999997E-3</v>
      </c>
      <c r="BK23" s="356">
        <v>7.4842499999999996E-3</v>
      </c>
      <c r="BL23" s="356">
        <v>8.2576899999999998E-3</v>
      </c>
      <c r="BM23" s="356">
        <v>1.1041799999999999E-2</v>
      </c>
      <c r="BN23" s="356">
        <v>1.2126E-2</v>
      </c>
      <c r="BO23" s="356">
        <v>1.32484E-2</v>
      </c>
      <c r="BP23" s="356">
        <v>1.3369499999999999E-2</v>
      </c>
      <c r="BQ23" s="356">
        <v>1.38911E-2</v>
      </c>
      <c r="BR23" s="356">
        <v>1.3407000000000001E-2</v>
      </c>
      <c r="BS23" s="356">
        <v>1.2137999999999999E-2</v>
      </c>
      <c r="BT23" s="356">
        <v>1.0906799999999999E-2</v>
      </c>
      <c r="BU23" s="356">
        <v>8.8308999999999992E-3</v>
      </c>
      <c r="BV23" s="356">
        <v>8.4905399999999995E-3</v>
      </c>
    </row>
    <row r="24" spans="1:74" ht="12" customHeight="1" x14ac:dyDescent="0.2">
      <c r="A24" s="545" t="s">
        <v>870</v>
      </c>
      <c r="B24" s="581" t="s">
        <v>849</v>
      </c>
      <c r="C24" s="270">
        <v>3.8576700000000001E-3</v>
      </c>
      <c r="D24" s="270">
        <v>3.3915199999999999E-3</v>
      </c>
      <c r="E24" s="270">
        <v>3.8823500000000001E-3</v>
      </c>
      <c r="F24" s="270">
        <v>3.8593099999999999E-3</v>
      </c>
      <c r="G24" s="270">
        <v>4.0069900000000002E-3</v>
      </c>
      <c r="H24" s="270">
        <v>3.9311499999999996E-3</v>
      </c>
      <c r="I24" s="270">
        <v>4.2678000000000004E-3</v>
      </c>
      <c r="J24" s="270">
        <v>4.0826600000000001E-3</v>
      </c>
      <c r="K24" s="270">
        <v>4.0447599999999997E-3</v>
      </c>
      <c r="L24" s="270">
        <v>3.7764600000000001E-3</v>
      </c>
      <c r="M24" s="270">
        <v>3.9126100000000004E-3</v>
      </c>
      <c r="N24" s="270">
        <v>4.0157700000000001E-3</v>
      </c>
      <c r="O24" s="270">
        <v>3.9803499999999997E-3</v>
      </c>
      <c r="P24" s="270">
        <v>3.61445E-3</v>
      </c>
      <c r="Q24" s="270">
        <v>4.1044499999999999E-3</v>
      </c>
      <c r="R24" s="270">
        <v>3.9306699999999998E-3</v>
      </c>
      <c r="S24" s="270">
        <v>4.0506500000000003E-3</v>
      </c>
      <c r="T24" s="270">
        <v>3.9919600000000001E-3</v>
      </c>
      <c r="U24" s="270">
        <v>4.2129000000000003E-3</v>
      </c>
      <c r="V24" s="270">
        <v>4.1688999999999997E-3</v>
      </c>
      <c r="W24" s="270">
        <v>3.9595200000000002E-3</v>
      </c>
      <c r="X24" s="270">
        <v>3.9046300000000001E-3</v>
      </c>
      <c r="Y24" s="270">
        <v>4.0761E-3</v>
      </c>
      <c r="Z24" s="270">
        <v>4.1364699999999997E-3</v>
      </c>
      <c r="AA24" s="270">
        <v>4.2868300000000002E-3</v>
      </c>
      <c r="AB24" s="270">
        <v>3.7689799999999999E-3</v>
      </c>
      <c r="AC24" s="270">
        <v>4.0016399999999999E-3</v>
      </c>
      <c r="AD24" s="270">
        <v>3.89098E-3</v>
      </c>
      <c r="AE24" s="270">
        <v>4.07202E-3</v>
      </c>
      <c r="AF24" s="270">
        <v>3.9536199999999997E-3</v>
      </c>
      <c r="AG24" s="270">
        <v>4.09437E-3</v>
      </c>
      <c r="AH24" s="270">
        <v>4.09056E-3</v>
      </c>
      <c r="AI24" s="270">
        <v>3.6854800000000001E-3</v>
      </c>
      <c r="AJ24" s="270">
        <v>3.6843900000000001E-3</v>
      </c>
      <c r="AK24" s="270">
        <v>3.9208699999999999E-3</v>
      </c>
      <c r="AL24" s="270">
        <v>4.0565999999999996E-3</v>
      </c>
      <c r="AM24" s="270">
        <v>3.9872400000000004E-3</v>
      </c>
      <c r="AN24" s="270">
        <v>3.7086100000000002E-3</v>
      </c>
      <c r="AO24" s="270">
        <v>3.98657E-3</v>
      </c>
      <c r="AP24" s="270">
        <v>3.89851E-3</v>
      </c>
      <c r="AQ24" s="270">
        <v>4.0406299999999999E-3</v>
      </c>
      <c r="AR24" s="270">
        <v>3.9206400000000004E-3</v>
      </c>
      <c r="AS24" s="270">
        <v>3.9728799999999998E-3</v>
      </c>
      <c r="AT24" s="270">
        <v>4.0492100000000001E-3</v>
      </c>
      <c r="AU24" s="270">
        <v>3.6016199999999998E-3</v>
      </c>
      <c r="AV24" s="270">
        <v>3.8679299999999999E-3</v>
      </c>
      <c r="AW24" s="270">
        <v>3.87645E-3</v>
      </c>
      <c r="AX24" s="270">
        <v>4.0135199999999996E-3</v>
      </c>
      <c r="AY24" s="270">
        <v>3.5737799999999999E-3</v>
      </c>
      <c r="AZ24" s="270">
        <v>3.1168799999999998E-3</v>
      </c>
      <c r="BA24" s="270">
        <v>3.3418200000000001E-3</v>
      </c>
      <c r="BB24" s="270">
        <v>2.8407200000000001E-3</v>
      </c>
      <c r="BC24" s="270">
        <v>2.6170199999999998E-3</v>
      </c>
      <c r="BD24" s="270">
        <v>2.9300099999999998E-3</v>
      </c>
      <c r="BE24" s="270">
        <v>2.8980500000000001E-3</v>
      </c>
      <c r="BF24" s="270">
        <v>3.01878E-3</v>
      </c>
      <c r="BG24" s="270">
        <v>3.5991700000000001E-3</v>
      </c>
      <c r="BH24" s="270">
        <v>3.8653099999999998E-3</v>
      </c>
      <c r="BI24" s="270">
        <v>3.6568500000000001E-3</v>
      </c>
      <c r="BJ24" s="356">
        <v>3.8740300000000001E-3</v>
      </c>
      <c r="BK24" s="356">
        <v>3.5279500000000002E-3</v>
      </c>
      <c r="BL24" s="356">
        <v>3.1678499999999998E-3</v>
      </c>
      <c r="BM24" s="356">
        <v>3.39515E-3</v>
      </c>
      <c r="BN24" s="356">
        <v>2.9527199999999998E-3</v>
      </c>
      <c r="BO24" s="356">
        <v>2.7218699999999999E-3</v>
      </c>
      <c r="BP24" s="356">
        <v>3.10342E-3</v>
      </c>
      <c r="BQ24" s="356">
        <v>3.1065300000000001E-3</v>
      </c>
      <c r="BR24" s="356">
        <v>3.2012E-3</v>
      </c>
      <c r="BS24" s="356">
        <v>3.0779100000000001E-3</v>
      </c>
      <c r="BT24" s="356">
        <v>3.85038E-3</v>
      </c>
      <c r="BU24" s="356">
        <v>3.6416E-3</v>
      </c>
      <c r="BV24" s="356">
        <v>3.87784E-3</v>
      </c>
    </row>
    <row r="25" spans="1:74" ht="12" customHeight="1" x14ac:dyDescent="0.2">
      <c r="A25" s="545" t="s">
        <v>23</v>
      </c>
      <c r="B25" s="581" t="s">
        <v>1079</v>
      </c>
      <c r="C25" s="270">
        <v>6.8170799999999997E-3</v>
      </c>
      <c r="D25" s="270">
        <v>6.1809350000000002E-3</v>
      </c>
      <c r="E25" s="270">
        <v>6.7367299999999998E-3</v>
      </c>
      <c r="F25" s="270">
        <v>6.5181919999999999E-3</v>
      </c>
      <c r="G25" s="270">
        <v>6.5756599999999997E-3</v>
      </c>
      <c r="H25" s="270">
        <v>6.468812E-3</v>
      </c>
      <c r="I25" s="270">
        <v>6.8221000000000002E-3</v>
      </c>
      <c r="J25" s="270">
        <v>6.7008700000000003E-3</v>
      </c>
      <c r="K25" s="270">
        <v>6.5389519999999998E-3</v>
      </c>
      <c r="L25" s="270">
        <v>6.6903500000000003E-3</v>
      </c>
      <c r="M25" s="270">
        <v>6.4849419999999996E-3</v>
      </c>
      <c r="N25" s="270">
        <v>6.7529599999999997E-3</v>
      </c>
      <c r="O25" s="270">
        <v>7.1695170000000003E-3</v>
      </c>
      <c r="P25" s="270">
        <v>6.6952540000000003E-3</v>
      </c>
      <c r="Q25" s="270">
        <v>6.9805570000000001E-3</v>
      </c>
      <c r="R25" s="270">
        <v>6.8385410000000001E-3</v>
      </c>
      <c r="S25" s="270">
        <v>6.9636569999999998E-3</v>
      </c>
      <c r="T25" s="270">
        <v>6.9288910000000004E-3</v>
      </c>
      <c r="U25" s="270">
        <v>7.1049770000000002E-3</v>
      </c>
      <c r="V25" s="270">
        <v>7.1841769999999999E-3</v>
      </c>
      <c r="W25" s="270">
        <v>6.900771E-3</v>
      </c>
      <c r="X25" s="270">
        <v>7.0460569999999997E-3</v>
      </c>
      <c r="Y25" s="270">
        <v>6.8149509999999996E-3</v>
      </c>
      <c r="Z25" s="270">
        <v>7.1127969999999997E-3</v>
      </c>
      <c r="AA25" s="270">
        <v>7.2692310000000001E-3</v>
      </c>
      <c r="AB25" s="270">
        <v>6.5207219999999996E-3</v>
      </c>
      <c r="AC25" s="270">
        <v>7.0128710000000004E-3</v>
      </c>
      <c r="AD25" s="270">
        <v>6.8007650000000003E-3</v>
      </c>
      <c r="AE25" s="270">
        <v>7.0318510000000004E-3</v>
      </c>
      <c r="AF25" s="270">
        <v>6.8322649999999997E-3</v>
      </c>
      <c r="AG25" s="270">
        <v>7.0834909999999999E-3</v>
      </c>
      <c r="AH25" s="270">
        <v>7.0936710000000002E-3</v>
      </c>
      <c r="AI25" s="270">
        <v>6.7210949999999998E-3</v>
      </c>
      <c r="AJ25" s="270">
        <v>7.1227210000000003E-3</v>
      </c>
      <c r="AK25" s="270">
        <v>6.9863750000000004E-3</v>
      </c>
      <c r="AL25" s="270">
        <v>7.2544510000000003E-3</v>
      </c>
      <c r="AM25" s="270">
        <v>7.204691E-3</v>
      </c>
      <c r="AN25" s="270">
        <v>6.5567719999999998E-3</v>
      </c>
      <c r="AO25" s="270">
        <v>7.2165709999999997E-3</v>
      </c>
      <c r="AP25" s="270">
        <v>6.8282450000000001E-3</v>
      </c>
      <c r="AQ25" s="270">
        <v>7.0389909999999997E-3</v>
      </c>
      <c r="AR25" s="270">
        <v>6.9274749999999998E-3</v>
      </c>
      <c r="AS25" s="270">
        <v>7.1290609999999999E-3</v>
      </c>
      <c r="AT25" s="270">
        <v>7.1742309999999997E-3</v>
      </c>
      <c r="AU25" s="270">
        <v>6.8606650000000002E-3</v>
      </c>
      <c r="AV25" s="270">
        <v>7.0437310000000001E-3</v>
      </c>
      <c r="AW25" s="270">
        <v>6.8354649999999998E-3</v>
      </c>
      <c r="AX25" s="270">
        <v>7.2573710000000003E-3</v>
      </c>
      <c r="AY25" s="270">
        <v>7.2840309999999998E-3</v>
      </c>
      <c r="AZ25" s="270">
        <v>6.5759920000000001E-3</v>
      </c>
      <c r="BA25" s="270">
        <v>7.1960909999999999E-3</v>
      </c>
      <c r="BB25" s="270">
        <v>6.8399749999999999E-3</v>
      </c>
      <c r="BC25" s="270">
        <v>7.0620309999999999E-3</v>
      </c>
      <c r="BD25" s="270">
        <v>6.8451049999999998E-3</v>
      </c>
      <c r="BE25" s="270">
        <v>7.1928110000000003E-3</v>
      </c>
      <c r="BF25" s="270">
        <v>7.1488810000000002E-3</v>
      </c>
      <c r="BG25" s="270">
        <v>6.9638E-3</v>
      </c>
      <c r="BH25" s="270">
        <v>6.9287999999999997E-3</v>
      </c>
      <c r="BI25" s="270">
        <v>6.6268799999999999E-3</v>
      </c>
      <c r="BJ25" s="356">
        <v>7.1727800000000001E-3</v>
      </c>
      <c r="BK25" s="356">
        <v>7.1750599999999996E-3</v>
      </c>
      <c r="BL25" s="356">
        <v>6.5726500000000002E-3</v>
      </c>
      <c r="BM25" s="356">
        <v>7.3156100000000002E-3</v>
      </c>
      <c r="BN25" s="356">
        <v>6.6835499999999999E-3</v>
      </c>
      <c r="BO25" s="356">
        <v>6.8061900000000002E-3</v>
      </c>
      <c r="BP25" s="356">
        <v>6.7127200000000001E-3</v>
      </c>
      <c r="BQ25" s="356">
        <v>7.5383999999999998E-3</v>
      </c>
      <c r="BR25" s="356">
        <v>7.2244700000000002E-3</v>
      </c>
      <c r="BS25" s="356">
        <v>6.9390199999999997E-3</v>
      </c>
      <c r="BT25" s="356">
        <v>6.9039699999999997E-3</v>
      </c>
      <c r="BU25" s="356">
        <v>6.6131899999999997E-3</v>
      </c>
      <c r="BV25" s="356">
        <v>7.1463500000000001E-3</v>
      </c>
    </row>
    <row r="26" spans="1:74" ht="12" customHeight="1" x14ac:dyDescent="0.2">
      <c r="A26" s="580" t="s">
        <v>232</v>
      </c>
      <c r="B26" s="581" t="s">
        <v>365</v>
      </c>
      <c r="C26" s="270">
        <v>1.7627717354000001E-2</v>
      </c>
      <c r="D26" s="270">
        <v>1.6543262246000001E-2</v>
      </c>
      <c r="E26" s="270">
        <v>1.9205447306E-2</v>
      </c>
      <c r="F26" s="270">
        <v>1.9304822013E-2</v>
      </c>
      <c r="G26" s="270">
        <v>2.0270304140000001E-2</v>
      </c>
      <c r="H26" s="270">
        <v>1.9944905825000001E-2</v>
      </c>
      <c r="I26" s="270">
        <v>2.0995626606999999E-2</v>
      </c>
      <c r="J26" s="270">
        <v>2.0509311394000002E-2</v>
      </c>
      <c r="K26" s="270">
        <v>1.9528323053999999E-2</v>
      </c>
      <c r="L26" s="270">
        <v>1.8879168096000001E-2</v>
      </c>
      <c r="M26" s="270">
        <v>1.7833773765000002E-2</v>
      </c>
      <c r="N26" s="270">
        <v>1.8086965396999999E-2</v>
      </c>
      <c r="O26" s="270">
        <v>1.8434772559000001E-2</v>
      </c>
      <c r="P26" s="270">
        <v>1.8099358127999999E-2</v>
      </c>
      <c r="Q26" s="270">
        <v>2.0329166826999999E-2</v>
      </c>
      <c r="R26" s="270">
        <v>2.0174097100999999E-2</v>
      </c>
      <c r="S26" s="270">
        <v>2.1100040986000001E-2</v>
      </c>
      <c r="T26" s="270">
        <v>2.1076453251999999E-2</v>
      </c>
      <c r="U26" s="270">
        <v>2.1782655019000001E-2</v>
      </c>
      <c r="V26" s="270">
        <v>2.1718896476000001E-2</v>
      </c>
      <c r="W26" s="270">
        <v>2.0397526544999999E-2</v>
      </c>
      <c r="X26" s="270">
        <v>1.9917716113999999E-2</v>
      </c>
      <c r="Y26" s="270">
        <v>1.8747313626E-2</v>
      </c>
      <c r="Z26" s="270">
        <v>1.9228471540999999E-2</v>
      </c>
      <c r="AA26" s="270">
        <v>1.9475855391999999E-2</v>
      </c>
      <c r="AB26" s="270">
        <v>1.8231148055E-2</v>
      </c>
      <c r="AC26" s="270">
        <v>2.1080203530000001E-2</v>
      </c>
      <c r="AD26" s="270">
        <v>2.1414232165000002E-2</v>
      </c>
      <c r="AE26" s="270">
        <v>2.2751863106000001E-2</v>
      </c>
      <c r="AF26" s="270">
        <v>2.2431670625999999E-2</v>
      </c>
      <c r="AG26" s="270">
        <v>2.3096200316000001E-2</v>
      </c>
      <c r="AH26" s="270">
        <v>2.3003738509000001E-2</v>
      </c>
      <c r="AI26" s="270">
        <v>2.1246650071E-2</v>
      </c>
      <c r="AJ26" s="270">
        <v>2.1158744428E-2</v>
      </c>
      <c r="AK26" s="270">
        <v>1.9778267081999999E-2</v>
      </c>
      <c r="AL26" s="270">
        <v>2.0095499768999998E-2</v>
      </c>
      <c r="AM26" s="270">
        <v>2.0477267069000001E-2</v>
      </c>
      <c r="AN26" s="270">
        <v>1.9581308528E-2</v>
      </c>
      <c r="AO26" s="270">
        <v>2.3091833704E-2</v>
      </c>
      <c r="AP26" s="270">
        <v>2.3313632104E-2</v>
      </c>
      <c r="AQ26" s="270">
        <v>2.4875178752000002E-2</v>
      </c>
      <c r="AR26" s="270">
        <v>2.4587678841999999E-2</v>
      </c>
      <c r="AS26" s="270">
        <v>2.5224300054E-2</v>
      </c>
      <c r="AT26" s="270">
        <v>2.4980624577999998E-2</v>
      </c>
      <c r="AU26" s="270">
        <v>2.2809578115999998E-2</v>
      </c>
      <c r="AV26" s="270">
        <v>2.2463576446E-2</v>
      </c>
      <c r="AW26" s="270">
        <v>2.0548618155999999E-2</v>
      </c>
      <c r="AX26" s="270">
        <v>2.1161948685000001E-2</v>
      </c>
      <c r="AY26" s="270">
        <v>2.1184997745E-2</v>
      </c>
      <c r="AZ26" s="270">
        <v>2.0222080185000001E-2</v>
      </c>
      <c r="BA26" s="270">
        <v>2.4034876027E-2</v>
      </c>
      <c r="BB26" s="270">
        <v>2.3888434938999999E-2</v>
      </c>
      <c r="BC26" s="270">
        <v>2.5046961462E-2</v>
      </c>
      <c r="BD26" s="270">
        <v>2.5079078901000001E-2</v>
      </c>
      <c r="BE26" s="270">
        <v>2.5948094272999999E-2</v>
      </c>
      <c r="BF26" s="270">
        <v>2.5479398553999999E-2</v>
      </c>
      <c r="BG26" s="270">
        <v>2.4652299999999999E-2</v>
      </c>
      <c r="BH26" s="270">
        <v>2.3846900000000001E-2</v>
      </c>
      <c r="BI26" s="270">
        <v>2.17702E-2</v>
      </c>
      <c r="BJ26" s="356">
        <v>2.2141000000000001E-2</v>
      </c>
      <c r="BK26" s="356">
        <v>2.2291999999999999E-2</v>
      </c>
      <c r="BL26" s="356">
        <v>2.20173E-2</v>
      </c>
      <c r="BM26" s="356">
        <v>2.5967899999999999E-2</v>
      </c>
      <c r="BN26" s="356">
        <v>2.59431E-2</v>
      </c>
      <c r="BO26" s="356">
        <v>2.7109100000000001E-2</v>
      </c>
      <c r="BP26" s="356">
        <v>2.7492300000000001E-2</v>
      </c>
      <c r="BQ26" s="356">
        <v>2.8780699999999999E-2</v>
      </c>
      <c r="BR26" s="356">
        <v>2.81608E-2</v>
      </c>
      <c r="BS26" s="356">
        <v>2.6224000000000001E-2</v>
      </c>
      <c r="BT26" s="356">
        <v>2.58725E-2</v>
      </c>
      <c r="BU26" s="356">
        <v>2.3237299999999999E-2</v>
      </c>
      <c r="BV26" s="356">
        <v>2.3774400000000001E-2</v>
      </c>
    </row>
    <row r="27" spans="1:74" ht="12" customHeight="1" x14ac:dyDescent="0.2">
      <c r="A27" s="580"/>
      <c r="B27" s="170" t="s">
        <v>368</v>
      </c>
      <c r="C27" s="236"/>
      <c r="D27" s="236"/>
      <c r="E27" s="236"/>
      <c r="F27" s="236"/>
      <c r="G27" s="236"/>
      <c r="H27" s="236"/>
      <c r="I27" s="236"/>
      <c r="J27" s="236"/>
      <c r="K27" s="236"/>
      <c r="L27" s="236"/>
      <c r="M27" s="236"/>
      <c r="N27" s="236"/>
      <c r="O27" s="236"/>
      <c r="P27" s="236"/>
      <c r="Q27" s="236"/>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6"/>
      <c r="AV27" s="236"/>
      <c r="AW27" s="236"/>
      <c r="AX27" s="236"/>
      <c r="AY27" s="236"/>
      <c r="AZ27" s="236"/>
      <c r="BA27" s="236"/>
      <c r="BB27" s="236"/>
      <c r="BC27" s="236"/>
      <c r="BD27" s="236"/>
      <c r="BE27" s="236"/>
      <c r="BF27" s="236"/>
      <c r="BG27" s="236"/>
      <c r="BH27" s="236"/>
      <c r="BI27" s="236"/>
      <c r="BJ27" s="357"/>
      <c r="BK27" s="357"/>
      <c r="BL27" s="357"/>
      <c r="BM27" s="357"/>
      <c r="BN27" s="357"/>
      <c r="BO27" s="357"/>
      <c r="BP27" s="357"/>
      <c r="BQ27" s="357"/>
      <c r="BR27" s="357"/>
      <c r="BS27" s="357"/>
      <c r="BT27" s="357"/>
      <c r="BU27" s="357"/>
      <c r="BV27" s="357"/>
    </row>
    <row r="28" spans="1:74" ht="12" customHeight="1" x14ac:dyDescent="0.2">
      <c r="A28" s="580" t="s">
        <v>630</v>
      </c>
      <c r="B28" s="581" t="s">
        <v>472</v>
      </c>
      <c r="C28" s="270">
        <v>3.3632879999999999E-3</v>
      </c>
      <c r="D28" s="270">
        <v>3.0378079999999999E-3</v>
      </c>
      <c r="E28" s="270">
        <v>3.3632879999999999E-3</v>
      </c>
      <c r="F28" s="270">
        <v>3.254795E-3</v>
      </c>
      <c r="G28" s="270">
        <v>3.3632879999999999E-3</v>
      </c>
      <c r="H28" s="270">
        <v>3.254795E-3</v>
      </c>
      <c r="I28" s="270">
        <v>3.3632879999999999E-3</v>
      </c>
      <c r="J28" s="270">
        <v>3.3632879999999999E-3</v>
      </c>
      <c r="K28" s="270">
        <v>3.254795E-3</v>
      </c>
      <c r="L28" s="270">
        <v>3.3632879999999999E-3</v>
      </c>
      <c r="M28" s="270">
        <v>3.254795E-3</v>
      </c>
      <c r="N28" s="270">
        <v>3.3632879999999999E-3</v>
      </c>
      <c r="O28" s="270">
        <v>3.3540979999999998E-3</v>
      </c>
      <c r="P28" s="270">
        <v>3.1377050000000002E-3</v>
      </c>
      <c r="Q28" s="270">
        <v>3.3540979999999998E-3</v>
      </c>
      <c r="R28" s="270">
        <v>3.2459020000000002E-3</v>
      </c>
      <c r="S28" s="270">
        <v>3.3540979999999998E-3</v>
      </c>
      <c r="T28" s="270">
        <v>3.2459020000000002E-3</v>
      </c>
      <c r="U28" s="270">
        <v>3.3540979999999998E-3</v>
      </c>
      <c r="V28" s="270">
        <v>3.3540979999999998E-3</v>
      </c>
      <c r="W28" s="270">
        <v>3.2459020000000002E-3</v>
      </c>
      <c r="X28" s="270">
        <v>3.3540979999999998E-3</v>
      </c>
      <c r="Y28" s="270">
        <v>3.2459020000000002E-3</v>
      </c>
      <c r="Z28" s="270">
        <v>3.3540979999999998E-3</v>
      </c>
      <c r="AA28" s="270">
        <v>3.3632879999999999E-3</v>
      </c>
      <c r="AB28" s="270">
        <v>3.0378079999999999E-3</v>
      </c>
      <c r="AC28" s="270">
        <v>3.3632879999999999E-3</v>
      </c>
      <c r="AD28" s="270">
        <v>3.254795E-3</v>
      </c>
      <c r="AE28" s="270">
        <v>3.3632879999999999E-3</v>
      </c>
      <c r="AF28" s="270">
        <v>3.254795E-3</v>
      </c>
      <c r="AG28" s="270">
        <v>3.3632879999999999E-3</v>
      </c>
      <c r="AH28" s="270">
        <v>3.3632879999999999E-3</v>
      </c>
      <c r="AI28" s="270">
        <v>3.254795E-3</v>
      </c>
      <c r="AJ28" s="270">
        <v>3.3632879999999999E-3</v>
      </c>
      <c r="AK28" s="270">
        <v>3.254795E-3</v>
      </c>
      <c r="AL28" s="270">
        <v>3.3632879999999999E-3</v>
      </c>
      <c r="AM28" s="270">
        <v>3.3632879999999999E-3</v>
      </c>
      <c r="AN28" s="270">
        <v>3.0378079999999999E-3</v>
      </c>
      <c r="AO28" s="270">
        <v>3.3632879999999999E-3</v>
      </c>
      <c r="AP28" s="270">
        <v>3.254795E-3</v>
      </c>
      <c r="AQ28" s="270">
        <v>3.3632879999999999E-3</v>
      </c>
      <c r="AR28" s="270">
        <v>3.254795E-3</v>
      </c>
      <c r="AS28" s="270">
        <v>3.3632879999999999E-3</v>
      </c>
      <c r="AT28" s="270">
        <v>3.3632879999999999E-3</v>
      </c>
      <c r="AU28" s="270">
        <v>3.254795E-3</v>
      </c>
      <c r="AV28" s="270">
        <v>3.3632879999999999E-3</v>
      </c>
      <c r="AW28" s="270">
        <v>3.254795E-3</v>
      </c>
      <c r="AX28" s="270">
        <v>3.3632879999999999E-3</v>
      </c>
      <c r="AY28" s="270">
        <v>3.3632879999999999E-3</v>
      </c>
      <c r="AZ28" s="270">
        <v>3.0378079999999999E-3</v>
      </c>
      <c r="BA28" s="270">
        <v>3.3632879999999999E-3</v>
      </c>
      <c r="BB28" s="270">
        <v>3.254795E-3</v>
      </c>
      <c r="BC28" s="270">
        <v>3.3632879999999999E-3</v>
      </c>
      <c r="BD28" s="270">
        <v>3.254795E-3</v>
      </c>
      <c r="BE28" s="270">
        <v>3.3632879999999999E-3</v>
      </c>
      <c r="BF28" s="270">
        <v>3.3632879999999999E-3</v>
      </c>
      <c r="BG28" s="270">
        <v>3.2548E-3</v>
      </c>
      <c r="BH28" s="270">
        <v>3.3632900000000001E-3</v>
      </c>
      <c r="BI28" s="270">
        <v>3.2548E-3</v>
      </c>
      <c r="BJ28" s="356">
        <v>3.3632900000000001E-3</v>
      </c>
      <c r="BK28" s="356">
        <v>3.3632900000000001E-3</v>
      </c>
      <c r="BL28" s="356">
        <v>3.0378100000000002E-3</v>
      </c>
      <c r="BM28" s="356">
        <v>3.3632900000000001E-3</v>
      </c>
      <c r="BN28" s="356">
        <v>3.2548E-3</v>
      </c>
      <c r="BO28" s="356">
        <v>3.3632900000000001E-3</v>
      </c>
      <c r="BP28" s="356">
        <v>3.2548E-3</v>
      </c>
      <c r="BQ28" s="356">
        <v>3.3632900000000001E-3</v>
      </c>
      <c r="BR28" s="356">
        <v>3.3632900000000001E-3</v>
      </c>
      <c r="BS28" s="356">
        <v>3.2548E-3</v>
      </c>
      <c r="BT28" s="356">
        <v>3.3632900000000001E-3</v>
      </c>
      <c r="BU28" s="356">
        <v>3.2548E-3</v>
      </c>
      <c r="BV28" s="356">
        <v>3.3632900000000001E-3</v>
      </c>
    </row>
    <row r="29" spans="1:74" ht="12" customHeight="1" x14ac:dyDescent="0.2">
      <c r="A29" s="580" t="s">
        <v>24</v>
      </c>
      <c r="B29" s="581" t="s">
        <v>1081</v>
      </c>
      <c r="C29" s="270">
        <v>6.4857489999999999E-3</v>
      </c>
      <c r="D29" s="270">
        <v>7.119429E-3</v>
      </c>
      <c r="E29" s="270">
        <v>1.0031671000000001E-2</v>
      </c>
      <c r="F29" s="270">
        <v>1.1298917E-2</v>
      </c>
      <c r="G29" s="270">
        <v>1.2499901000000001E-2</v>
      </c>
      <c r="H29" s="270">
        <v>1.2721371E-2</v>
      </c>
      <c r="I29" s="270">
        <v>1.3514076999999999E-2</v>
      </c>
      <c r="J29" s="270">
        <v>1.3476961000000001E-2</v>
      </c>
      <c r="K29" s="270">
        <v>1.2245007E-2</v>
      </c>
      <c r="L29" s="270">
        <v>1.1083993E-2</v>
      </c>
      <c r="M29" s="270">
        <v>9.1650120000000002E-3</v>
      </c>
      <c r="N29" s="270">
        <v>8.4574070000000001E-3</v>
      </c>
      <c r="O29" s="270">
        <v>8.1055380000000007E-3</v>
      </c>
      <c r="P29" s="270">
        <v>9.6031129999999999E-3</v>
      </c>
      <c r="Q29" s="270">
        <v>1.2851064000000001E-2</v>
      </c>
      <c r="R29" s="270">
        <v>1.4525803E-2</v>
      </c>
      <c r="S29" s="270">
        <v>1.6104526000000001E-2</v>
      </c>
      <c r="T29" s="270">
        <v>1.6650972E-2</v>
      </c>
      <c r="U29" s="270">
        <v>1.7333432999999999E-2</v>
      </c>
      <c r="V29" s="270">
        <v>1.6825434E-2</v>
      </c>
      <c r="W29" s="270">
        <v>1.4987393999999999E-2</v>
      </c>
      <c r="X29" s="270">
        <v>1.3401899E-2</v>
      </c>
      <c r="Y29" s="270">
        <v>1.094094E-2</v>
      </c>
      <c r="Z29" s="270">
        <v>9.9626060000000006E-3</v>
      </c>
      <c r="AA29" s="270">
        <v>9.8488559999999996E-3</v>
      </c>
      <c r="AB29" s="270">
        <v>1.1020053E-2</v>
      </c>
      <c r="AC29" s="270">
        <v>1.590366E-2</v>
      </c>
      <c r="AD29" s="270">
        <v>1.7763666000000001E-2</v>
      </c>
      <c r="AE29" s="270">
        <v>1.9594482E-2</v>
      </c>
      <c r="AF29" s="270">
        <v>2.0263373000000001E-2</v>
      </c>
      <c r="AG29" s="270">
        <v>2.0686436999999998E-2</v>
      </c>
      <c r="AH29" s="270">
        <v>2.0032969000000001E-2</v>
      </c>
      <c r="AI29" s="270">
        <v>1.7939266999999998E-2</v>
      </c>
      <c r="AJ29" s="270">
        <v>1.6043589E-2</v>
      </c>
      <c r="AK29" s="270">
        <v>1.2551949999999999E-2</v>
      </c>
      <c r="AL29" s="270">
        <v>1.1735845999999999E-2</v>
      </c>
      <c r="AM29" s="270">
        <v>1.1976402000000001E-2</v>
      </c>
      <c r="AN29" s="270">
        <v>1.3087532000000001E-2</v>
      </c>
      <c r="AO29" s="270">
        <v>1.8090358000000001E-2</v>
      </c>
      <c r="AP29" s="270">
        <v>2.0587121E-2</v>
      </c>
      <c r="AQ29" s="270">
        <v>2.2658847999999999E-2</v>
      </c>
      <c r="AR29" s="270">
        <v>2.3091784000000001E-2</v>
      </c>
      <c r="AS29" s="270">
        <v>2.3701910999999999E-2</v>
      </c>
      <c r="AT29" s="270">
        <v>2.2711142E-2</v>
      </c>
      <c r="AU29" s="270">
        <v>1.9981157999999999E-2</v>
      </c>
      <c r="AV29" s="270">
        <v>1.795855E-2</v>
      </c>
      <c r="AW29" s="270">
        <v>1.4350178E-2</v>
      </c>
      <c r="AX29" s="270">
        <v>1.3316844E-2</v>
      </c>
      <c r="AY29" s="270">
        <v>1.3661458E-2</v>
      </c>
      <c r="AZ29" s="270">
        <v>1.4884312E-2</v>
      </c>
      <c r="BA29" s="270">
        <v>2.1117488E-2</v>
      </c>
      <c r="BB29" s="270">
        <v>2.3698687E-2</v>
      </c>
      <c r="BC29" s="270">
        <v>2.6080968999999999E-2</v>
      </c>
      <c r="BD29" s="270">
        <v>2.6608288000000001E-2</v>
      </c>
      <c r="BE29" s="270">
        <v>2.7657492999999998E-2</v>
      </c>
      <c r="BF29" s="270">
        <v>2.6599687E-2</v>
      </c>
      <c r="BG29" s="270">
        <v>2.4023699999999999E-2</v>
      </c>
      <c r="BH29" s="270">
        <v>2.14244E-2</v>
      </c>
      <c r="BI29" s="270">
        <v>1.7235E-2</v>
      </c>
      <c r="BJ29" s="356">
        <v>1.5858799999999999E-2</v>
      </c>
      <c r="BK29" s="356">
        <v>1.60287E-2</v>
      </c>
      <c r="BL29" s="356">
        <v>1.7726100000000002E-2</v>
      </c>
      <c r="BM29" s="356">
        <v>2.4881899999999998E-2</v>
      </c>
      <c r="BN29" s="356">
        <v>2.7993199999999999E-2</v>
      </c>
      <c r="BO29" s="356">
        <v>3.0851799999999999E-2</v>
      </c>
      <c r="BP29" s="356">
        <v>3.1478199999999998E-2</v>
      </c>
      <c r="BQ29" s="356">
        <v>3.2562300000000002E-2</v>
      </c>
      <c r="BR29" s="356">
        <v>3.16706E-2</v>
      </c>
      <c r="BS29" s="356">
        <v>2.8219399999999999E-2</v>
      </c>
      <c r="BT29" s="356">
        <v>2.53758E-2</v>
      </c>
      <c r="BU29" s="356">
        <v>2.0439100000000002E-2</v>
      </c>
      <c r="BV29" s="356">
        <v>1.8807600000000001E-2</v>
      </c>
    </row>
    <row r="30" spans="1:74" ht="12" customHeight="1" x14ac:dyDescent="0.2">
      <c r="A30" s="580" t="s">
        <v>754</v>
      </c>
      <c r="B30" s="581" t="s">
        <v>1079</v>
      </c>
      <c r="C30" s="270">
        <v>4.3547440999999999E-2</v>
      </c>
      <c r="D30" s="270">
        <v>3.9333172999999999E-2</v>
      </c>
      <c r="E30" s="270">
        <v>4.3547440999999999E-2</v>
      </c>
      <c r="F30" s="270">
        <v>4.2142684999999999E-2</v>
      </c>
      <c r="G30" s="270">
        <v>4.3547440999999999E-2</v>
      </c>
      <c r="H30" s="270">
        <v>4.2142684999999999E-2</v>
      </c>
      <c r="I30" s="270">
        <v>4.3547440999999999E-2</v>
      </c>
      <c r="J30" s="270">
        <v>4.3547440999999999E-2</v>
      </c>
      <c r="K30" s="270">
        <v>4.2142684999999999E-2</v>
      </c>
      <c r="L30" s="270">
        <v>4.3547440999999999E-2</v>
      </c>
      <c r="M30" s="270">
        <v>4.2142684999999999E-2</v>
      </c>
      <c r="N30" s="270">
        <v>4.3547440999999999E-2</v>
      </c>
      <c r="O30" s="270">
        <v>3.7931805999999998E-2</v>
      </c>
      <c r="P30" s="270">
        <v>3.5484593000000002E-2</v>
      </c>
      <c r="Q30" s="270">
        <v>3.7931805999999998E-2</v>
      </c>
      <c r="R30" s="270">
        <v>3.6708198999999997E-2</v>
      </c>
      <c r="S30" s="270">
        <v>3.7931805999999998E-2</v>
      </c>
      <c r="T30" s="270">
        <v>3.6708198999999997E-2</v>
      </c>
      <c r="U30" s="270">
        <v>3.7931805999999998E-2</v>
      </c>
      <c r="V30" s="270">
        <v>3.7931805999999998E-2</v>
      </c>
      <c r="W30" s="270">
        <v>3.6708198999999997E-2</v>
      </c>
      <c r="X30" s="270">
        <v>3.7931805999999998E-2</v>
      </c>
      <c r="Y30" s="270">
        <v>3.6708198999999997E-2</v>
      </c>
      <c r="Z30" s="270">
        <v>3.7931805999999998E-2</v>
      </c>
      <c r="AA30" s="270">
        <v>3.6774578000000002E-2</v>
      </c>
      <c r="AB30" s="270">
        <v>3.3215748000000003E-2</v>
      </c>
      <c r="AC30" s="270">
        <v>3.6774578000000002E-2</v>
      </c>
      <c r="AD30" s="270">
        <v>3.5588301000000003E-2</v>
      </c>
      <c r="AE30" s="270">
        <v>3.6774578000000002E-2</v>
      </c>
      <c r="AF30" s="270">
        <v>3.5588301000000003E-2</v>
      </c>
      <c r="AG30" s="270">
        <v>3.6774578000000002E-2</v>
      </c>
      <c r="AH30" s="270">
        <v>3.6774578000000002E-2</v>
      </c>
      <c r="AI30" s="270">
        <v>3.5588301000000003E-2</v>
      </c>
      <c r="AJ30" s="270">
        <v>3.6774578000000002E-2</v>
      </c>
      <c r="AK30" s="270">
        <v>3.5588301000000003E-2</v>
      </c>
      <c r="AL30" s="270">
        <v>3.6774578000000002E-2</v>
      </c>
      <c r="AM30" s="270">
        <v>4.3929696999999997E-2</v>
      </c>
      <c r="AN30" s="270">
        <v>3.9678435999999997E-2</v>
      </c>
      <c r="AO30" s="270">
        <v>4.3929696999999997E-2</v>
      </c>
      <c r="AP30" s="270">
        <v>4.2512609999999999E-2</v>
      </c>
      <c r="AQ30" s="270">
        <v>4.3929696999999997E-2</v>
      </c>
      <c r="AR30" s="270">
        <v>4.2512609999999999E-2</v>
      </c>
      <c r="AS30" s="270">
        <v>4.3929696999999997E-2</v>
      </c>
      <c r="AT30" s="270">
        <v>4.3929696999999997E-2</v>
      </c>
      <c r="AU30" s="270">
        <v>4.2512609999999999E-2</v>
      </c>
      <c r="AV30" s="270">
        <v>4.3929696999999997E-2</v>
      </c>
      <c r="AW30" s="270">
        <v>4.2512609999999999E-2</v>
      </c>
      <c r="AX30" s="270">
        <v>4.3929696999999997E-2</v>
      </c>
      <c r="AY30" s="270">
        <v>4.4995476E-2</v>
      </c>
      <c r="AZ30" s="270">
        <v>4.0641074999999999E-2</v>
      </c>
      <c r="BA30" s="270">
        <v>4.4995476E-2</v>
      </c>
      <c r="BB30" s="270">
        <v>4.3544009000000002E-2</v>
      </c>
      <c r="BC30" s="270">
        <v>4.4995476E-2</v>
      </c>
      <c r="BD30" s="270">
        <v>4.3544009000000002E-2</v>
      </c>
      <c r="BE30" s="270">
        <v>4.4995476E-2</v>
      </c>
      <c r="BF30" s="270">
        <v>4.4995476E-2</v>
      </c>
      <c r="BG30" s="270">
        <v>4.2512599999999998E-2</v>
      </c>
      <c r="BH30" s="270">
        <v>4.3929700000000002E-2</v>
      </c>
      <c r="BI30" s="270">
        <v>4.2512599999999998E-2</v>
      </c>
      <c r="BJ30" s="356">
        <v>4.3929700000000002E-2</v>
      </c>
      <c r="BK30" s="356">
        <v>4.4995500000000001E-2</v>
      </c>
      <c r="BL30" s="356">
        <v>4.0641099999999999E-2</v>
      </c>
      <c r="BM30" s="356">
        <v>4.4995500000000001E-2</v>
      </c>
      <c r="BN30" s="356">
        <v>4.3543999999999999E-2</v>
      </c>
      <c r="BO30" s="356">
        <v>4.4995500000000001E-2</v>
      </c>
      <c r="BP30" s="356">
        <v>4.3543999999999999E-2</v>
      </c>
      <c r="BQ30" s="356">
        <v>4.4995500000000001E-2</v>
      </c>
      <c r="BR30" s="356">
        <v>4.4995500000000001E-2</v>
      </c>
      <c r="BS30" s="356">
        <v>4.2512599999999998E-2</v>
      </c>
      <c r="BT30" s="356">
        <v>4.3929700000000002E-2</v>
      </c>
      <c r="BU30" s="356">
        <v>4.2512599999999998E-2</v>
      </c>
      <c r="BV30" s="356">
        <v>4.3929700000000002E-2</v>
      </c>
    </row>
    <row r="31" spans="1:74" ht="12" customHeight="1" x14ac:dyDescent="0.2">
      <c r="A31" s="579" t="s">
        <v>25</v>
      </c>
      <c r="B31" s="581" t="s">
        <v>365</v>
      </c>
      <c r="C31" s="270">
        <v>5.3396477999999997E-2</v>
      </c>
      <c r="D31" s="270">
        <v>4.9490409999999999E-2</v>
      </c>
      <c r="E31" s="270">
        <v>5.6942399999999997E-2</v>
      </c>
      <c r="F31" s="270">
        <v>5.6696397000000003E-2</v>
      </c>
      <c r="G31" s="270">
        <v>5.9410629999999999E-2</v>
      </c>
      <c r="H31" s="270">
        <v>5.8118850999999999E-2</v>
      </c>
      <c r="I31" s="270">
        <v>6.0424805999999998E-2</v>
      </c>
      <c r="J31" s="270">
        <v>6.0387690000000001E-2</v>
      </c>
      <c r="K31" s="270">
        <v>5.7642486999999999E-2</v>
      </c>
      <c r="L31" s="270">
        <v>5.7994721999999999E-2</v>
      </c>
      <c r="M31" s="270">
        <v>5.4562491999999997E-2</v>
      </c>
      <c r="N31" s="270">
        <v>5.5368135999999998E-2</v>
      </c>
      <c r="O31" s="270">
        <v>4.9391442000000001E-2</v>
      </c>
      <c r="P31" s="270">
        <v>4.8225411000000003E-2</v>
      </c>
      <c r="Q31" s="270">
        <v>5.4136968000000001E-2</v>
      </c>
      <c r="R31" s="270">
        <v>5.4479904000000003E-2</v>
      </c>
      <c r="S31" s="270">
        <v>5.7390429999999999E-2</v>
      </c>
      <c r="T31" s="270">
        <v>5.6605072999999999E-2</v>
      </c>
      <c r="U31" s="270">
        <v>5.8619337000000001E-2</v>
      </c>
      <c r="V31" s="270">
        <v>5.8111337999999998E-2</v>
      </c>
      <c r="W31" s="270">
        <v>5.4941495E-2</v>
      </c>
      <c r="X31" s="270">
        <v>5.4687803E-2</v>
      </c>
      <c r="Y31" s="270">
        <v>5.0895041000000002E-2</v>
      </c>
      <c r="Z31" s="270">
        <v>5.1248509999999997E-2</v>
      </c>
      <c r="AA31" s="270">
        <v>4.9986721999999997E-2</v>
      </c>
      <c r="AB31" s="270">
        <v>4.7273609000000001E-2</v>
      </c>
      <c r="AC31" s="270">
        <v>5.6041526000000001E-2</v>
      </c>
      <c r="AD31" s="270">
        <v>5.6606761999999998E-2</v>
      </c>
      <c r="AE31" s="270">
        <v>5.9732347999999998E-2</v>
      </c>
      <c r="AF31" s="270">
        <v>5.9106469000000002E-2</v>
      </c>
      <c r="AG31" s="270">
        <v>6.0824303000000003E-2</v>
      </c>
      <c r="AH31" s="270">
        <v>6.0170834999999999E-2</v>
      </c>
      <c r="AI31" s="270">
        <v>5.6782363000000002E-2</v>
      </c>
      <c r="AJ31" s="270">
        <v>5.6181454999999998E-2</v>
      </c>
      <c r="AK31" s="270">
        <v>5.1395046E-2</v>
      </c>
      <c r="AL31" s="270">
        <v>5.1873712000000002E-2</v>
      </c>
      <c r="AM31" s="270">
        <v>5.9269387E-2</v>
      </c>
      <c r="AN31" s="270">
        <v>5.5803775999999999E-2</v>
      </c>
      <c r="AO31" s="270">
        <v>6.5383342999999997E-2</v>
      </c>
      <c r="AP31" s="270">
        <v>6.6354525999999997E-2</v>
      </c>
      <c r="AQ31" s="270">
        <v>6.9951833000000005E-2</v>
      </c>
      <c r="AR31" s="270">
        <v>6.8859189000000001E-2</v>
      </c>
      <c r="AS31" s="270">
        <v>7.0994896000000002E-2</v>
      </c>
      <c r="AT31" s="270">
        <v>7.0004126999999999E-2</v>
      </c>
      <c r="AU31" s="270">
        <v>6.5748562999999996E-2</v>
      </c>
      <c r="AV31" s="270">
        <v>6.5251534999999999E-2</v>
      </c>
      <c r="AW31" s="270">
        <v>6.0117583000000002E-2</v>
      </c>
      <c r="AX31" s="270">
        <v>6.0609828999999997E-2</v>
      </c>
      <c r="AY31" s="270">
        <v>6.2020222E-2</v>
      </c>
      <c r="AZ31" s="270">
        <v>5.8563194999999998E-2</v>
      </c>
      <c r="BA31" s="270">
        <v>6.9476252000000002E-2</v>
      </c>
      <c r="BB31" s="270">
        <v>7.0497490999999995E-2</v>
      </c>
      <c r="BC31" s="270">
        <v>7.4439732999999994E-2</v>
      </c>
      <c r="BD31" s="270">
        <v>7.3407091999999993E-2</v>
      </c>
      <c r="BE31" s="270">
        <v>7.6016257000000004E-2</v>
      </c>
      <c r="BF31" s="270">
        <v>7.4958450999999995E-2</v>
      </c>
      <c r="BG31" s="270">
        <v>6.9791099999999995E-2</v>
      </c>
      <c r="BH31" s="270">
        <v>6.8717399999999998E-2</v>
      </c>
      <c r="BI31" s="270">
        <v>6.30024E-2</v>
      </c>
      <c r="BJ31" s="356">
        <v>6.3151799999999994E-2</v>
      </c>
      <c r="BK31" s="356">
        <v>6.4387399999999997E-2</v>
      </c>
      <c r="BL31" s="356">
        <v>6.1405000000000001E-2</v>
      </c>
      <c r="BM31" s="356">
        <v>7.3240700000000006E-2</v>
      </c>
      <c r="BN31" s="356">
        <v>7.4791999999999997E-2</v>
      </c>
      <c r="BO31" s="356">
        <v>7.9210600000000006E-2</v>
      </c>
      <c r="BP31" s="356">
        <v>7.8276999999999999E-2</v>
      </c>
      <c r="BQ31" s="356">
        <v>8.0921099999999996E-2</v>
      </c>
      <c r="BR31" s="356">
        <v>8.0029400000000001E-2</v>
      </c>
      <c r="BS31" s="356">
        <v>7.3986800000000005E-2</v>
      </c>
      <c r="BT31" s="356">
        <v>7.2668800000000006E-2</v>
      </c>
      <c r="BU31" s="356">
        <v>6.6206500000000001E-2</v>
      </c>
      <c r="BV31" s="356">
        <v>6.6100599999999995E-2</v>
      </c>
    </row>
    <row r="32" spans="1:74" ht="12" customHeight="1" x14ac:dyDescent="0.2">
      <c r="A32" s="579"/>
      <c r="B32" s="170" t="s">
        <v>369</v>
      </c>
      <c r="C32" s="237"/>
      <c r="D32" s="237"/>
      <c r="E32" s="237"/>
      <c r="F32" s="237"/>
      <c r="G32" s="237"/>
      <c r="H32" s="237"/>
      <c r="I32" s="237"/>
      <c r="J32" s="237"/>
      <c r="K32" s="237"/>
      <c r="L32" s="237"/>
      <c r="M32" s="237"/>
      <c r="N32" s="237"/>
      <c r="O32" s="237"/>
      <c r="P32" s="237"/>
      <c r="Q32" s="237"/>
      <c r="R32" s="237"/>
      <c r="S32" s="237"/>
      <c r="T32" s="237"/>
      <c r="U32" s="237"/>
      <c r="V32" s="237"/>
      <c r="W32" s="237"/>
      <c r="X32" s="237"/>
      <c r="Y32" s="237"/>
      <c r="Z32" s="237"/>
      <c r="AA32" s="237"/>
      <c r="AB32" s="237"/>
      <c r="AC32" s="237"/>
      <c r="AD32" s="237"/>
      <c r="AE32" s="237"/>
      <c r="AF32" s="237"/>
      <c r="AG32" s="237"/>
      <c r="AH32" s="237"/>
      <c r="AI32" s="237"/>
      <c r="AJ32" s="237"/>
      <c r="AK32" s="237"/>
      <c r="AL32" s="237"/>
      <c r="AM32" s="237"/>
      <c r="AN32" s="237"/>
      <c r="AO32" s="237"/>
      <c r="AP32" s="237"/>
      <c r="AQ32" s="237"/>
      <c r="AR32" s="237"/>
      <c r="AS32" s="237"/>
      <c r="AT32" s="237"/>
      <c r="AU32" s="237"/>
      <c r="AV32" s="237"/>
      <c r="AW32" s="237"/>
      <c r="AX32" s="237"/>
      <c r="AY32" s="237"/>
      <c r="AZ32" s="237"/>
      <c r="BA32" s="237"/>
      <c r="BB32" s="237"/>
      <c r="BC32" s="237"/>
      <c r="BD32" s="237"/>
      <c r="BE32" s="237"/>
      <c r="BF32" s="237"/>
      <c r="BG32" s="237"/>
      <c r="BH32" s="237"/>
      <c r="BI32" s="237"/>
      <c r="BJ32" s="358"/>
      <c r="BK32" s="358"/>
      <c r="BL32" s="358"/>
      <c r="BM32" s="358"/>
      <c r="BN32" s="358"/>
      <c r="BO32" s="358"/>
      <c r="BP32" s="358"/>
      <c r="BQ32" s="358"/>
      <c r="BR32" s="358"/>
      <c r="BS32" s="358"/>
      <c r="BT32" s="358"/>
      <c r="BU32" s="358"/>
      <c r="BV32" s="358"/>
    </row>
    <row r="33" spans="1:74" ht="12" customHeight="1" x14ac:dyDescent="0.2">
      <c r="A33" s="579" t="s">
        <v>46</v>
      </c>
      <c r="B33" s="581" t="s">
        <v>1083</v>
      </c>
      <c r="C33" s="270">
        <v>6.7337281500999997E-3</v>
      </c>
      <c r="D33" s="270">
        <v>1.2654656812999999E-2</v>
      </c>
      <c r="E33" s="270">
        <v>1.4760347226E-2</v>
      </c>
      <c r="F33" s="270">
        <v>1.6945672517999999E-2</v>
      </c>
      <c r="G33" s="270">
        <v>1.9436498151000001E-2</v>
      </c>
      <c r="H33" s="270">
        <v>2.2605151648000001E-2</v>
      </c>
      <c r="I33" s="270">
        <v>2.117251409E-2</v>
      </c>
      <c r="J33" s="270">
        <v>2.1933299154999999E-2</v>
      </c>
      <c r="K33" s="270">
        <v>2.2070553885E-2</v>
      </c>
      <c r="L33" s="270">
        <v>1.9844109012E-2</v>
      </c>
      <c r="M33" s="270">
        <v>1.7367468689999999E-2</v>
      </c>
      <c r="N33" s="270">
        <v>1.9721034326E-2</v>
      </c>
      <c r="O33" s="270">
        <v>1.3480141193000001E-2</v>
      </c>
      <c r="P33" s="270">
        <v>1.7223531180000001E-2</v>
      </c>
      <c r="Q33" s="270">
        <v>1.9639679197E-2</v>
      </c>
      <c r="R33" s="270">
        <v>1.8984493242000001E-2</v>
      </c>
      <c r="S33" s="270">
        <v>2.5186635446E-2</v>
      </c>
      <c r="T33" s="270">
        <v>2.4381167012E-2</v>
      </c>
      <c r="U33" s="270">
        <v>2.8528320324E-2</v>
      </c>
      <c r="V33" s="270">
        <v>2.9784244889E-2</v>
      </c>
      <c r="W33" s="270">
        <v>2.9911172755999998E-2</v>
      </c>
      <c r="X33" s="270">
        <v>2.7369892073000002E-2</v>
      </c>
      <c r="Y33" s="270">
        <v>2.9125939922000001E-2</v>
      </c>
      <c r="Z33" s="270">
        <v>2.7251442112E-2</v>
      </c>
      <c r="AA33" s="270">
        <v>1.5929332809E-2</v>
      </c>
      <c r="AB33" s="270">
        <v>1.5584395382E-2</v>
      </c>
      <c r="AC33" s="270">
        <v>2.2017778458000001E-2</v>
      </c>
      <c r="AD33" s="270">
        <v>2.2915228746999999E-2</v>
      </c>
      <c r="AE33" s="270">
        <v>2.8354640542000001E-2</v>
      </c>
      <c r="AF33" s="270">
        <v>2.8122199168E-2</v>
      </c>
      <c r="AG33" s="270">
        <v>2.6249721728999999E-2</v>
      </c>
      <c r="AH33" s="270">
        <v>2.7889297093E-2</v>
      </c>
      <c r="AI33" s="270">
        <v>2.4009649086E-2</v>
      </c>
      <c r="AJ33" s="270">
        <v>2.3757224034000001E-2</v>
      </c>
      <c r="AK33" s="270">
        <v>2.2206002610000001E-2</v>
      </c>
      <c r="AL33" s="270">
        <v>2.3452714994999999E-2</v>
      </c>
      <c r="AM33" s="270">
        <v>1.6062273506000001E-2</v>
      </c>
      <c r="AN33" s="270">
        <v>1.6936138803E-2</v>
      </c>
      <c r="AO33" s="270">
        <v>2.0052059761E-2</v>
      </c>
      <c r="AP33" s="270">
        <v>2.0818884300999999E-2</v>
      </c>
      <c r="AQ33" s="270">
        <v>2.6255621997999998E-2</v>
      </c>
      <c r="AR33" s="270">
        <v>2.3970062045000001E-2</v>
      </c>
      <c r="AS33" s="270">
        <v>2.3293970638000001E-2</v>
      </c>
      <c r="AT33" s="270">
        <v>2.547793462E-2</v>
      </c>
      <c r="AU33" s="270">
        <v>2.3648532871000001E-2</v>
      </c>
      <c r="AV33" s="270">
        <v>2.2721993823000001E-2</v>
      </c>
      <c r="AW33" s="270">
        <v>2.1013839416000001E-2</v>
      </c>
      <c r="AX33" s="270">
        <v>1.9533635353000001E-2</v>
      </c>
      <c r="AY33" s="270">
        <v>1.7435913789000002E-2</v>
      </c>
      <c r="AZ33" s="270">
        <v>1.7804077105E-2</v>
      </c>
      <c r="BA33" s="270">
        <v>2.2869334291999999E-2</v>
      </c>
      <c r="BB33" s="270">
        <v>2.2453105992E-2</v>
      </c>
      <c r="BC33" s="270">
        <v>2.6154470804000001E-2</v>
      </c>
      <c r="BD33" s="270">
        <v>2.2820615494E-2</v>
      </c>
      <c r="BE33" s="270">
        <v>2.2197396017999999E-2</v>
      </c>
      <c r="BF33" s="270">
        <v>2.6199266818999999E-2</v>
      </c>
      <c r="BG33" s="270">
        <v>2.1625312034000001E-2</v>
      </c>
      <c r="BH33" s="270">
        <v>2.1106199999999999E-2</v>
      </c>
      <c r="BI33" s="270">
        <v>2.8440699999999999E-2</v>
      </c>
      <c r="BJ33" s="356">
        <v>3.1532299999999999E-2</v>
      </c>
      <c r="BK33" s="356">
        <v>2.36134E-2</v>
      </c>
      <c r="BL33" s="356">
        <v>2.4849599999999999E-2</v>
      </c>
      <c r="BM33" s="356">
        <v>2.8059799999999999E-2</v>
      </c>
      <c r="BN33" s="356">
        <v>2.7539999999999999E-2</v>
      </c>
      <c r="BO33" s="356">
        <v>2.9151300000000002E-2</v>
      </c>
      <c r="BP33" s="356">
        <v>2.9263899999999999E-2</v>
      </c>
      <c r="BQ33" s="356">
        <v>2.57059E-2</v>
      </c>
      <c r="BR33" s="356">
        <v>2.6601E-2</v>
      </c>
      <c r="BS33" s="356">
        <v>2.4028600000000001E-2</v>
      </c>
      <c r="BT33" s="356">
        <v>2.59817E-2</v>
      </c>
      <c r="BU33" s="356">
        <v>2.63246E-2</v>
      </c>
      <c r="BV33" s="356">
        <v>2.94396E-2</v>
      </c>
    </row>
    <row r="34" spans="1:74" ht="12" customHeight="1" x14ac:dyDescent="0.2">
      <c r="A34" s="579" t="s">
        <v>370</v>
      </c>
      <c r="B34" s="581" t="s">
        <v>1082</v>
      </c>
      <c r="C34" s="270">
        <v>8.7215258251999994E-2</v>
      </c>
      <c r="D34" s="270">
        <v>8.2445597275999996E-2</v>
      </c>
      <c r="E34" s="270">
        <v>9.1884278363999997E-2</v>
      </c>
      <c r="F34" s="270">
        <v>8.7959092759999996E-2</v>
      </c>
      <c r="G34" s="270">
        <v>9.6156113094000004E-2</v>
      </c>
      <c r="H34" s="270">
        <v>9.3931140635999999E-2</v>
      </c>
      <c r="I34" s="270">
        <v>9.6555769178000003E-2</v>
      </c>
      <c r="J34" s="270">
        <v>9.7168823256E-2</v>
      </c>
      <c r="K34" s="270">
        <v>9.3387586819000001E-2</v>
      </c>
      <c r="L34" s="270">
        <v>9.4067471856000007E-2</v>
      </c>
      <c r="M34" s="270">
        <v>9.1923023874999996E-2</v>
      </c>
      <c r="N34" s="270">
        <v>9.2441769081999997E-2</v>
      </c>
      <c r="O34" s="270">
        <v>8.7733089035999995E-2</v>
      </c>
      <c r="P34" s="270">
        <v>8.9768564287999994E-2</v>
      </c>
      <c r="Q34" s="270">
        <v>9.5858798231999998E-2</v>
      </c>
      <c r="R34" s="270">
        <v>8.8837490421000004E-2</v>
      </c>
      <c r="S34" s="270">
        <v>9.6891450886E-2</v>
      </c>
      <c r="T34" s="270">
        <v>9.6822931422999997E-2</v>
      </c>
      <c r="U34" s="270">
        <v>9.9067499313999996E-2</v>
      </c>
      <c r="V34" s="270">
        <v>0.10034754707</v>
      </c>
      <c r="W34" s="270">
        <v>9.3953449974E-2</v>
      </c>
      <c r="X34" s="270">
        <v>9.5402461962000001E-2</v>
      </c>
      <c r="Y34" s="270">
        <v>9.4155181150999995E-2</v>
      </c>
      <c r="Z34" s="270">
        <v>9.9202271894999999E-2</v>
      </c>
      <c r="AA34" s="270">
        <v>9.0146185512999993E-2</v>
      </c>
      <c r="AB34" s="270">
        <v>8.3815591132000003E-2</v>
      </c>
      <c r="AC34" s="270">
        <v>9.5163974161000003E-2</v>
      </c>
      <c r="AD34" s="270">
        <v>9.3467451105000002E-2</v>
      </c>
      <c r="AE34" s="270">
        <v>9.9538819256E-2</v>
      </c>
      <c r="AF34" s="270">
        <v>9.9513665508000004E-2</v>
      </c>
      <c r="AG34" s="270">
        <v>9.8124577475000002E-2</v>
      </c>
      <c r="AH34" s="270">
        <v>0.10206316183</v>
      </c>
      <c r="AI34" s="270">
        <v>9.5383989877000003E-2</v>
      </c>
      <c r="AJ34" s="270">
        <v>9.8779635510999997E-2</v>
      </c>
      <c r="AK34" s="270">
        <v>9.6680633473999994E-2</v>
      </c>
      <c r="AL34" s="270">
        <v>9.6412156834999999E-2</v>
      </c>
      <c r="AM34" s="270">
        <v>9.5842725035999998E-2</v>
      </c>
      <c r="AN34" s="270">
        <v>8.1453508916999998E-2</v>
      </c>
      <c r="AO34" s="270">
        <v>9.5109460837000004E-2</v>
      </c>
      <c r="AP34" s="270">
        <v>8.9010416499000003E-2</v>
      </c>
      <c r="AQ34" s="270">
        <v>0.10293394814</v>
      </c>
      <c r="AR34" s="270">
        <v>9.7134489254999998E-2</v>
      </c>
      <c r="AS34" s="270">
        <v>0.10068880091</v>
      </c>
      <c r="AT34" s="270">
        <v>0.10379193048</v>
      </c>
      <c r="AU34" s="270">
        <v>8.9156402248999997E-2</v>
      </c>
      <c r="AV34" s="270">
        <v>9.8344408223999993E-2</v>
      </c>
      <c r="AW34" s="270">
        <v>9.4694752546000002E-2</v>
      </c>
      <c r="AX34" s="270">
        <v>9.6838649952000005E-2</v>
      </c>
      <c r="AY34" s="270">
        <v>8.9762578437000001E-2</v>
      </c>
      <c r="AZ34" s="270">
        <v>8.8187645098999998E-2</v>
      </c>
      <c r="BA34" s="270">
        <v>9.6693179412999999E-2</v>
      </c>
      <c r="BB34" s="270">
        <v>9.2708014162000002E-2</v>
      </c>
      <c r="BC34" s="270">
        <v>0.10176239289</v>
      </c>
      <c r="BD34" s="270">
        <v>9.8972382792999997E-2</v>
      </c>
      <c r="BE34" s="270">
        <v>9.8566584927999995E-2</v>
      </c>
      <c r="BF34" s="270">
        <v>0.1004172081</v>
      </c>
      <c r="BG34" s="270">
        <v>9.2082499999999998E-2</v>
      </c>
      <c r="BH34" s="270">
        <v>9.7601099999999996E-2</v>
      </c>
      <c r="BI34" s="270">
        <v>9.9605600000000002E-2</v>
      </c>
      <c r="BJ34" s="356">
        <v>9.2418100000000003E-2</v>
      </c>
      <c r="BK34" s="356">
        <v>9.0695399999999995E-2</v>
      </c>
      <c r="BL34" s="356">
        <v>8.7173600000000004E-2</v>
      </c>
      <c r="BM34" s="356">
        <v>9.5730499999999996E-2</v>
      </c>
      <c r="BN34" s="356">
        <v>9.3570500000000001E-2</v>
      </c>
      <c r="BO34" s="356">
        <v>9.8789000000000002E-2</v>
      </c>
      <c r="BP34" s="356">
        <v>9.9512699999999996E-2</v>
      </c>
      <c r="BQ34" s="356">
        <v>9.8312899999999995E-2</v>
      </c>
      <c r="BR34" s="356">
        <v>0.10258340000000001</v>
      </c>
      <c r="BS34" s="356">
        <v>9.2130100000000006E-2</v>
      </c>
      <c r="BT34" s="356">
        <v>9.7759499999999999E-2</v>
      </c>
      <c r="BU34" s="356">
        <v>9.4311099999999995E-2</v>
      </c>
      <c r="BV34" s="356">
        <v>9.9013599999999993E-2</v>
      </c>
    </row>
    <row r="35" spans="1:74" ht="12" customHeight="1" x14ac:dyDescent="0.2">
      <c r="A35" s="579" t="s">
        <v>371</v>
      </c>
      <c r="B35" s="581" t="s">
        <v>365</v>
      </c>
      <c r="C35" s="270">
        <v>9.3948986402000001E-2</v>
      </c>
      <c r="D35" s="270">
        <v>9.5100254088999997E-2</v>
      </c>
      <c r="E35" s="270">
        <v>0.10664462559</v>
      </c>
      <c r="F35" s="270">
        <v>0.10490476528000001</v>
      </c>
      <c r="G35" s="270">
        <v>0.11559261125</v>
      </c>
      <c r="H35" s="270">
        <v>0.11653629228</v>
      </c>
      <c r="I35" s="270">
        <v>0.11772828327</v>
      </c>
      <c r="J35" s="270">
        <v>0.11910212241</v>
      </c>
      <c r="K35" s="270">
        <v>0.1154581407</v>
      </c>
      <c r="L35" s="270">
        <v>0.11391158087</v>
      </c>
      <c r="M35" s="270">
        <v>0.10929049256999999</v>
      </c>
      <c r="N35" s="270">
        <v>0.11216280341</v>
      </c>
      <c r="O35" s="270">
        <v>0.10121323023000001</v>
      </c>
      <c r="P35" s="270">
        <v>0.10699209547000001</v>
      </c>
      <c r="Q35" s="270">
        <v>0.11549847743</v>
      </c>
      <c r="R35" s="270">
        <v>0.10782198366</v>
      </c>
      <c r="S35" s="270">
        <v>0.12207808633</v>
      </c>
      <c r="T35" s="270">
        <v>0.12120409844</v>
      </c>
      <c r="U35" s="270">
        <v>0.12759581964</v>
      </c>
      <c r="V35" s="270">
        <v>0.13013179195999999</v>
      </c>
      <c r="W35" s="270">
        <v>0.12386462273</v>
      </c>
      <c r="X35" s="270">
        <v>0.12277235404</v>
      </c>
      <c r="Y35" s="270">
        <v>0.12328112107</v>
      </c>
      <c r="Z35" s="270">
        <v>0.12645371401</v>
      </c>
      <c r="AA35" s="270">
        <v>0.10607551832000001</v>
      </c>
      <c r="AB35" s="270">
        <v>9.9399986514999997E-2</v>
      </c>
      <c r="AC35" s="270">
        <v>0.11718175262</v>
      </c>
      <c r="AD35" s="270">
        <v>0.11638267985</v>
      </c>
      <c r="AE35" s="270">
        <v>0.1278934598</v>
      </c>
      <c r="AF35" s="270">
        <v>0.12763586467999999</v>
      </c>
      <c r="AG35" s="270">
        <v>0.1243742992</v>
      </c>
      <c r="AH35" s="270">
        <v>0.12995245892000001</v>
      </c>
      <c r="AI35" s="270">
        <v>0.11939363896000001</v>
      </c>
      <c r="AJ35" s="270">
        <v>0.12253685955</v>
      </c>
      <c r="AK35" s="270">
        <v>0.11888663608</v>
      </c>
      <c r="AL35" s="270">
        <v>0.11986487183</v>
      </c>
      <c r="AM35" s="270">
        <v>0.11190499853999999</v>
      </c>
      <c r="AN35" s="270">
        <v>9.8389647720000001E-2</v>
      </c>
      <c r="AO35" s="270">
        <v>0.1151615206</v>
      </c>
      <c r="AP35" s="270">
        <v>0.1098293008</v>
      </c>
      <c r="AQ35" s="270">
        <v>0.12918957013999999</v>
      </c>
      <c r="AR35" s="270">
        <v>0.1211045513</v>
      </c>
      <c r="AS35" s="270">
        <v>0.12398277153999999</v>
      </c>
      <c r="AT35" s="270">
        <v>0.12926986509999999</v>
      </c>
      <c r="AU35" s="270">
        <v>0.11280493512</v>
      </c>
      <c r="AV35" s="270">
        <v>0.12106640204999999</v>
      </c>
      <c r="AW35" s="270">
        <v>0.11570859196</v>
      </c>
      <c r="AX35" s="270">
        <v>0.1163722853</v>
      </c>
      <c r="AY35" s="270">
        <v>0.10719849223</v>
      </c>
      <c r="AZ35" s="270">
        <v>0.1059917222</v>
      </c>
      <c r="BA35" s="270">
        <v>0.1195625137</v>
      </c>
      <c r="BB35" s="270">
        <v>0.11516112015</v>
      </c>
      <c r="BC35" s="270">
        <v>0.12791686369999999</v>
      </c>
      <c r="BD35" s="270">
        <v>0.12179299829</v>
      </c>
      <c r="BE35" s="270">
        <v>0.12076398095</v>
      </c>
      <c r="BF35" s="270">
        <v>0.12661647492</v>
      </c>
      <c r="BG35" s="270">
        <v>0.1157435</v>
      </c>
      <c r="BH35" s="270">
        <v>0.1187073</v>
      </c>
      <c r="BI35" s="270">
        <v>0.1280463</v>
      </c>
      <c r="BJ35" s="356">
        <v>0.1239503</v>
      </c>
      <c r="BK35" s="356">
        <v>0.1143088</v>
      </c>
      <c r="BL35" s="356">
        <v>0.1120231</v>
      </c>
      <c r="BM35" s="356">
        <v>0.12379030000000001</v>
      </c>
      <c r="BN35" s="356">
        <v>0.1211106</v>
      </c>
      <c r="BO35" s="356">
        <v>0.12794030000000001</v>
      </c>
      <c r="BP35" s="356">
        <v>0.12877659999999999</v>
      </c>
      <c r="BQ35" s="356">
        <v>0.1240189</v>
      </c>
      <c r="BR35" s="356">
        <v>0.1291843</v>
      </c>
      <c r="BS35" s="356">
        <v>0.11615880000000001</v>
      </c>
      <c r="BT35" s="356">
        <v>0.1237412</v>
      </c>
      <c r="BU35" s="356">
        <v>0.1206357</v>
      </c>
      <c r="BV35" s="356">
        <v>0.12845329999999999</v>
      </c>
    </row>
    <row r="36" spans="1:74" s="169" customFormat="1" ht="12" customHeight="1" x14ac:dyDescent="0.2">
      <c r="A36" s="132"/>
      <c r="B36" s="170" t="s">
        <v>372</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c r="BE36" s="171"/>
      <c r="BF36" s="171"/>
      <c r="BG36" s="171"/>
      <c r="BH36" s="171"/>
      <c r="BI36" s="171"/>
      <c r="BJ36" s="415"/>
      <c r="BK36" s="415"/>
      <c r="BL36" s="415"/>
      <c r="BM36" s="415"/>
      <c r="BN36" s="415"/>
      <c r="BO36" s="415"/>
      <c r="BP36" s="415"/>
      <c r="BQ36" s="415"/>
      <c r="BR36" s="415"/>
      <c r="BS36" s="415"/>
      <c r="BT36" s="415"/>
      <c r="BU36" s="415"/>
      <c r="BV36" s="415"/>
    </row>
    <row r="37" spans="1:74" s="169" customFormat="1" ht="12" customHeight="1" x14ac:dyDescent="0.2">
      <c r="A37" s="579" t="s">
        <v>46</v>
      </c>
      <c r="B37" s="581" t="s">
        <v>1083</v>
      </c>
      <c r="C37" s="270">
        <v>6.7337281500999997E-3</v>
      </c>
      <c r="D37" s="270">
        <v>1.2654656812999999E-2</v>
      </c>
      <c r="E37" s="270">
        <v>1.4760347226E-2</v>
      </c>
      <c r="F37" s="270">
        <v>1.6945672517999999E-2</v>
      </c>
      <c r="G37" s="270">
        <v>1.9436498151000001E-2</v>
      </c>
      <c r="H37" s="270">
        <v>2.2605151648000001E-2</v>
      </c>
      <c r="I37" s="270">
        <v>2.117251409E-2</v>
      </c>
      <c r="J37" s="270">
        <v>2.1933299154999999E-2</v>
      </c>
      <c r="K37" s="270">
        <v>2.2070553885E-2</v>
      </c>
      <c r="L37" s="270">
        <v>1.9844109012E-2</v>
      </c>
      <c r="M37" s="270">
        <v>1.7367468689999999E-2</v>
      </c>
      <c r="N37" s="270">
        <v>1.9721034326E-2</v>
      </c>
      <c r="O37" s="270">
        <v>1.3480141193000001E-2</v>
      </c>
      <c r="P37" s="270">
        <v>1.7223531180000001E-2</v>
      </c>
      <c r="Q37" s="270">
        <v>1.9639679197E-2</v>
      </c>
      <c r="R37" s="270">
        <v>1.8984493242000001E-2</v>
      </c>
      <c r="S37" s="270">
        <v>2.5186635446E-2</v>
      </c>
      <c r="T37" s="270">
        <v>2.4381167012E-2</v>
      </c>
      <c r="U37" s="270">
        <v>2.8528320324E-2</v>
      </c>
      <c r="V37" s="270">
        <v>2.9784244889E-2</v>
      </c>
      <c r="W37" s="270">
        <v>2.9911172755999998E-2</v>
      </c>
      <c r="X37" s="270">
        <v>2.7369892073000002E-2</v>
      </c>
      <c r="Y37" s="270">
        <v>2.9125939922000001E-2</v>
      </c>
      <c r="Z37" s="270">
        <v>2.7251442112E-2</v>
      </c>
      <c r="AA37" s="270">
        <v>1.5929332809E-2</v>
      </c>
      <c r="AB37" s="270">
        <v>1.5584395382E-2</v>
      </c>
      <c r="AC37" s="270">
        <v>2.2017778458000001E-2</v>
      </c>
      <c r="AD37" s="270">
        <v>2.2915228746999999E-2</v>
      </c>
      <c r="AE37" s="270">
        <v>2.8354640542000001E-2</v>
      </c>
      <c r="AF37" s="270">
        <v>2.8122199168E-2</v>
      </c>
      <c r="AG37" s="270">
        <v>2.6249721728999999E-2</v>
      </c>
      <c r="AH37" s="270">
        <v>2.7889297093E-2</v>
      </c>
      <c r="AI37" s="270">
        <v>2.4009649086E-2</v>
      </c>
      <c r="AJ37" s="270">
        <v>2.3757224034000001E-2</v>
      </c>
      <c r="AK37" s="270">
        <v>2.2206002610000001E-2</v>
      </c>
      <c r="AL37" s="270">
        <v>2.3452714994999999E-2</v>
      </c>
      <c r="AM37" s="270">
        <v>1.6062273506000001E-2</v>
      </c>
      <c r="AN37" s="270">
        <v>1.6936138803E-2</v>
      </c>
      <c r="AO37" s="270">
        <v>2.0052059761E-2</v>
      </c>
      <c r="AP37" s="270">
        <v>2.0818884300999999E-2</v>
      </c>
      <c r="AQ37" s="270">
        <v>2.6255621997999998E-2</v>
      </c>
      <c r="AR37" s="270">
        <v>2.3970062045000001E-2</v>
      </c>
      <c r="AS37" s="270">
        <v>2.3293970638000001E-2</v>
      </c>
      <c r="AT37" s="270">
        <v>2.547793462E-2</v>
      </c>
      <c r="AU37" s="270">
        <v>2.3648532871000001E-2</v>
      </c>
      <c r="AV37" s="270">
        <v>2.2721993823000001E-2</v>
      </c>
      <c r="AW37" s="270">
        <v>2.1013839416000001E-2</v>
      </c>
      <c r="AX37" s="270">
        <v>1.9533635353000001E-2</v>
      </c>
      <c r="AY37" s="270">
        <v>1.7435913789000002E-2</v>
      </c>
      <c r="AZ37" s="270">
        <v>1.7804077105E-2</v>
      </c>
      <c r="BA37" s="270">
        <v>2.2869334291999999E-2</v>
      </c>
      <c r="BB37" s="270">
        <v>2.2453105992E-2</v>
      </c>
      <c r="BC37" s="270">
        <v>2.6154470804000001E-2</v>
      </c>
      <c r="BD37" s="270">
        <v>2.2820615494E-2</v>
      </c>
      <c r="BE37" s="270">
        <v>2.2197396017999999E-2</v>
      </c>
      <c r="BF37" s="270">
        <v>2.6199266818999999E-2</v>
      </c>
      <c r="BG37" s="270">
        <v>2.1625312034000001E-2</v>
      </c>
      <c r="BH37" s="270">
        <v>2.1106199999999999E-2</v>
      </c>
      <c r="BI37" s="270">
        <v>2.8440699999999999E-2</v>
      </c>
      <c r="BJ37" s="356">
        <v>3.1532299999999999E-2</v>
      </c>
      <c r="BK37" s="356">
        <v>2.36134E-2</v>
      </c>
      <c r="BL37" s="356">
        <v>2.4849599999999999E-2</v>
      </c>
      <c r="BM37" s="356">
        <v>2.8059799999999999E-2</v>
      </c>
      <c r="BN37" s="356">
        <v>2.7539999999999999E-2</v>
      </c>
      <c r="BO37" s="356">
        <v>2.9151300000000002E-2</v>
      </c>
      <c r="BP37" s="356">
        <v>2.9263899999999999E-2</v>
      </c>
      <c r="BQ37" s="356">
        <v>2.57059E-2</v>
      </c>
      <c r="BR37" s="356">
        <v>2.6601E-2</v>
      </c>
      <c r="BS37" s="356">
        <v>2.4028600000000001E-2</v>
      </c>
      <c r="BT37" s="356">
        <v>2.59817E-2</v>
      </c>
      <c r="BU37" s="356">
        <v>2.63246E-2</v>
      </c>
      <c r="BV37" s="356">
        <v>2.94396E-2</v>
      </c>
    </row>
    <row r="38" spans="1:74" s="169" customFormat="1" ht="12" customHeight="1" x14ac:dyDescent="0.2">
      <c r="A38" s="580" t="s">
        <v>1016</v>
      </c>
      <c r="B38" s="581" t="s">
        <v>1080</v>
      </c>
      <c r="C38" s="270">
        <v>6.5405716000000003E-2</v>
      </c>
      <c r="D38" s="270">
        <v>5.8925323000000002E-2</v>
      </c>
      <c r="E38" s="270">
        <v>6.4861656000000004E-2</v>
      </c>
      <c r="F38" s="270">
        <v>6.1445791999999999E-2</v>
      </c>
      <c r="G38" s="270">
        <v>6.5349715000000003E-2</v>
      </c>
      <c r="H38" s="270">
        <v>6.5436615000000004E-2</v>
      </c>
      <c r="I38" s="270">
        <v>6.6674594000000004E-2</v>
      </c>
      <c r="J38" s="270">
        <v>6.5622429999999995E-2</v>
      </c>
      <c r="K38" s="270">
        <v>6.2935771000000001E-2</v>
      </c>
      <c r="L38" s="270">
        <v>6.5789846999999999E-2</v>
      </c>
      <c r="M38" s="270">
        <v>6.5272070000000001E-2</v>
      </c>
      <c r="N38" s="270">
        <v>6.8322696000000002E-2</v>
      </c>
      <c r="O38" s="270">
        <v>6.6298613000000006E-2</v>
      </c>
      <c r="P38" s="270">
        <v>6.2729654999999995E-2</v>
      </c>
      <c r="Q38" s="270">
        <v>6.7480604999999999E-2</v>
      </c>
      <c r="R38" s="270">
        <v>6.1485958E-2</v>
      </c>
      <c r="S38" s="270">
        <v>6.6186623E-2</v>
      </c>
      <c r="T38" s="270">
        <v>6.6442403999999997E-2</v>
      </c>
      <c r="U38" s="270">
        <v>6.8718651000000006E-2</v>
      </c>
      <c r="V38" s="270">
        <v>6.9593574000000005E-2</v>
      </c>
      <c r="W38" s="270">
        <v>6.5618134999999994E-2</v>
      </c>
      <c r="X38" s="270">
        <v>6.7715739999999996E-2</v>
      </c>
      <c r="Y38" s="270">
        <v>6.7057971999999993E-2</v>
      </c>
      <c r="Z38" s="270">
        <v>7.1329435999999996E-2</v>
      </c>
      <c r="AA38" s="270">
        <v>7.1065680000000006E-2</v>
      </c>
      <c r="AB38" s="270">
        <v>6.3326939999999998E-2</v>
      </c>
      <c r="AC38" s="270">
        <v>7.0015173E-2</v>
      </c>
      <c r="AD38" s="270">
        <v>6.4113870000000003E-2</v>
      </c>
      <c r="AE38" s="270">
        <v>6.8976934000000004E-2</v>
      </c>
      <c r="AF38" s="270">
        <v>6.6678670999999995E-2</v>
      </c>
      <c r="AG38" s="270">
        <v>6.7955128000000004E-2</v>
      </c>
      <c r="AH38" s="270">
        <v>7.0744000000000001E-2</v>
      </c>
      <c r="AI38" s="270">
        <v>6.6504052999999994E-2</v>
      </c>
      <c r="AJ38" s="270">
        <v>6.9820594999999999E-2</v>
      </c>
      <c r="AK38" s="270">
        <v>7.0769894999999999E-2</v>
      </c>
      <c r="AL38" s="270">
        <v>7.1461034000000007E-2</v>
      </c>
      <c r="AM38" s="270">
        <v>7.0007658E-2</v>
      </c>
      <c r="AN38" s="270">
        <v>6.3832082999999998E-2</v>
      </c>
      <c r="AO38" s="270">
        <v>6.9683676E-2</v>
      </c>
      <c r="AP38" s="270">
        <v>6.5998955999999998E-2</v>
      </c>
      <c r="AQ38" s="270">
        <v>6.9678822000000001E-2</v>
      </c>
      <c r="AR38" s="270">
        <v>6.8717285000000003E-2</v>
      </c>
      <c r="AS38" s="270">
        <v>7.1907395999999998E-2</v>
      </c>
      <c r="AT38" s="270">
        <v>7.2646837000000006E-2</v>
      </c>
      <c r="AU38" s="270">
        <v>6.5996147000000005E-2</v>
      </c>
      <c r="AV38" s="270">
        <v>6.9733007999999999E-2</v>
      </c>
      <c r="AW38" s="270">
        <v>6.7866770000000007E-2</v>
      </c>
      <c r="AX38" s="270">
        <v>6.8225988000000001E-2</v>
      </c>
      <c r="AY38" s="270">
        <v>6.7172813999999997E-2</v>
      </c>
      <c r="AZ38" s="270">
        <v>6.0735915000000001E-2</v>
      </c>
      <c r="BA38" s="270">
        <v>6.5740724E-2</v>
      </c>
      <c r="BB38" s="270">
        <v>6.5971867000000003E-2</v>
      </c>
      <c r="BC38" s="270">
        <v>6.9171618000000004E-2</v>
      </c>
      <c r="BD38" s="270">
        <v>6.7894854000000004E-2</v>
      </c>
      <c r="BE38" s="270">
        <v>6.9301951000000001E-2</v>
      </c>
      <c r="BF38" s="270">
        <v>6.7958917999999993E-2</v>
      </c>
      <c r="BG38" s="270">
        <v>6.1852900000000002E-2</v>
      </c>
      <c r="BH38" s="270">
        <v>6.8998400000000001E-2</v>
      </c>
      <c r="BI38" s="270">
        <v>7.0162100000000005E-2</v>
      </c>
      <c r="BJ38" s="356">
        <v>6.5926399999999996E-2</v>
      </c>
      <c r="BK38" s="356">
        <v>6.7478700000000003E-2</v>
      </c>
      <c r="BL38" s="356">
        <v>6.2034100000000002E-2</v>
      </c>
      <c r="BM38" s="356">
        <v>6.7490400000000006E-2</v>
      </c>
      <c r="BN38" s="356">
        <v>6.4453899999999995E-2</v>
      </c>
      <c r="BO38" s="356">
        <v>6.7604999999999998E-2</v>
      </c>
      <c r="BP38" s="356">
        <v>6.7870899999999998E-2</v>
      </c>
      <c r="BQ38" s="356">
        <v>6.7335599999999995E-2</v>
      </c>
      <c r="BR38" s="356">
        <v>6.9499900000000003E-2</v>
      </c>
      <c r="BS38" s="356">
        <v>6.4066899999999996E-2</v>
      </c>
      <c r="BT38" s="356">
        <v>6.6922999999999996E-2</v>
      </c>
      <c r="BU38" s="356">
        <v>6.7201899999999995E-2</v>
      </c>
      <c r="BV38" s="356">
        <v>7.0724400000000007E-2</v>
      </c>
    </row>
    <row r="39" spans="1:74" s="169" customFormat="1" ht="12" customHeight="1" x14ac:dyDescent="0.2">
      <c r="A39" s="579" t="s">
        <v>45</v>
      </c>
      <c r="B39" s="581" t="s">
        <v>1082</v>
      </c>
      <c r="C39" s="270">
        <v>9.0605987616E-2</v>
      </c>
      <c r="D39" s="270">
        <v>8.5650878E-2</v>
      </c>
      <c r="E39" s="270">
        <v>9.5456505625999999E-2</v>
      </c>
      <c r="F39" s="270">
        <v>9.1378714109999995E-2</v>
      </c>
      <c r="G39" s="270">
        <v>9.9894393930999997E-2</v>
      </c>
      <c r="H39" s="270">
        <v>9.7582935009999996E-2</v>
      </c>
      <c r="I39" s="270">
        <v>0.10030959295</v>
      </c>
      <c r="J39" s="270">
        <v>0.10094646077</v>
      </c>
      <c r="K39" s="270">
        <v>9.7018216779999999E-2</v>
      </c>
      <c r="L39" s="270">
        <v>9.7724572868000001E-2</v>
      </c>
      <c r="M39" s="270">
        <v>9.5496765289999994E-2</v>
      </c>
      <c r="N39" s="270">
        <v>9.6035712521999994E-2</v>
      </c>
      <c r="O39" s="270">
        <v>9.1098747359000004E-2</v>
      </c>
      <c r="P39" s="270">
        <v>9.3212241698000006E-2</v>
      </c>
      <c r="Q39" s="270">
        <v>9.9536102032000001E-2</v>
      </c>
      <c r="R39" s="270">
        <v>9.2245450600000001E-2</v>
      </c>
      <c r="S39" s="270">
        <v>0.10060836595</v>
      </c>
      <c r="T39" s="270">
        <v>0.10053722143</v>
      </c>
      <c r="U39" s="270">
        <v>0.10286787235</v>
      </c>
      <c r="V39" s="270">
        <v>0.1041970252</v>
      </c>
      <c r="W39" s="270">
        <v>9.7557666550000005E-2</v>
      </c>
      <c r="X39" s="270">
        <v>9.9062272399999998E-2</v>
      </c>
      <c r="Y39" s="270">
        <v>9.7767139959999999E-2</v>
      </c>
      <c r="Z39" s="270">
        <v>0.10300785041</v>
      </c>
      <c r="AA39" s="270">
        <v>9.3546471936000006E-2</v>
      </c>
      <c r="AB39" s="270">
        <v>8.6977054548000005E-2</v>
      </c>
      <c r="AC39" s="270">
        <v>9.8753476955000002E-2</v>
      </c>
      <c r="AD39" s="270">
        <v>9.6992912929999994E-2</v>
      </c>
      <c r="AE39" s="270">
        <v>0.10329328138</v>
      </c>
      <c r="AF39" s="270">
        <v>0.10326717064</v>
      </c>
      <c r="AG39" s="270">
        <v>0.10182570763</v>
      </c>
      <c r="AH39" s="270">
        <v>0.10591285979999999</v>
      </c>
      <c r="AI39" s="270">
        <v>9.898176015E-2</v>
      </c>
      <c r="AJ39" s="270">
        <v>0.10250547875</v>
      </c>
      <c r="AK39" s="270">
        <v>0.10032732334</v>
      </c>
      <c r="AL39" s="270">
        <v>0.10004871557</v>
      </c>
      <c r="AM39" s="270">
        <v>9.9457766266999995E-2</v>
      </c>
      <c r="AN39" s="270">
        <v>8.4525829900000002E-2</v>
      </c>
      <c r="AO39" s="270">
        <v>9.8696817564999997E-2</v>
      </c>
      <c r="AP39" s="270">
        <v>9.2367758440000003E-2</v>
      </c>
      <c r="AQ39" s="270">
        <v>0.10681642312</v>
      </c>
      <c r="AR39" s="270">
        <v>0.10079822267999999</v>
      </c>
      <c r="AS39" s="270">
        <v>0.10448661803000001</v>
      </c>
      <c r="AT39" s="270">
        <v>0.10770678244</v>
      </c>
      <c r="AU39" s="270">
        <v>9.2519263030000007E-2</v>
      </c>
      <c r="AV39" s="270">
        <v>0.10205375371</v>
      </c>
      <c r="AW39" s="270">
        <v>9.8266457469999999E-2</v>
      </c>
      <c r="AX39" s="270">
        <v>0.10049120735</v>
      </c>
      <c r="AY39" s="270">
        <v>9.3148210571000006E-2</v>
      </c>
      <c r="AZ39" s="270">
        <v>9.1513925144000002E-2</v>
      </c>
      <c r="BA39" s="270">
        <v>0.10034022653000001</v>
      </c>
      <c r="BB39" s="270">
        <v>9.6204777630000002E-2</v>
      </c>
      <c r="BC39" s="270">
        <v>0.10560064214000001</v>
      </c>
      <c r="BD39" s="270">
        <v>0.10270542517</v>
      </c>
      <c r="BE39" s="270">
        <v>0.10228435141</v>
      </c>
      <c r="BF39" s="270">
        <v>0.10420475083</v>
      </c>
      <c r="BG39" s="270">
        <v>9.5471249100000002E-2</v>
      </c>
      <c r="BH39" s="270">
        <v>0.10127832731</v>
      </c>
      <c r="BI39" s="270">
        <v>0.10340034084999999</v>
      </c>
      <c r="BJ39" s="356">
        <v>9.59039E-2</v>
      </c>
      <c r="BK39" s="356">
        <v>9.41163E-2</v>
      </c>
      <c r="BL39" s="356">
        <v>9.0461600000000003E-2</v>
      </c>
      <c r="BM39" s="356">
        <v>9.9341299999999993E-2</v>
      </c>
      <c r="BN39" s="356">
        <v>9.70998E-2</v>
      </c>
      <c r="BO39" s="356">
        <v>0.1025151</v>
      </c>
      <c r="BP39" s="356">
        <v>0.1032661</v>
      </c>
      <c r="BQ39" s="356">
        <v>0.1020211</v>
      </c>
      <c r="BR39" s="356">
        <v>0.10645259999999999</v>
      </c>
      <c r="BS39" s="356">
        <v>9.5605099999999998E-2</v>
      </c>
      <c r="BT39" s="356">
        <v>0.1014468</v>
      </c>
      <c r="BU39" s="356">
        <v>9.7868300000000005E-2</v>
      </c>
      <c r="BV39" s="356">
        <v>0.1027482</v>
      </c>
    </row>
    <row r="40" spans="1:74" s="169" customFormat="1" ht="12" customHeight="1" x14ac:dyDescent="0.2">
      <c r="A40" s="576" t="s">
        <v>33</v>
      </c>
      <c r="B40" s="581" t="s">
        <v>472</v>
      </c>
      <c r="C40" s="270">
        <v>1.8084835E-2</v>
      </c>
      <c r="D40" s="270">
        <v>1.6614097000000001E-2</v>
      </c>
      <c r="E40" s="270">
        <v>1.8383784E-2</v>
      </c>
      <c r="F40" s="270">
        <v>1.7076932999999999E-2</v>
      </c>
      <c r="G40" s="270">
        <v>1.8347967E-2</v>
      </c>
      <c r="H40" s="270">
        <v>1.7348860000000001E-2</v>
      </c>
      <c r="I40" s="270">
        <v>1.8036491000000002E-2</v>
      </c>
      <c r="J40" s="270">
        <v>1.7919217000000001E-2</v>
      </c>
      <c r="K40" s="270">
        <v>1.6428643999999999E-2</v>
      </c>
      <c r="L40" s="270">
        <v>1.7722488000000002E-2</v>
      </c>
      <c r="M40" s="270">
        <v>1.7647260000000001E-2</v>
      </c>
      <c r="N40" s="270">
        <v>1.8225306E-2</v>
      </c>
      <c r="O40" s="270">
        <v>1.7675495999999999E-2</v>
      </c>
      <c r="P40" s="270">
        <v>1.6510339999999998E-2</v>
      </c>
      <c r="Q40" s="270">
        <v>1.7519960000000001E-2</v>
      </c>
      <c r="R40" s="270">
        <v>1.6366128000000001E-2</v>
      </c>
      <c r="S40" s="270">
        <v>1.7766285999999999E-2</v>
      </c>
      <c r="T40" s="270">
        <v>1.6757774999999999E-2</v>
      </c>
      <c r="U40" s="270">
        <v>1.7483555000000001E-2</v>
      </c>
      <c r="V40" s="270">
        <v>1.7604017E-2</v>
      </c>
      <c r="W40" s="270">
        <v>1.7452789E-2</v>
      </c>
      <c r="X40" s="270">
        <v>1.7870857E-2</v>
      </c>
      <c r="Y40" s="270">
        <v>1.7795978E-2</v>
      </c>
      <c r="Z40" s="270">
        <v>1.8800668999999999E-2</v>
      </c>
      <c r="AA40" s="270">
        <v>1.8131041000000001E-2</v>
      </c>
      <c r="AB40" s="270">
        <v>1.6285027000000001E-2</v>
      </c>
      <c r="AC40" s="270">
        <v>1.8148666000000001E-2</v>
      </c>
      <c r="AD40" s="270">
        <v>1.7535041000000001E-2</v>
      </c>
      <c r="AE40" s="270">
        <v>1.7217639999999999E-2</v>
      </c>
      <c r="AF40" s="270">
        <v>1.6403181999999999E-2</v>
      </c>
      <c r="AG40" s="270">
        <v>1.7880452000000002E-2</v>
      </c>
      <c r="AH40" s="270">
        <v>1.7784926E-2</v>
      </c>
      <c r="AI40" s="270">
        <v>1.7168082000000001E-2</v>
      </c>
      <c r="AJ40" s="270">
        <v>1.6716012999999998E-2</v>
      </c>
      <c r="AK40" s="270">
        <v>1.7097102999999999E-2</v>
      </c>
      <c r="AL40" s="270">
        <v>1.9866109E-2</v>
      </c>
      <c r="AM40" s="270">
        <v>1.7623191999999999E-2</v>
      </c>
      <c r="AN40" s="270">
        <v>1.6488408999999999E-2</v>
      </c>
      <c r="AO40" s="270">
        <v>1.7855204999999999E-2</v>
      </c>
      <c r="AP40" s="270">
        <v>1.6050783999999998E-2</v>
      </c>
      <c r="AQ40" s="270">
        <v>1.7999881999999998E-2</v>
      </c>
      <c r="AR40" s="270">
        <v>1.7071072E-2</v>
      </c>
      <c r="AS40" s="270">
        <v>1.7881266999999999E-2</v>
      </c>
      <c r="AT40" s="270">
        <v>1.7857959E-2</v>
      </c>
      <c r="AU40" s="270">
        <v>1.7327039999999998E-2</v>
      </c>
      <c r="AV40" s="270">
        <v>1.7001188E-2</v>
      </c>
      <c r="AW40" s="270">
        <v>1.7353810000000001E-2</v>
      </c>
      <c r="AX40" s="270">
        <v>1.8578521000000001E-2</v>
      </c>
      <c r="AY40" s="270">
        <v>1.8343723999999999E-2</v>
      </c>
      <c r="AZ40" s="270">
        <v>1.6784203000000001E-2</v>
      </c>
      <c r="BA40" s="270">
        <v>1.8480574999999999E-2</v>
      </c>
      <c r="BB40" s="270">
        <v>1.6500955000000001E-2</v>
      </c>
      <c r="BC40" s="270">
        <v>1.7666385999999999E-2</v>
      </c>
      <c r="BD40" s="270">
        <v>1.7632432E-2</v>
      </c>
      <c r="BE40" s="270">
        <v>1.8256929000000002E-2</v>
      </c>
      <c r="BF40" s="270">
        <v>1.8230686999999999E-2</v>
      </c>
      <c r="BG40" s="270">
        <v>1.6233600000000001E-2</v>
      </c>
      <c r="BH40" s="270">
        <v>1.73928E-2</v>
      </c>
      <c r="BI40" s="270">
        <v>1.79969E-2</v>
      </c>
      <c r="BJ40" s="356">
        <v>1.9065700000000001E-2</v>
      </c>
      <c r="BK40" s="356">
        <v>1.8447999999999999E-2</v>
      </c>
      <c r="BL40" s="356">
        <v>1.8196299999999999E-2</v>
      </c>
      <c r="BM40" s="356">
        <v>1.86873E-2</v>
      </c>
      <c r="BN40" s="356">
        <v>1.70476E-2</v>
      </c>
      <c r="BO40" s="356">
        <v>1.74816E-2</v>
      </c>
      <c r="BP40" s="356">
        <v>1.75686E-2</v>
      </c>
      <c r="BQ40" s="356">
        <v>1.8394199999999999E-2</v>
      </c>
      <c r="BR40" s="356">
        <v>1.83334E-2</v>
      </c>
      <c r="BS40" s="356">
        <v>1.8425299999999999E-2</v>
      </c>
      <c r="BT40" s="356">
        <v>1.6242699999999999E-2</v>
      </c>
      <c r="BU40" s="356">
        <v>1.63768E-2</v>
      </c>
      <c r="BV40" s="356">
        <v>1.8498299999999999E-2</v>
      </c>
    </row>
    <row r="41" spans="1:74" s="169" customFormat="1" ht="12" customHeight="1" x14ac:dyDescent="0.2">
      <c r="A41" s="576" t="s">
        <v>32</v>
      </c>
      <c r="B41" s="581" t="s">
        <v>52</v>
      </c>
      <c r="C41" s="270">
        <v>0.2249456</v>
      </c>
      <c r="D41" s="270">
        <v>0.20768394200000001</v>
      </c>
      <c r="E41" s="270">
        <v>0.226273751</v>
      </c>
      <c r="F41" s="270">
        <v>0.20940703699999999</v>
      </c>
      <c r="G41" s="270">
        <v>0.18754874799999999</v>
      </c>
      <c r="H41" s="270">
        <v>0.19023884899999999</v>
      </c>
      <c r="I41" s="270">
        <v>0.19583153</v>
      </c>
      <c r="J41" s="270">
        <v>0.17819889799999999</v>
      </c>
      <c r="K41" s="270">
        <v>0.14998112699999999</v>
      </c>
      <c r="L41" s="270">
        <v>0.15497871199999999</v>
      </c>
      <c r="M41" s="270">
        <v>0.18020924599999999</v>
      </c>
      <c r="N41" s="270">
        <v>0.215879872</v>
      </c>
      <c r="O41" s="270">
        <v>0.236473455</v>
      </c>
      <c r="P41" s="270">
        <v>0.22285139100000001</v>
      </c>
      <c r="Q41" s="270">
        <v>0.25286334599999999</v>
      </c>
      <c r="R41" s="270">
        <v>0.238905962</v>
      </c>
      <c r="S41" s="270">
        <v>0.23529027299999999</v>
      </c>
      <c r="T41" s="270">
        <v>0.21452276000000001</v>
      </c>
      <c r="U41" s="270">
        <v>0.198075523</v>
      </c>
      <c r="V41" s="270">
        <v>0.18066607800000001</v>
      </c>
      <c r="W41" s="270">
        <v>0.151106459</v>
      </c>
      <c r="X41" s="270">
        <v>0.16007232399999999</v>
      </c>
      <c r="Y41" s="270">
        <v>0.17363790500000001</v>
      </c>
      <c r="Z41" s="270">
        <v>0.20797632199999999</v>
      </c>
      <c r="AA41" s="270">
        <v>0.24679647900000001</v>
      </c>
      <c r="AB41" s="270">
        <v>0.217825245</v>
      </c>
      <c r="AC41" s="270">
        <v>0.26967904199999998</v>
      </c>
      <c r="AD41" s="270">
        <v>0.27076974700000001</v>
      </c>
      <c r="AE41" s="270">
        <v>0.29835545499999999</v>
      </c>
      <c r="AF41" s="270">
        <v>0.27843413</v>
      </c>
      <c r="AG41" s="270">
        <v>0.244064112</v>
      </c>
      <c r="AH41" s="270">
        <v>0.20131173499999999</v>
      </c>
      <c r="AI41" s="270">
        <v>0.17566367999999999</v>
      </c>
      <c r="AJ41" s="270">
        <v>0.16844937199999999</v>
      </c>
      <c r="AK41" s="270">
        <v>0.189461928</v>
      </c>
      <c r="AL41" s="270">
        <v>0.206158437</v>
      </c>
      <c r="AM41" s="270">
        <v>0.22853425099999999</v>
      </c>
      <c r="AN41" s="270">
        <v>0.22705878500000001</v>
      </c>
      <c r="AO41" s="270">
        <v>0.23579698700000001</v>
      </c>
      <c r="AP41" s="270">
        <v>0.25635397900000001</v>
      </c>
      <c r="AQ41" s="270">
        <v>0.27759097999999999</v>
      </c>
      <c r="AR41" s="270">
        <v>0.25163390000000002</v>
      </c>
      <c r="AS41" s="270">
        <v>0.22885750499999999</v>
      </c>
      <c r="AT41" s="270">
        <v>0.20075014299999999</v>
      </c>
      <c r="AU41" s="270">
        <v>0.17475213000000001</v>
      </c>
      <c r="AV41" s="270">
        <v>0.17824040499999999</v>
      </c>
      <c r="AW41" s="270">
        <v>0.19980014800000001</v>
      </c>
      <c r="AX41" s="270">
        <v>0.207864517</v>
      </c>
      <c r="AY41" s="270">
        <v>0.22079658399999999</v>
      </c>
      <c r="AZ41" s="270">
        <v>0.19904137</v>
      </c>
      <c r="BA41" s="270">
        <v>0.232964329</v>
      </c>
      <c r="BB41" s="270">
        <v>0.23238578400000001</v>
      </c>
      <c r="BC41" s="270">
        <v>0.27411358699999999</v>
      </c>
      <c r="BD41" s="270">
        <v>0.241358305</v>
      </c>
      <c r="BE41" s="270">
        <v>0.21639696999999999</v>
      </c>
      <c r="BF41" s="270">
        <v>0.18958212499999999</v>
      </c>
      <c r="BG41" s="270">
        <v>0.1431336</v>
      </c>
      <c r="BH41" s="270">
        <v>0.1562945</v>
      </c>
      <c r="BI41" s="270">
        <v>0.1880571</v>
      </c>
      <c r="BJ41" s="356">
        <v>0.19966500000000001</v>
      </c>
      <c r="BK41" s="356">
        <v>0.22186639999999999</v>
      </c>
      <c r="BL41" s="356">
        <v>0.21879879999999999</v>
      </c>
      <c r="BM41" s="356">
        <v>0.21751139999999999</v>
      </c>
      <c r="BN41" s="356">
        <v>0.20260429999999999</v>
      </c>
      <c r="BO41" s="356">
        <v>0.2367582</v>
      </c>
      <c r="BP41" s="356">
        <v>0.2336413</v>
      </c>
      <c r="BQ41" s="356">
        <v>0.21639929999999999</v>
      </c>
      <c r="BR41" s="356">
        <v>0.1858774</v>
      </c>
      <c r="BS41" s="356">
        <v>0.15595510000000001</v>
      </c>
      <c r="BT41" s="356">
        <v>0.15014659999999999</v>
      </c>
      <c r="BU41" s="356">
        <v>0.1833737</v>
      </c>
      <c r="BV41" s="356">
        <v>0.2105224</v>
      </c>
    </row>
    <row r="42" spans="1:74" s="169" customFormat="1" ht="12" customHeight="1" x14ac:dyDescent="0.2">
      <c r="A42" s="576" t="s">
        <v>34</v>
      </c>
      <c r="B42" s="581" t="s">
        <v>1084</v>
      </c>
      <c r="C42" s="270">
        <v>2.1042431E-2</v>
      </c>
      <c r="D42" s="270">
        <v>2.5055211000000001E-2</v>
      </c>
      <c r="E42" s="270">
        <v>3.4916406999999997E-2</v>
      </c>
      <c r="F42" s="270">
        <v>3.9564977000000001E-2</v>
      </c>
      <c r="G42" s="270">
        <v>4.2523989999999998E-2</v>
      </c>
      <c r="H42" s="270">
        <v>4.3217245000000001E-2</v>
      </c>
      <c r="I42" s="270">
        <v>4.4947552000000002E-2</v>
      </c>
      <c r="J42" s="270">
        <v>4.5254746999999998E-2</v>
      </c>
      <c r="K42" s="270">
        <v>3.8965619E-2</v>
      </c>
      <c r="L42" s="270">
        <v>3.4283248000000002E-2</v>
      </c>
      <c r="M42" s="270">
        <v>2.9637780999999998E-2</v>
      </c>
      <c r="N42" s="270">
        <v>2.7211656000000001E-2</v>
      </c>
      <c r="O42" s="270">
        <v>2.6066234000000001E-2</v>
      </c>
      <c r="P42" s="270">
        <v>3.5123070999999999E-2</v>
      </c>
      <c r="Q42" s="270">
        <v>4.3390863000000002E-2</v>
      </c>
      <c r="R42" s="270">
        <v>4.8053146999999997E-2</v>
      </c>
      <c r="S42" s="270">
        <v>5.5308636000000001E-2</v>
      </c>
      <c r="T42" s="270">
        <v>5.6369560999999999E-2</v>
      </c>
      <c r="U42" s="270">
        <v>6.1634739000000001E-2</v>
      </c>
      <c r="V42" s="270">
        <v>6.1120666999999997E-2</v>
      </c>
      <c r="W42" s="270">
        <v>5.5435856999999998E-2</v>
      </c>
      <c r="X42" s="270">
        <v>4.9027335999999998E-2</v>
      </c>
      <c r="Y42" s="270">
        <v>4.1390575999999998E-2</v>
      </c>
      <c r="Z42" s="270">
        <v>3.7087482999999997E-2</v>
      </c>
      <c r="AA42" s="270">
        <v>3.3556784999999999E-2</v>
      </c>
      <c r="AB42" s="270">
        <v>4.0037806000000002E-2</v>
      </c>
      <c r="AC42" s="270">
        <v>6.2624878999999994E-2</v>
      </c>
      <c r="AD42" s="270">
        <v>6.9426646999999994E-2</v>
      </c>
      <c r="AE42" s="270">
        <v>8.1055203000000006E-2</v>
      </c>
      <c r="AF42" s="270">
        <v>8.6534519000000004E-2</v>
      </c>
      <c r="AG42" s="270">
        <v>8.3455457999999996E-2</v>
      </c>
      <c r="AH42" s="270">
        <v>7.9620843999999996E-2</v>
      </c>
      <c r="AI42" s="270">
        <v>7.3651663000000006E-2</v>
      </c>
      <c r="AJ42" s="270">
        <v>6.8139116999999999E-2</v>
      </c>
      <c r="AK42" s="270">
        <v>5.0016215000000003E-2</v>
      </c>
      <c r="AL42" s="270">
        <v>4.8768951999999997E-2</v>
      </c>
      <c r="AM42" s="270">
        <v>4.8610377000000003E-2</v>
      </c>
      <c r="AN42" s="270">
        <v>5.5542440999999998E-2</v>
      </c>
      <c r="AO42" s="270">
        <v>7.3681605999999997E-2</v>
      </c>
      <c r="AP42" s="270">
        <v>8.6275861999999995E-2</v>
      </c>
      <c r="AQ42" s="270">
        <v>9.6583395000000002E-2</v>
      </c>
      <c r="AR42" s="270">
        <v>0.10228857500000001</v>
      </c>
      <c r="AS42" s="270">
        <v>9.7262346E-2</v>
      </c>
      <c r="AT42" s="270">
        <v>9.5253151999999994E-2</v>
      </c>
      <c r="AU42" s="270">
        <v>8.4683488000000001E-2</v>
      </c>
      <c r="AV42" s="270">
        <v>7.2447771999999994E-2</v>
      </c>
      <c r="AW42" s="270">
        <v>5.5746469E-2</v>
      </c>
      <c r="AX42" s="270">
        <v>4.8472452999999999E-2</v>
      </c>
      <c r="AY42" s="270">
        <v>5.4194880000000001E-2</v>
      </c>
      <c r="AZ42" s="270">
        <v>5.7491394000000001E-2</v>
      </c>
      <c r="BA42" s="270">
        <v>8.5704812000000005E-2</v>
      </c>
      <c r="BB42" s="270">
        <v>9.7848917999999993E-2</v>
      </c>
      <c r="BC42" s="270">
        <v>0.104476587</v>
      </c>
      <c r="BD42" s="270">
        <v>0.11248554700000001</v>
      </c>
      <c r="BE42" s="270">
        <v>0.115613308</v>
      </c>
      <c r="BF42" s="270">
        <v>0.11131178799999999</v>
      </c>
      <c r="BG42" s="270">
        <v>9.2505699999999996E-2</v>
      </c>
      <c r="BH42" s="270">
        <v>8.4728800000000007E-2</v>
      </c>
      <c r="BI42" s="270">
        <v>6.6106700000000004E-2</v>
      </c>
      <c r="BJ42" s="356">
        <v>5.8613600000000002E-2</v>
      </c>
      <c r="BK42" s="356">
        <v>6.6241599999999998E-2</v>
      </c>
      <c r="BL42" s="356">
        <v>7.3331599999999997E-2</v>
      </c>
      <c r="BM42" s="356">
        <v>0.10272050000000001</v>
      </c>
      <c r="BN42" s="356">
        <v>0.1173602</v>
      </c>
      <c r="BO42" s="356">
        <v>0.1269274</v>
      </c>
      <c r="BP42" s="356">
        <v>0.13825660000000001</v>
      </c>
      <c r="BQ42" s="356">
        <v>0.1431279</v>
      </c>
      <c r="BR42" s="356">
        <v>0.1381434</v>
      </c>
      <c r="BS42" s="356">
        <v>0.1234676</v>
      </c>
      <c r="BT42" s="356">
        <v>0.1036067</v>
      </c>
      <c r="BU42" s="356">
        <v>8.0752299999999999E-2</v>
      </c>
      <c r="BV42" s="356">
        <v>7.6021400000000003E-2</v>
      </c>
    </row>
    <row r="43" spans="1:74" s="169" customFormat="1" ht="12" customHeight="1" x14ac:dyDescent="0.2">
      <c r="A43" s="545" t="s">
        <v>37</v>
      </c>
      <c r="B43" s="581" t="s">
        <v>849</v>
      </c>
      <c r="C43" s="270">
        <v>4.3144665999999998E-2</v>
      </c>
      <c r="D43" s="270">
        <v>3.8435534E-2</v>
      </c>
      <c r="E43" s="270">
        <v>4.2830515999999999E-2</v>
      </c>
      <c r="F43" s="270">
        <v>4.1652399E-2</v>
      </c>
      <c r="G43" s="270">
        <v>4.2338995999999997E-2</v>
      </c>
      <c r="H43" s="270">
        <v>4.1985129000000003E-2</v>
      </c>
      <c r="I43" s="270">
        <v>4.5608195999999997E-2</v>
      </c>
      <c r="J43" s="270">
        <v>4.4070975999999998E-2</v>
      </c>
      <c r="K43" s="270">
        <v>4.1866759000000003E-2</v>
      </c>
      <c r="L43" s="270">
        <v>4.4542845999999997E-2</v>
      </c>
      <c r="M43" s="270">
        <v>4.5149569000000001E-2</v>
      </c>
      <c r="N43" s="270">
        <v>4.6745026000000002E-2</v>
      </c>
      <c r="O43" s="270">
        <v>4.2163866000000001E-2</v>
      </c>
      <c r="P43" s="270">
        <v>4.0467425000000001E-2</v>
      </c>
      <c r="Q43" s="270">
        <v>4.3543246000000001E-2</v>
      </c>
      <c r="R43" s="270">
        <v>4.2678010000000002E-2</v>
      </c>
      <c r="S43" s="270">
        <v>4.2939946E-2</v>
      </c>
      <c r="T43" s="270">
        <v>4.0066659999999997E-2</v>
      </c>
      <c r="U43" s="270">
        <v>4.1448486E-2</v>
      </c>
      <c r="V43" s="270">
        <v>4.1957915999999998E-2</v>
      </c>
      <c r="W43" s="270">
        <v>3.9306920000000002E-2</v>
      </c>
      <c r="X43" s="270">
        <v>4.0714316E-2</v>
      </c>
      <c r="Y43" s="270">
        <v>4.3322300000000001E-2</v>
      </c>
      <c r="Z43" s="270">
        <v>4.4609556000000002E-2</v>
      </c>
      <c r="AA43" s="270">
        <v>4.5030446000000002E-2</v>
      </c>
      <c r="AB43" s="270">
        <v>3.9598804000000001E-2</v>
      </c>
      <c r="AC43" s="270">
        <v>4.3432716000000003E-2</v>
      </c>
      <c r="AD43" s="270">
        <v>4.0686049000000002E-2</v>
      </c>
      <c r="AE43" s="270">
        <v>4.1480415999999999E-2</v>
      </c>
      <c r="AF43" s="270">
        <v>4.0063049000000003E-2</v>
      </c>
      <c r="AG43" s="270">
        <v>4.0844996000000001E-2</v>
      </c>
      <c r="AH43" s="270">
        <v>4.0914645999999999E-2</v>
      </c>
      <c r="AI43" s="270">
        <v>3.8102389E-2</v>
      </c>
      <c r="AJ43" s="270">
        <v>4.0373845999999998E-2</v>
      </c>
      <c r="AK43" s="270">
        <v>4.1537469E-2</v>
      </c>
      <c r="AL43" s="270">
        <v>4.3195075999999999E-2</v>
      </c>
      <c r="AM43" s="270">
        <v>4.3327806000000003E-2</v>
      </c>
      <c r="AN43" s="270">
        <v>4.0156374000000002E-2</v>
      </c>
      <c r="AO43" s="270">
        <v>4.3239896E-2</v>
      </c>
      <c r="AP43" s="270">
        <v>4.0661248999999997E-2</v>
      </c>
      <c r="AQ43" s="270">
        <v>4.0752546000000001E-2</v>
      </c>
      <c r="AR43" s="270">
        <v>3.8992618999999999E-2</v>
      </c>
      <c r="AS43" s="270">
        <v>3.9499776E-2</v>
      </c>
      <c r="AT43" s="270">
        <v>3.9887805999999998E-2</v>
      </c>
      <c r="AU43" s="270">
        <v>3.6521179000000001E-2</v>
      </c>
      <c r="AV43" s="270">
        <v>4.0945495999999998E-2</v>
      </c>
      <c r="AW43" s="270">
        <v>4.0939298999999998E-2</v>
      </c>
      <c r="AX43" s="270">
        <v>4.2423245999999998E-2</v>
      </c>
      <c r="AY43" s="270">
        <v>3.8285526E-2</v>
      </c>
      <c r="AZ43" s="270">
        <v>3.4790384000000001E-2</v>
      </c>
      <c r="BA43" s="270">
        <v>3.8165365999999999E-2</v>
      </c>
      <c r="BB43" s="270">
        <v>3.4909279000000001E-2</v>
      </c>
      <c r="BC43" s="270">
        <v>3.5006705999999999E-2</v>
      </c>
      <c r="BD43" s="270">
        <v>3.5186869000000003E-2</v>
      </c>
      <c r="BE43" s="270">
        <v>3.5416825999999998E-2</v>
      </c>
      <c r="BF43" s="270">
        <v>3.5841546000000002E-2</v>
      </c>
      <c r="BG43" s="270">
        <v>3.4955699999999999E-2</v>
      </c>
      <c r="BH43" s="270">
        <v>3.9985199999999999E-2</v>
      </c>
      <c r="BI43" s="270">
        <v>3.7134399999999998E-2</v>
      </c>
      <c r="BJ43" s="356">
        <v>3.7599500000000001E-2</v>
      </c>
      <c r="BK43" s="356">
        <v>3.5968899999999998E-2</v>
      </c>
      <c r="BL43" s="356">
        <v>3.26976E-2</v>
      </c>
      <c r="BM43" s="356">
        <v>3.5333000000000003E-2</v>
      </c>
      <c r="BN43" s="356">
        <v>3.3994700000000003E-2</v>
      </c>
      <c r="BO43" s="356">
        <v>3.5391199999999998E-2</v>
      </c>
      <c r="BP43" s="356">
        <v>3.5999299999999998E-2</v>
      </c>
      <c r="BQ43" s="356">
        <v>3.6329300000000002E-2</v>
      </c>
      <c r="BR43" s="356">
        <v>3.67163E-2</v>
      </c>
      <c r="BS43" s="356">
        <v>3.3747699999999999E-2</v>
      </c>
      <c r="BT43" s="356">
        <v>3.7486800000000001E-2</v>
      </c>
      <c r="BU43" s="356">
        <v>3.5089500000000003E-2</v>
      </c>
      <c r="BV43" s="356">
        <v>3.7128899999999999E-2</v>
      </c>
    </row>
    <row r="44" spans="1:74" s="169" customFormat="1" ht="12" customHeight="1" x14ac:dyDescent="0.2">
      <c r="A44" s="545" t="s">
        <v>36</v>
      </c>
      <c r="B44" s="581" t="s">
        <v>1079</v>
      </c>
      <c r="C44" s="270">
        <v>0.202233995</v>
      </c>
      <c r="D44" s="270">
        <v>0.18256122699999999</v>
      </c>
      <c r="E44" s="270">
        <v>0.19263851500000001</v>
      </c>
      <c r="F44" s="270">
        <v>0.18751021900000001</v>
      </c>
      <c r="G44" s="270">
        <v>0.19315940500000001</v>
      </c>
      <c r="H44" s="270">
        <v>0.19035674899999999</v>
      </c>
      <c r="I44" s="270">
        <v>0.19908566499999999</v>
      </c>
      <c r="J44" s="270">
        <v>0.19992180500000001</v>
      </c>
      <c r="K44" s="270">
        <v>0.18965758899999999</v>
      </c>
      <c r="L44" s="270">
        <v>0.187831575</v>
      </c>
      <c r="M44" s="270">
        <v>0.189320139</v>
      </c>
      <c r="N44" s="270">
        <v>0.19749159499999999</v>
      </c>
      <c r="O44" s="270">
        <v>0.19254216900000001</v>
      </c>
      <c r="P44" s="270">
        <v>0.181184549</v>
      </c>
      <c r="Q44" s="270">
        <v>0.18582997900000001</v>
      </c>
      <c r="R44" s="270">
        <v>0.17404186899999999</v>
      </c>
      <c r="S44" s="270">
        <v>0.18147001900000001</v>
      </c>
      <c r="T44" s="270">
        <v>0.18290584900000001</v>
      </c>
      <c r="U44" s="270">
        <v>0.18918794899999999</v>
      </c>
      <c r="V44" s="270">
        <v>0.190914639</v>
      </c>
      <c r="W44" s="270">
        <v>0.179581979</v>
      </c>
      <c r="X44" s="270">
        <v>0.18016985899999999</v>
      </c>
      <c r="Y44" s="270">
        <v>0.183332259</v>
      </c>
      <c r="Z44" s="270">
        <v>0.20860171899999999</v>
      </c>
      <c r="AA44" s="270">
        <v>0.196381852</v>
      </c>
      <c r="AB44" s="270">
        <v>0.17575179899999999</v>
      </c>
      <c r="AC44" s="270">
        <v>0.19421514200000001</v>
      </c>
      <c r="AD44" s="270">
        <v>0.18266917799999999</v>
      </c>
      <c r="AE44" s="270">
        <v>0.18757385200000001</v>
      </c>
      <c r="AF44" s="270">
        <v>0.18847003800000001</v>
      </c>
      <c r="AG44" s="270">
        <v>0.196931782</v>
      </c>
      <c r="AH44" s="270">
        <v>0.19894274200000001</v>
      </c>
      <c r="AI44" s="270">
        <v>0.183281888</v>
      </c>
      <c r="AJ44" s="270">
        <v>0.19033989200000001</v>
      </c>
      <c r="AK44" s="270">
        <v>0.190635468</v>
      </c>
      <c r="AL44" s="270">
        <v>0.200293952</v>
      </c>
      <c r="AM44" s="270">
        <v>0.20510469100000001</v>
      </c>
      <c r="AN44" s="270">
        <v>0.18365097799999999</v>
      </c>
      <c r="AO44" s="270">
        <v>0.200332131</v>
      </c>
      <c r="AP44" s="270">
        <v>0.18900760699999999</v>
      </c>
      <c r="AQ44" s="270">
        <v>0.19734269099999999</v>
      </c>
      <c r="AR44" s="270">
        <v>0.19499349699999999</v>
      </c>
      <c r="AS44" s="270">
        <v>0.20486389099999999</v>
      </c>
      <c r="AT44" s="270">
        <v>0.204177531</v>
      </c>
      <c r="AU44" s="270">
        <v>0.18999940700000001</v>
      </c>
      <c r="AV44" s="270">
        <v>0.19470943099999999</v>
      </c>
      <c r="AW44" s="270">
        <v>0.19425711700000001</v>
      </c>
      <c r="AX44" s="270">
        <v>0.20105521100000001</v>
      </c>
      <c r="AY44" s="270">
        <v>0.20305622000000001</v>
      </c>
      <c r="AZ44" s="270">
        <v>0.18241470600000001</v>
      </c>
      <c r="BA44" s="270">
        <v>0.19231571</v>
      </c>
      <c r="BB44" s="270">
        <v>0.186264075</v>
      </c>
      <c r="BC44" s="270">
        <v>0.19349375999999999</v>
      </c>
      <c r="BD44" s="270">
        <v>0.18789091499999999</v>
      </c>
      <c r="BE44" s="270">
        <v>0.19514528</v>
      </c>
      <c r="BF44" s="270">
        <v>0.20035386999999999</v>
      </c>
      <c r="BG44" s="270">
        <v>0.18202689999999999</v>
      </c>
      <c r="BH44" s="270">
        <v>0.18853049999999999</v>
      </c>
      <c r="BI44" s="270">
        <v>0.17643149999999999</v>
      </c>
      <c r="BJ44" s="356">
        <v>0.18361920000000001</v>
      </c>
      <c r="BK44" s="356">
        <v>0.18883720000000001</v>
      </c>
      <c r="BL44" s="356">
        <v>0.17069989999999999</v>
      </c>
      <c r="BM44" s="356">
        <v>0.18146860000000001</v>
      </c>
      <c r="BN44" s="356">
        <v>0.17568520000000001</v>
      </c>
      <c r="BO44" s="356">
        <v>0.18336669999999999</v>
      </c>
      <c r="BP44" s="356">
        <v>0.17966460000000001</v>
      </c>
      <c r="BQ44" s="356">
        <v>0.18921370000000001</v>
      </c>
      <c r="BR44" s="356">
        <v>0.1894247</v>
      </c>
      <c r="BS44" s="356">
        <v>0.1781633</v>
      </c>
      <c r="BT44" s="356">
        <v>0.1808497</v>
      </c>
      <c r="BU44" s="356">
        <v>0.1696821</v>
      </c>
      <c r="BV44" s="356">
        <v>0.17929419999999999</v>
      </c>
    </row>
    <row r="45" spans="1:74" s="169" customFormat="1" ht="12" customHeight="1" x14ac:dyDescent="0.2">
      <c r="A45" s="576" t="s">
        <v>103</v>
      </c>
      <c r="B45" s="581" t="s">
        <v>473</v>
      </c>
      <c r="C45" s="270">
        <v>0.14114795642</v>
      </c>
      <c r="D45" s="270">
        <v>0.13892428272999999</v>
      </c>
      <c r="E45" s="270">
        <v>0.14251520392</v>
      </c>
      <c r="F45" s="270">
        <v>0.1663484277</v>
      </c>
      <c r="G45" s="270">
        <v>0.15969395133</v>
      </c>
      <c r="H45" s="270">
        <v>0.12496374714</v>
      </c>
      <c r="I45" s="270">
        <v>0.12734931806999999</v>
      </c>
      <c r="J45" s="270">
        <v>0.12180090842000001</v>
      </c>
      <c r="K45" s="270">
        <v>0.13010209361</v>
      </c>
      <c r="L45" s="270">
        <v>0.15249174344999999</v>
      </c>
      <c r="M45" s="270">
        <v>0.18324081340000001</v>
      </c>
      <c r="N45" s="270">
        <v>0.18712703825999999</v>
      </c>
      <c r="O45" s="270">
        <v>0.17030163332000001</v>
      </c>
      <c r="P45" s="270">
        <v>0.18573338899</v>
      </c>
      <c r="Q45" s="270">
        <v>0.20236352217</v>
      </c>
      <c r="R45" s="270">
        <v>0.19184983360999999</v>
      </c>
      <c r="S45" s="270">
        <v>0.17385692727999999</v>
      </c>
      <c r="T45" s="270">
        <v>0.15038772320999999</v>
      </c>
      <c r="U45" s="270">
        <v>0.16253037604000001</v>
      </c>
      <c r="V45" s="270">
        <v>0.12535975307</v>
      </c>
      <c r="W45" s="270">
        <v>0.15131875582000001</v>
      </c>
      <c r="X45" s="270">
        <v>0.18757523056</v>
      </c>
      <c r="Y45" s="270">
        <v>0.1789883571</v>
      </c>
      <c r="Z45" s="270">
        <v>0.21346248437000001</v>
      </c>
      <c r="AA45" s="270">
        <v>0.18261600906</v>
      </c>
      <c r="AB45" s="270">
        <v>0.19512126071999999</v>
      </c>
      <c r="AC45" s="270">
        <v>0.23002887713</v>
      </c>
      <c r="AD45" s="270">
        <v>0.22655668509999999</v>
      </c>
      <c r="AE45" s="270">
        <v>0.20664246311000001</v>
      </c>
      <c r="AF45" s="270">
        <v>0.18233887124000001</v>
      </c>
      <c r="AG45" s="270">
        <v>0.14693044971999999</v>
      </c>
      <c r="AH45" s="270">
        <v>0.12540237788</v>
      </c>
      <c r="AI45" s="270">
        <v>0.16435824821</v>
      </c>
      <c r="AJ45" s="270">
        <v>0.23293174629999999</v>
      </c>
      <c r="AK45" s="270">
        <v>0.22165514449000001</v>
      </c>
      <c r="AL45" s="270">
        <v>0.22620149162</v>
      </c>
      <c r="AM45" s="270">
        <v>0.23556254721</v>
      </c>
      <c r="AN45" s="270">
        <v>0.21340600623</v>
      </c>
      <c r="AO45" s="270">
        <v>0.2435290322</v>
      </c>
      <c r="AP45" s="270">
        <v>0.24326328732999999</v>
      </c>
      <c r="AQ45" s="270">
        <v>0.22046899586999999</v>
      </c>
      <c r="AR45" s="270">
        <v>0.22738835670999999</v>
      </c>
      <c r="AS45" s="270">
        <v>0.15137358415999999</v>
      </c>
      <c r="AT45" s="270">
        <v>0.18268410082</v>
      </c>
      <c r="AU45" s="270">
        <v>0.17044529297</v>
      </c>
      <c r="AV45" s="270">
        <v>0.19502344477</v>
      </c>
      <c r="AW45" s="270">
        <v>0.20258964455</v>
      </c>
      <c r="AX45" s="270">
        <v>0.22369126173000001</v>
      </c>
      <c r="AY45" s="270">
        <v>0.23135605456</v>
      </c>
      <c r="AZ45" s="270">
        <v>0.21162936069999999</v>
      </c>
      <c r="BA45" s="270">
        <v>0.24023531016999999</v>
      </c>
      <c r="BB45" s="270">
        <v>0.27340729199000002</v>
      </c>
      <c r="BC45" s="270">
        <v>0.23903775965999999</v>
      </c>
      <c r="BD45" s="270">
        <v>0.21115032591999999</v>
      </c>
      <c r="BE45" s="270">
        <v>0.20268611814000001</v>
      </c>
      <c r="BF45" s="270">
        <v>0.18286996924999999</v>
      </c>
      <c r="BG45" s="270">
        <v>0.22366841328000001</v>
      </c>
      <c r="BH45" s="270">
        <v>0.2192829</v>
      </c>
      <c r="BI45" s="270">
        <v>0.235933</v>
      </c>
      <c r="BJ45" s="356">
        <v>0.24726509999999999</v>
      </c>
      <c r="BK45" s="356">
        <v>0.26472980000000002</v>
      </c>
      <c r="BL45" s="356">
        <v>0.2573011</v>
      </c>
      <c r="BM45" s="356">
        <v>0.26739309999999999</v>
      </c>
      <c r="BN45" s="356">
        <v>0.3289974</v>
      </c>
      <c r="BO45" s="356">
        <v>0.27153850000000002</v>
      </c>
      <c r="BP45" s="356">
        <v>0.23308599999999999</v>
      </c>
      <c r="BQ45" s="356">
        <v>0.22453519999999999</v>
      </c>
      <c r="BR45" s="356">
        <v>0.2200725</v>
      </c>
      <c r="BS45" s="356">
        <v>0.23145869999999999</v>
      </c>
      <c r="BT45" s="356">
        <v>0.26753979999999999</v>
      </c>
      <c r="BU45" s="356">
        <v>0.25914090000000001</v>
      </c>
      <c r="BV45" s="356">
        <v>0.30905009999999999</v>
      </c>
    </row>
    <row r="46" spans="1:74" ht="12" customHeight="1" x14ac:dyDescent="0.2">
      <c r="A46" s="582" t="s">
        <v>26</v>
      </c>
      <c r="B46" s="583" t="s">
        <v>803</v>
      </c>
      <c r="C46" s="271">
        <v>0.81260381168999996</v>
      </c>
      <c r="D46" s="271">
        <v>0.76571406232000006</v>
      </c>
      <c r="E46" s="271">
        <v>0.83152305925000003</v>
      </c>
      <c r="F46" s="271">
        <v>0.83012406206</v>
      </c>
      <c r="G46" s="271">
        <v>0.82695175427000001</v>
      </c>
      <c r="H46" s="271">
        <v>0.79239487191000002</v>
      </c>
      <c r="I46" s="271">
        <v>0.81761791160999997</v>
      </c>
      <c r="J46" s="271">
        <v>0.79429782702999996</v>
      </c>
      <c r="K46" s="271">
        <v>0.74776996826999997</v>
      </c>
      <c r="L46" s="271">
        <v>0.77404599877000002</v>
      </c>
      <c r="M46" s="271">
        <v>0.82240811763999999</v>
      </c>
      <c r="N46" s="271">
        <v>0.87588892274999997</v>
      </c>
      <c r="O46" s="271">
        <v>0.85505524953000001</v>
      </c>
      <c r="P46" s="271">
        <v>0.85388729243000006</v>
      </c>
      <c r="Q46" s="271">
        <v>0.93058807833000001</v>
      </c>
      <c r="R46" s="271">
        <v>0.88289176410000003</v>
      </c>
      <c r="S46" s="271">
        <v>0.89671426477000005</v>
      </c>
      <c r="T46" s="271">
        <v>0.85046848417999998</v>
      </c>
      <c r="U46" s="271">
        <v>0.86850294174999998</v>
      </c>
      <c r="V46" s="271">
        <v>0.81926620336</v>
      </c>
      <c r="W46" s="271">
        <v>0.78553680611999999</v>
      </c>
      <c r="X46" s="271">
        <v>0.82796863311000002</v>
      </c>
      <c r="Y46" s="271">
        <v>0.83113955272999995</v>
      </c>
      <c r="Z46" s="271">
        <v>0.93094974920999995</v>
      </c>
      <c r="AA46" s="271">
        <v>0.90192346079999997</v>
      </c>
      <c r="AB46" s="271">
        <v>0.84924902392000001</v>
      </c>
      <c r="AC46" s="271">
        <v>1.0071031640000001</v>
      </c>
      <c r="AD46" s="271">
        <v>0.98970004571000003</v>
      </c>
      <c r="AE46" s="271">
        <v>1.0307519361999999</v>
      </c>
      <c r="AF46" s="271">
        <v>0.98809427246000003</v>
      </c>
      <c r="AG46" s="271">
        <v>0.92381434692999997</v>
      </c>
      <c r="AH46" s="271">
        <v>0.86625752017000002</v>
      </c>
      <c r="AI46" s="271">
        <v>0.83966974318999998</v>
      </c>
      <c r="AJ46" s="271">
        <v>0.91118362441</v>
      </c>
      <c r="AK46" s="271">
        <v>0.90227323880999999</v>
      </c>
      <c r="AL46" s="271">
        <v>0.93817285227000002</v>
      </c>
      <c r="AM46" s="271">
        <v>0.9633236677</v>
      </c>
      <c r="AN46" s="271">
        <v>0.90061055091999997</v>
      </c>
      <c r="AO46" s="271">
        <v>1.0014099908</v>
      </c>
      <c r="AP46" s="271">
        <v>1.0092647396000001</v>
      </c>
      <c r="AQ46" s="271">
        <v>1.0518021705</v>
      </c>
      <c r="AR46" s="271">
        <v>1.0242088754000001</v>
      </c>
      <c r="AS46" s="271">
        <v>0.93764299954999997</v>
      </c>
      <c r="AT46" s="271">
        <v>0.94472998160999999</v>
      </c>
      <c r="AU46" s="271">
        <v>0.85433345196999999</v>
      </c>
      <c r="AV46" s="271">
        <v>0.89141739081000004</v>
      </c>
      <c r="AW46" s="271">
        <v>0.89666293457000001</v>
      </c>
      <c r="AX46" s="271">
        <v>0.92925526847999995</v>
      </c>
      <c r="AY46" s="271">
        <v>0.94279757163</v>
      </c>
      <c r="AZ46" s="271">
        <v>0.87113174192999998</v>
      </c>
      <c r="BA46" s="271">
        <v>0.99528111698999999</v>
      </c>
      <c r="BB46" s="271">
        <v>1.0242744855000001</v>
      </c>
      <c r="BC46" s="271">
        <v>1.0628180892000001</v>
      </c>
      <c r="BD46" s="271">
        <v>0.99728419231999998</v>
      </c>
      <c r="BE46" s="271">
        <v>0.97538965068000005</v>
      </c>
      <c r="BF46" s="271">
        <v>0.93470104892000005</v>
      </c>
      <c r="BG46" s="271">
        <v>0.83726979999999995</v>
      </c>
      <c r="BH46" s="271">
        <v>0.8951846</v>
      </c>
      <c r="BI46" s="271">
        <v>0.92171000000000003</v>
      </c>
      <c r="BJ46" s="354">
        <v>0.93745279999999998</v>
      </c>
      <c r="BK46" s="354">
        <v>0.9794619</v>
      </c>
      <c r="BL46" s="354">
        <v>0.94640930000000001</v>
      </c>
      <c r="BM46" s="354">
        <v>1.015239</v>
      </c>
      <c r="BN46" s="354">
        <v>1.061785</v>
      </c>
      <c r="BO46" s="354">
        <v>1.067423</v>
      </c>
      <c r="BP46" s="354">
        <v>1.03529</v>
      </c>
      <c r="BQ46" s="354">
        <v>1.0196179999999999</v>
      </c>
      <c r="BR46" s="354">
        <v>0.98776920000000001</v>
      </c>
      <c r="BS46" s="354">
        <v>0.92187520000000001</v>
      </c>
      <c r="BT46" s="354">
        <v>0.94743100000000002</v>
      </c>
      <c r="BU46" s="354">
        <v>0.93359740000000002</v>
      </c>
      <c r="BV46" s="354">
        <v>1.0314209999999999</v>
      </c>
    </row>
    <row r="47" spans="1:74" ht="12" customHeight="1" x14ac:dyDescent="0.2">
      <c r="A47" s="582"/>
      <c r="B47" s="584" t="s">
        <v>834</v>
      </c>
      <c r="C47" s="585"/>
      <c r="D47" s="585"/>
      <c r="E47" s="585"/>
      <c r="F47" s="585"/>
      <c r="G47" s="585"/>
      <c r="H47" s="585"/>
      <c r="I47" s="585"/>
      <c r="J47" s="585"/>
      <c r="K47" s="585"/>
      <c r="L47" s="585"/>
      <c r="M47" s="585"/>
      <c r="N47" s="585"/>
      <c r="O47" s="585"/>
      <c r="P47" s="585"/>
      <c r="Q47" s="585"/>
      <c r="R47" s="585"/>
      <c r="S47" s="585"/>
      <c r="T47" s="585"/>
      <c r="U47" s="585"/>
      <c r="V47" s="585"/>
      <c r="W47" s="585"/>
      <c r="X47" s="585"/>
      <c r="Y47" s="585"/>
      <c r="Z47" s="585"/>
      <c r="AA47" s="585"/>
      <c r="AB47" s="585"/>
      <c r="AC47" s="585"/>
      <c r="AD47" s="585"/>
      <c r="AE47" s="585"/>
      <c r="AF47" s="585"/>
      <c r="AG47" s="585"/>
      <c r="AH47" s="585"/>
      <c r="AI47" s="585"/>
      <c r="AJ47" s="585"/>
      <c r="AK47" s="585"/>
      <c r="AL47" s="585"/>
      <c r="AM47" s="585"/>
      <c r="AN47" s="585"/>
      <c r="AO47" s="585"/>
      <c r="AP47" s="585"/>
      <c r="AQ47" s="585"/>
      <c r="AR47" s="585"/>
      <c r="AS47" s="585"/>
      <c r="AT47" s="585"/>
      <c r="AU47" s="585"/>
      <c r="AV47" s="585"/>
      <c r="AW47" s="585"/>
      <c r="AX47" s="585"/>
      <c r="AY47" s="585"/>
      <c r="AZ47" s="585"/>
      <c r="BA47" s="585"/>
      <c r="BB47" s="585"/>
      <c r="BC47" s="585"/>
      <c r="BD47" s="688"/>
      <c r="BE47" s="688"/>
      <c r="BF47" s="688"/>
      <c r="BG47" s="585"/>
      <c r="BH47" s="585"/>
      <c r="BI47" s="585"/>
      <c r="BJ47" s="585"/>
      <c r="BK47" s="585"/>
      <c r="BL47" s="585"/>
      <c r="BM47" s="585"/>
      <c r="BN47" s="585"/>
      <c r="BO47" s="585"/>
      <c r="BP47" s="585"/>
      <c r="BQ47" s="585"/>
      <c r="BR47" s="585"/>
      <c r="BS47" s="585"/>
      <c r="BT47" s="585"/>
      <c r="BU47" s="585"/>
      <c r="BV47" s="585"/>
    </row>
    <row r="48" spans="1:74" s="589" customFormat="1" ht="12" customHeight="1" x14ac:dyDescent="0.2">
      <c r="A48" s="586"/>
      <c r="B48" s="587" t="s">
        <v>0</v>
      </c>
      <c r="C48" s="588"/>
      <c r="D48" s="588"/>
      <c r="E48" s="588"/>
      <c r="F48" s="588"/>
      <c r="G48" s="588"/>
      <c r="H48" s="588"/>
      <c r="I48" s="588"/>
      <c r="J48" s="588"/>
      <c r="K48" s="588"/>
      <c r="L48" s="588"/>
      <c r="M48" s="588"/>
      <c r="N48" s="588"/>
      <c r="O48" s="588"/>
      <c r="P48" s="588"/>
      <c r="Q48" s="588"/>
      <c r="R48" s="588"/>
      <c r="S48" s="588"/>
      <c r="T48" s="588"/>
      <c r="U48" s="588"/>
      <c r="V48" s="588"/>
      <c r="W48" s="588"/>
      <c r="X48" s="588"/>
      <c r="Y48" s="588"/>
      <c r="Z48" s="588"/>
      <c r="AA48" s="588"/>
      <c r="AB48" s="588"/>
      <c r="AC48" s="588"/>
      <c r="AD48" s="588"/>
      <c r="AE48" s="588"/>
      <c r="AF48" s="588"/>
      <c r="AG48" s="588"/>
      <c r="AH48" s="588"/>
      <c r="AI48" s="588"/>
      <c r="AJ48" s="588"/>
      <c r="AK48" s="588"/>
      <c r="AL48" s="588"/>
      <c r="AM48" s="588"/>
      <c r="AN48" s="588"/>
      <c r="AO48" s="588"/>
      <c r="AP48" s="588"/>
      <c r="AQ48" s="588"/>
      <c r="AR48" s="588"/>
      <c r="AS48" s="588"/>
      <c r="AT48" s="588"/>
      <c r="AU48" s="588"/>
      <c r="AV48" s="588"/>
      <c r="AW48" s="588"/>
      <c r="AX48" s="588"/>
      <c r="AY48" s="588"/>
      <c r="AZ48" s="588"/>
      <c r="BA48" s="588"/>
      <c r="BB48" s="588"/>
      <c r="BC48" s="588"/>
      <c r="BD48" s="689"/>
      <c r="BE48" s="689"/>
      <c r="BF48" s="689"/>
      <c r="BG48" s="588"/>
      <c r="BH48" s="588"/>
      <c r="BI48" s="588"/>
      <c r="BJ48" s="588"/>
      <c r="BK48" s="588"/>
      <c r="BL48" s="588"/>
      <c r="BM48" s="588"/>
      <c r="BN48" s="588"/>
      <c r="BO48" s="588"/>
      <c r="BP48" s="588"/>
      <c r="BQ48" s="588"/>
      <c r="BR48" s="588"/>
      <c r="BS48" s="588"/>
      <c r="BT48" s="588"/>
      <c r="BU48" s="588"/>
      <c r="BV48" s="588"/>
    </row>
    <row r="49" spans="1:74" s="589" customFormat="1" ht="12" customHeight="1" x14ac:dyDescent="0.2">
      <c r="A49" s="586"/>
      <c r="B49" s="587" t="s">
        <v>1085</v>
      </c>
      <c r="C49" s="588"/>
      <c r="D49" s="588"/>
      <c r="E49" s="588"/>
      <c r="F49" s="588"/>
      <c r="G49" s="588"/>
      <c r="H49" s="588"/>
      <c r="I49" s="588"/>
      <c r="J49" s="588"/>
      <c r="K49" s="588"/>
      <c r="L49" s="588"/>
      <c r="M49" s="588"/>
      <c r="N49" s="588"/>
      <c r="O49" s="588"/>
      <c r="P49" s="588"/>
      <c r="Q49" s="588"/>
      <c r="R49" s="588"/>
      <c r="S49" s="588"/>
      <c r="T49" s="588"/>
      <c r="U49" s="588"/>
      <c r="V49" s="588"/>
      <c r="W49" s="588"/>
      <c r="X49" s="588"/>
      <c r="Y49" s="588"/>
      <c r="Z49" s="588"/>
      <c r="AA49" s="588"/>
      <c r="AB49" s="588"/>
      <c r="AC49" s="588"/>
      <c r="AD49" s="588"/>
      <c r="AE49" s="588"/>
      <c r="AF49" s="588"/>
      <c r="AG49" s="588"/>
      <c r="AH49" s="588"/>
      <c r="AI49" s="588"/>
      <c r="AJ49" s="588"/>
      <c r="AK49" s="588"/>
      <c r="AL49" s="588"/>
      <c r="AM49" s="588"/>
      <c r="AN49" s="588"/>
      <c r="AO49" s="588"/>
      <c r="AP49" s="588"/>
      <c r="AQ49" s="588"/>
      <c r="AR49" s="588"/>
      <c r="AS49" s="588"/>
      <c r="AT49" s="588"/>
      <c r="AU49" s="588"/>
      <c r="AV49" s="588"/>
      <c r="AW49" s="588"/>
      <c r="AX49" s="588"/>
      <c r="AY49" s="588"/>
      <c r="AZ49" s="588"/>
      <c r="BA49" s="588"/>
      <c r="BB49" s="588"/>
      <c r="BC49" s="588"/>
      <c r="BD49" s="689"/>
      <c r="BE49" s="689"/>
      <c r="BF49" s="689"/>
      <c r="BG49" s="588"/>
      <c r="BH49" s="588"/>
      <c r="BI49" s="588"/>
      <c r="BJ49" s="588"/>
      <c r="BK49" s="588"/>
      <c r="BL49" s="588"/>
      <c r="BM49" s="588"/>
      <c r="BN49" s="588"/>
      <c r="BO49" s="588"/>
      <c r="BP49" s="588"/>
      <c r="BQ49" s="588"/>
      <c r="BR49" s="588"/>
      <c r="BS49" s="588"/>
      <c r="BT49" s="588"/>
      <c r="BU49" s="588"/>
      <c r="BV49" s="588"/>
    </row>
    <row r="50" spans="1:74" s="589" customFormat="1" ht="12.75" x14ac:dyDescent="0.2">
      <c r="A50" s="586"/>
      <c r="B50" s="587" t="s">
        <v>850</v>
      </c>
      <c r="C50" s="588"/>
      <c r="D50" s="588"/>
      <c r="E50" s="588"/>
      <c r="F50" s="588"/>
      <c r="G50" s="588"/>
      <c r="H50" s="588"/>
      <c r="I50" s="588"/>
      <c r="J50" s="588"/>
      <c r="K50" s="588"/>
      <c r="L50" s="588"/>
      <c r="M50" s="588"/>
      <c r="N50" s="588"/>
      <c r="O50" s="588"/>
      <c r="P50" s="588"/>
      <c r="Q50" s="588"/>
      <c r="R50" s="588"/>
      <c r="S50" s="588"/>
      <c r="T50" s="588"/>
      <c r="U50" s="588"/>
      <c r="V50" s="588"/>
      <c r="W50" s="588"/>
      <c r="X50" s="588"/>
      <c r="Y50" s="588"/>
      <c r="Z50" s="588"/>
      <c r="AA50" s="588"/>
      <c r="AB50" s="588"/>
      <c r="AC50" s="588"/>
      <c r="AD50" s="588"/>
      <c r="AE50" s="588"/>
      <c r="AF50" s="588"/>
      <c r="AG50" s="588"/>
      <c r="AH50" s="588"/>
      <c r="AI50" s="588"/>
      <c r="AJ50" s="588"/>
      <c r="AK50" s="588"/>
      <c r="AL50" s="588"/>
      <c r="AM50" s="588"/>
      <c r="AN50" s="588"/>
      <c r="AO50" s="588"/>
      <c r="AP50" s="588"/>
      <c r="AQ50" s="588"/>
      <c r="AR50" s="588"/>
      <c r="AS50" s="588"/>
      <c r="AT50" s="588"/>
      <c r="AU50" s="588"/>
      <c r="AV50" s="588"/>
      <c r="AW50" s="588"/>
      <c r="AX50" s="588"/>
      <c r="AY50" s="588"/>
      <c r="AZ50" s="588"/>
      <c r="BA50" s="588"/>
      <c r="BB50" s="588"/>
      <c r="BC50" s="588"/>
      <c r="BD50" s="689"/>
      <c r="BE50" s="689"/>
      <c r="BF50" s="689"/>
      <c r="BG50" s="588"/>
      <c r="BH50" s="588"/>
      <c r="BI50" s="588"/>
      <c r="BJ50" s="588"/>
      <c r="BK50" s="588"/>
      <c r="BL50" s="588"/>
      <c r="BM50" s="588"/>
      <c r="BN50" s="588"/>
      <c r="BO50" s="588"/>
      <c r="BP50" s="588"/>
      <c r="BQ50" s="588"/>
      <c r="BR50" s="588"/>
      <c r="BS50" s="588"/>
      <c r="BT50" s="588"/>
      <c r="BU50" s="588"/>
      <c r="BV50" s="588"/>
    </row>
    <row r="51" spans="1:74" s="589" customFormat="1" x14ac:dyDescent="0.2">
      <c r="A51" s="586"/>
      <c r="B51" s="590" t="s">
        <v>1086</v>
      </c>
      <c r="C51" s="590"/>
      <c r="D51" s="590"/>
      <c r="E51" s="590"/>
      <c r="F51" s="590"/>
      <c r="G51" s="590"/>
      <c r="H51" s="590"/>
      <c r="I51" s="590"/>
      <c r="J51" s="590"/>
      <c r="K51" s="590"/>
      <c r="L51" s="590"/>
      <c r="M51" s="590"/>
      <c r="N51" s="590"/>
      <c r="O51" s="590"/>
      <c r="P51" s="590"/>
      <c r="Q51" s="590"/>
      <c r="R51" s="590"/>
      <c r="S51" s="590"/>
      <c r="T51" s="590"/>
      <c r="U51" s="590"/>
      <c r="V51" s="590"/>
      <c r="W51" s="590"/>
      <c r="X51" s="590"/>
      <c r="Y51" s="590"/>
      <c r="Z51" s="590"/>
      <c r="AA51" s="590"/>
      <c r="AB51" s="590"/>
      <c r="AC51" s="590"/>
      <c r="AD51" s="590"/>
      <c r="AE51" s="590"/>
      <c r="AF51" s="590"/>
      <c r="AG51" s="590"/>
      <c r="AH51" s="590"/>
      <c r="AI51" s="590"/>
      <c r="AJ51" s="590"/>
      <c r="AK51" s="590"/>
      <c r="AL51" s="590"/>
      <c r="AM51" s="590"/>
      <c r="AN51" s="590"/>
      <c r="AO51" s="590"/>
      <c r="AP51" s="590"/>
      <c r="AQ51" s="590"/>
      <c r="AR51" s="590"/>
      <c r="AS51" s="590"/>
      <c r="AT51" s="590"/>
      <c r="AU51" s="590"/>
      <c r="AV51" s="590"/>
      <c r="AW51" s="590"/>
      <c r="AX51" s="590"/>
      <c r="AY51" s="590"/>
      <c r="AZ51" s="590"/>
      <c r="BA51" s="590"/>
      <c r="BB51" s="590"/>
      <c r="BC51" s="590"/>
      <c r="BD51" s="690"/>
      <c r="BE51" s="690"/>
      <c r="BF51" s="690"/>
      <c r="BG51" s="590"/>
      <c r="BH51" s="590"/>
      <c r="BI51" s="590"/>
      <c r="BJ51" s="590"/>
      <c r="BK51" s="590"/>
      <c r="BL51" s="590"/>
      <c r="BM51" s="590"/>
      <c r="BN51" s="590"/>
      <c r="BO51" s="590"/>
      <c r="BP51" s="590"/>
      <c r="BQ51" s="590"/>
      <c r="BR51" s="590"/>
      <c r="BS51" s="590"/>
      <c r="BT51" s="590"/>
      <c r="BU51" s="590"/>
      <c r="BV51" s="590"/>
    </row>
    <row r="52" spans="1:74" s="589" customFormat="1" ht="12.75" x14ac:dyDescent="0.2">
      <c r="A52" s="586"/>
      <c r="B52" s="587" t="s">
        <v>1087</v>
      </c>
      <c r="C52" s="588"/>
      <c r="D52" s="588"/>
      <c r="E52" s="588"/>
      <c r="F52" s="588"/>
      <c r="G52" s="588"/>
      <c r="H52" s="588"/>
      <c r="I52" s="588"/>
      <c r="J52" s="588"/>
      <c r="K52" s="588"/>
      <c r="L52" s="588"/>
      <c r="M52" s="588"/>
      <c r="N52" s="588"/>
      <c r="O52" s="588"/>
      <c r="P52" s="588"/>
      <c r="Q52" s="588"/>
      <c r="R52" s="588"/>
      <c r="S52" s="588"/>
      <c r="T52" s="588"/>
      <c r="U52" s="588"/>
      <c r="V52" s="588"/>
      <c r="W52" s="588"/>
      <c r="X52" s="588"/>
      <c r="Y52" s="588"/>
      <c r="Z52" s="588"/>
      <c r="AA52" s="588"/>
      <c r="AB52" s="588"/>
      <c r="AC52" s="588"/>
      <c r="AD52" s="588"/>
      <c r="AE52" s="588"/>
      <c r="AF52" s="588"/>
      <c r="AG52" s="588"/>
      <c r="AH52" s="588"/>
      <c r="AI52" s="588"/>
      <c r="AJ52" s="588"/>
      <c r="AK52" s="588"/>
      <c r="AL52" s="588"/>
      <c r="AM52" s="588"/>
      <c r="AN52" s="588"/>
      <c r="AO52" s="588"/>
      <c r="AP52" s="588"/>
      <c r="AQ52" s="588"/>
      <c r="AR52" s="588"/>
      <c r="AS52" s="588"/>
      <c r="AT52" s="588"/>
      <c r="AU52" s="588"/>
      <c r="AV52" s="588"/>
      <c r="AW52" s="588"/>
      <c r="AX52" s="588"/>
      <c r="AY52" s="588"/>
      <c r="AZ52" s="588"/>
      <c r="BA52" s="588"/>
      <c r="BB52" s="588"/>
      <c r="BC52" s="588"/>
      <c r="BD52" s="689"/>
      <c r="BE52" s="689"/>
      <c r="BF52" s="689"/>
      <c r="BG52" s="588"/>
      <c r="BH52" s="588"/>
      <c r="BI52" s="588"/>
      <c r="BJ52" s="588"/>
      <c r="BK52" s="588"/>
      <c r="BL52" s="588"/>
      <c r="BM52" s="588"/>
      <c r="BN52" s="588"/>
      <c r="BO52" s="588"/>
      <c r="BP52" s="588"/>
      <c r="BQ52" s="588"/>
      <c r="BR52" s="588"/>
      <c r="BS52" s="588"/>
      <c r="BT52" s="588"/>
      <c r="BU52" s="588"/>
      <c r="BV52" s="588"/>
    </row>
    <row r="53" spans="1:74" s="589" customFormat="1" ht="12.75" x14ac:dyDescent="0.2">
      <c r="A53" s="586"/>
      <c r="B53" s="859" t="s">
        <v>1088</v>
      </c>
      <c r="C53" s="789"/>
      <c r="D53" s="789"/>
      <c r="E53" s="789"/>
      <c r="F53" s="789"/>
      <c r="G53" s="789"/>
      <c r="H53" s="789"/>
      <c r="I53" s="789"/>
      <c r="J53" s="789"/>
      <c r="K53" s="789"/>
      <c r="L53" s="789"/>
      <c r="M53" s="789"/>
      <c r="N53" s="789"/>
      <c r="O53" s="789"/>
      <c r="P53" s="789"/>
      <c r="Q53" s="785"/>
      <c r="R53" s="588"/>
      <c r="S53" s="588"/>
      <c r="T53" s="588"/>
      <c r="U53" s="588"/>
      <c r="V53" s="588"/>
      <c r="W53" s="588"/>
      <c r="X53" s="588"/>
      <c r="Y53" s="588"/>
      <c r="Z53" s="588"/>
      <c r="AA53" s="588"/>
      <c r="AB53" s="588"/>
      <c r="AC53" s="588"/>
      <c r="AD53" s="588"/>
      <c r="AE53" s="588"/>
      <c r="AF53" s="588"/>
      <c r="AG53" s="588"/>
      <c r="AH53" s="588"/>
      <c r="AI53" s="588"/>
      <c r="AJ53" s="588"/>
      <c r="AK53" s="588"/>
      <c r="AL53" s="588"/>
      <c r="AM53" s="588"/>
      <c r="AN53" s="588"/>
      <c r="AO53" s="588"/>
      <c r="AP53" s="588"/>
      <c r="AQ53" s="588"/>
      <c r="AR53" s="588"/>
      <c r="AS53" s="588"/>
      <c r="AT53" s="588"/>
      <c r="AU53" s="588"/>
      <c r="AV53" s="588"/>
      <c r="AW53" s="588"/>
      <c r="AX53" s="588"/>
      <c r="AY53" s="588"/>
      <c r="AZ53" s="588"/>
      <c r="BA53" s="588"/>
      <c r="BB53" s="588"/>
      <c r="BC53" s="588"/>
      <c r="BD53" s="689"/>
      <c r="BE53" s="689"/>
      <c r="BF53" s="689"/>
      <c r="BG53" s="588"/>
      <c r="BH53" s="588"/>
      <c r="BI53" s="588"/>
      <c r="BJ53" s="588"/>
      <c r="BK53" s="588"/>
      <c r="BL53" s="588"/>
      <c r="BM53" s="588"/>
      <c r="BN53" s="588"/>
      <c r="BO53" s="588"/>
      <c r="BP53" s="588"/>
      <c r="BQ53" s="588"/>
      <c r="BR53" s="588"/>
      <c r="BS53" s="588"/>
      <c r="BT53" s="588"/>
      <c r="BU53" s="588"/>
      <c r="BV53" s="588"/>
    </row>
    <row r="54" spans="1:74" s="589" customFormat="1" ht="12" customHeight="1" x14ac:dyDescent="0.2">
      <c r="A54" s="586"/>
      <c r="B54" s="591" t="s">
        <v>373</v>
      </c>
      <c r="C54" s="588"/>
      <c r="D54" s="588"/>
      <c r="E54" s="588"/>
      <c r="F54" s="588"/>
      <c r="G54" s="588"/>
      <c r="H54" s="588"/>
      <c r="I54" s="588"/>
      <c r="J54" s="588"/>
      <c r="K54" s="588"/>
      <c r="L54" s="588"/>
      <c r="M54" s="588"/>
      <c r="N54" s="588"/>
      <c r="O54" s="588"/>
      <c r="P54" s="588"/>
      <c r="Q54" s="588"/>
      <c r="R54" s="588"/>
      <c r="S54" s="588"/>
      <c r="T54" s="588"/>
      <c r="U54" s="588"/>
      <c r="V54" s="588"/>
      <c r="W54" s="588"/>
      <c r="X54" s="588"/>
      <c r="Y54" s="588"/>
      <c r="Z54" s="588"/>
      <c r="AA54" s="588"/>
      <c r="AB54" s="588"/>
      <c r="AC54" s="588"/>
      <c r="AD54" s="588"/>
      <c r="AE54" s="588"/>
      <c r="AF54" s="588"/>
      <c r="AG54" s="588"/>
      <c r="AH54" s="588"/>
      <c r="AI54" s="588"/>
      <c r="AJ54" s="588"/>
      <c r="AK54" s="588"/>
      <c r="AL54" s="588"/>
      <c r="AM54" s="588"/>
      <c r="AN54" s="588"/>
      <c r="AO54" s="588"/>
      <c r="AP54" s="588"/>
      <c r="AQ54" s="588"/>
      <c r="AR54" s="588"/>
      <c r="AS54" s="588"/>
      <c r="AT54" s="588"/>
      <c r="AU54" s="588"/>
      <c r="AV54" s="588"/>
      <c r="AW54" s="588"/>
      <c r="AX54" s="588"/>
      <c r="AY54" s="588"/>
      <c r="AZ54" s="588"/>
      <c r="BA54" s="588"/>
      <c r="BB54" s="588"/>
      <c r="BC54" s="588"/>
      <c r="BD54" s="689"/>
      <c r="BE54" s="689"/>
      <c r="BF54" s="689"/>
      <c r="BG54" s="588"/>
      <c r="BH54" s="588"/>
      <c r="BI54" s="588"/>
      <c r="BJ54" s="588"/>
      <c r="BK54" s="588"/>
      <c r="BL54" s="588"/>
      <c r="BM54" s="588"/>
      <c r="BN54" s="588"/>
      <c r="BO54" s="588"/>
      <c r="BP54" s="588"/>
      <c r="BQ54" s="588"/>
      <c r="BR54" s="588"/>
      <c r="BS54" s="588"/>
      <c r="BT54" s="588"/>
      <c r="BU54" s="588"/>
      <c r="BV54" s="588"/>
    </row>
    <row r="55" spans="1:74" s="589" customFormat="1" ht="22.35" customHeight="1" x14ac:dyDescent="0.2">
      <c r="A55" s="586"/>
      <c r="B55" s="592" t="s">
        <v>374</v>
      </c>
      <c r="C55" s="588"/>
      <c r="D55" s="588"/>
      <c r="E55" s="588"/>
      <c r="F55" s="588"/>
      <c r="G55" s="588"/>
      <c r="H55" s="588"/>
      <c r="I55" s="588"/>
      <c r="J55" s="588"/>
      <c r="K55" s="588"/>
      <c r="L55" s="588"/>
      <c r="M55" s="588"/>
      <c r="N55" s="588"/>
      <c r="O55" s="588"/>
      <c r="P55" s="588"/>
      <c r="Q55" s="588"/>
      <c r="R55" s="588"/>
      <c r="S55" s="588"/>
      <c r="T55" s="588"/>
      <c r="U55" s="588"/>
      <c r="V55" s="588"/>
      <c r="W55" s="588"/>
      <c r="X55" s="588"/>
      <c r="Y55" s="588"/>
      <c r="Z55" s="588"/>
      <c r="AA55" s="588"/>
      <c r="AB55" s="588"/>
      <c r="AC55" s="588"/>
      <c r="AD55" s="588"/>
      <c r="AE55" s="588"/>
      <c r="AF55" s="588"/>
      <c r="AG55" s="588"/>
      <c r="AH55" s="588"/>
      <c r="AI55" s="588"/>
      <c r="AJ55" s="588"/>
      <c r="AK55" s="588"/>
      <c r="AL55" s="588"/>
      <c r="AM55" s="588"/>
      <c r="AN55" s="588"/>
      <c r="AO55" s="588"/>
      <c r="AP55" s="588"/>
      <c r="AQ55" s="588"/>
      <c r="AR55" s="588"/>
      <c r="AS55" s="588"/>
      <c r="AT55" s="588"/>
      <c r="AU55" s="588"/>
      <c r="AV55" s="588"/>
      <c r="AW55" s="588"/>
      <c r="AX55" s="588"/>
      <c r="AY55" s="588"/>
      <c r="AZ55" s="588"/>
      <c r="BA55" s="588"/>
      <c r="BB55" s="588"/>
      <c r="BC55" s="588"/>
      <c r="BD55" s="689"/>
      <c r="BE55" s="689"/>
      <c r="BF55" s="689"/>
      <c r="BG55" s="588"/>
      <c r="BH55" s="588"/>
      <c r="BI55" s="588"/>
      <c r="BJ55" s="588"/>
      <c r="BK55" s="588"/>
      <c r="BL55" s="588"/>
      <c r="BM55" s="588"/>
      <c r="BN55" s="588"/>
      <c r="BO55" s="588"/>
      <c r="BP55" s="588"/>
      <c r="BQ55" s="588"/>
      <c r="BR55" s="588"/>
      <c r="BS55" s="588"/>
      <c r="BT55" s="588"/>
      <c r="BU55" s="588"/>
      <c r="BV55" s="588"/>
    </row>
    <row r="56" spans="1:74" s="589" customFormat="1" ht="12" customHeight="1" x14ac:dyDescent="0.2">
      <c r="A56" s="586"/>
      <c r="B56" s="593" t="s">
        <v>863</v>
      </c>
      <c r="C56" s="594"/>
      <c r="D56" s="594"/>
      <c r="E56" s="594"/>
      <c r="F56" s="594"/>
      <c r="G56" s="594"/>
      <c r="H56" s="594"/>
      <c r="I56" s="594"/>
      <c r="J56" s="594"/>
      <c r="K56" s="594"/>
      <c r="L56" s="594"/>
      <c r="M56" s="594"/>
      <c r="N56" s="594"/>
      <c r="O56" s="594"/>
      <c r="P56" s="594"/>
      <c r="Q56" s="594"/>
      <c r="R56" s="594"/>
      <c r="S56" s="594"/>
      <c r="T56" s="594"/>
      <c r="U56" s="594"/>
      <c r="V56" s="594"/>
      <c r="W56" s="594"/>
      <c r="X56" s="594"/>
      <c r="Y56" s="594"/>
      <c r="Z56" s="594"/>
      <c r="AA56" s="594"/>
      <c r="AB56" s="594"/>
      <c r="AC56" s="594"/>
      <c r="AD56" s="594"/>
      <c r="AE56" s="594"/>
      <c r="AF56" s="594"/>
      <c r="AG56" s="594"/>
      <c r="AH56" s="594"/>
      <c r="AI56" s="594"/>
      <c r="AJ56" s="594"/>
      <c r="AK56" s="594"/>
      <c r="AL56" s="594"/>
      <c r="AM56" s="594"/>
      <c r="AN56" s="594"/>
      <c r="AO56" s="594"/>
      <c r="AP56" s="594"/>
      <c r="AQ56" s="594"/>
      <c r="AR56" s="594"/>
      <c r="AS56" s="594"/>
      <c r="AT56" s="594"/>
      <c r="AU56" s="594"/>
      <c r="AV56" s="594"/>
      <c r="AW56" s="594"/>
      <c r="AX56" s="594"/>
      <c r="AY56" s="594"/>
      <c r="AZ56" s="594"/>
      <c r="BA56" s="594"/>
      <c r="BB56" s="594"/>
      <c r="BC56" s="594"/>
      <c r="BD56" s="691"/>
      <c r="BE56" s="691"/>
      <c r="BF56" s="691"/>
      <c r="BG56" s="594"/>
      <c r="BH56" s="594"/>
      <c r="BI56" s="594"/>
      <c r="BJ56" s="594"/>
      <c r="BK56" s="594"/>
      <c r="BL56" s="594"/>
      <c r="BM56" s="594"/>
      <c r="BN56" s="594"/>
      <c r="BO56" s="594"/>
      <c r="BP56" s="594"/>
      <c r="BQ56" s="594"/>
      <c r="BR56" s="594"/>
      <c r="BS56" s="594"/>
      <c r="BT56" s="594"/>
      <c r="BU56" s="594"/>
      <c r="BV56" s="594"/>
    </row>
    <row r="57" spans="1:74" s="589" customFormat="1" ht="12" customHeight="1" x14ac:dyDescent="0.2">
      <c r="A57" s="586"/>
      <c r="B57" s="805" t="s">
        <v>959</v>
      </c>
      <c r="C57" s="785"/>
      <c r="D57" s="785"/>
      <c r="E57" s="785"/>
      <c r="F57" s="785"/>
      <c r="G57" s="785"/>
      <c r="H57" s="785"/>
      <c r="I57" s="785"/>
      <c r="J57" s="785"/>
      <c r="K57" s="785"/>
      <c r="L57" s="785"/>
      <c r="M57" s="785"/>
      <c r="N57" s="785"/>
      <c r="O57" s="785"/>
      <c r="P57" s="785"/>
      <c r="Q57" s="785"/>
      <c r="R57" s="595"/>
      <c r="S57" s="595"/>
      <c r="T57" s="595"/>
      <c r="U57" s="595"/>
      <c r="V57" s="595"/>
      <c r="W57" s="595"/>
      <c r="X57" s="595"/>
      <c r="Y57" s="595"/>
      <c r="Z57" s="595"/>
      <c r="AA57" s="595"/>
      <c r="AB57" s="595"/>
      <c r="AC57" s="595"/>
      <c r="AD57" s="595"/>
      <c r="AE57" s="595"/>
      <c r="AF57" s="595"/>
      <c r="AG57" s="595"/>
      <c r="AH57" s="595"/>
      <c r="AI57" s="595"/>
      <c r="AJ57" s="595"/>
      <c r="AK57" s="595"/>
      <c r="AL57" s="595"/>
      <c r="AM57" s="595"/>
      <c r="AN57" s="595"/>
      <c r="AO57" s="595"/>
      <c r="AP57" s="595"/>
      <c r="AQ57" s="595"/>
      <c r="AR57" s="595"/>
      <c r="AS57" s="595"/>
      <c r="AT57" s="595"/>
      <c r="AU57" s="595"/>
      <c r="AV57" s="595"/>
      <c r="AW57" s="595"/>
      <c r="AX57" s="595"/>
      <c r="AY57" s="595"/>
      <c r="AZ57" s="595"/>
      <c r="BA57" s="595"/>
      <c r="BB57" s="595"/>
      <c r="BC57" s="595"/>
      <c r="BD57" s="691"/>
      <c r="BE57" s="691"/>
      <c r="BF57" s="691"/>
      <c r="BG57" s="595"/>
      <c r="BH57" s="595"/>
      <c r="BI57" s="595"/>
      <c r="BJ57" s="595"/>
      <c r="BK57" s="595"/>
      <c r="BL57" s="595"/>
      <c r="BM57" s="595"/>
      <c r="BN57" s="595"/>
      <c r="BO57" s="595"/>
      <c r="BP57" s="595"/>
      <c r="BQ57" s="595"/>
      <c r="BR57" s="595"/>
      <c r="BS57" s="595"/>
      <c r="BT57" s="595"/>
      <c r="BU57" s="595"/>
      <c r="BV57" s="595"/>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I6" sqref="BI6"/>
    </sheetView>
  </sheetViews>
  <sheetFormatPr defaultColWidth="9.140625" defaultRowHeight="12" customHeight="1" x14ac:dyDescent="0.25"/>
  <cols>
    <col min="1" max="1" width="12.42578125" style="717" customWidth="1"/>
    <col min="2" max="2" width="26" style="717" customWidth="1"/>
    <col min="3" max="55" width="6.5703125" style="717" customWidth="1"/>
    <col min="56" max="58" width="6.5703125" style="735" customWidth="1"/>
    <col min="59" max="74" width="6.5703125" style="717" customWidth="1"/>
    <col min="75" max="16384" width="9.140625" style="717"/>
  </cols>
  <sheetData>
    <row r="1" spans="1:74" ht="12.75" customHeight="1" x14ac:dyDescent="0.25">
      <c r="A1" s="860" t="s">
        <v>817</v>
      </c>
      <c r="B1" s="720" t="s">
        <v>1089</v>
      </c>
      <c r="C1" s="718"/>
      <c r="D1" s="718"/>
      <c r="E1" s="718"/>
      <c r="F1" s="718"/>
      <c r="G1" s="718"/>
      <c r="H1" s="718"/>
      <c r="I1" s="718"/>
      <c r="J1" s="718"/>
      <c r="K1" s="718"/>
      <c r="L1" s="718"/>
      <c r="M1" s="718"/>
      <c r="N1" s="718"/>
      <c r="O1" s="718"/>
      <c r="P1" s="718"/>
      <c r="Q1" s="718"/>
    </row>
    <row r="2" spans="1:74" ht="12.75" customHeight="1" x14ac:dyDescent="0.25">
      <c r="A2" s="860"/>
      <c r="B2" s="719" t="str">
        <f>"U.S. Energy Information Administration  |  Short-Term Energy Outlook - "&amp;Dates!$D$1</f>
        <v>U.S. Energy Information Administration  |  Short-Term Energy Outlook - December 2019</v>
      </c>
      <c r="C2" s="718"/>
      <c r="D2" s="718"/>
      <c r="E2" s="718"/>
      <c r="F2" s="718"/>
      <c r="G2" s="718"/>
      <c r="H2" s="718"/>
      <c r="I2" s="718"/>
      <c r="J2" s="718"/>
      <c r="K2" s="718"/>
      <c r="L2" s="718"/>
      <c r="M2" s="718"/>
      <c r="N2" s="718"/>
      <c r="O2" s="718"/>
      <c r="P2" s="718"/>
      <c r="Q2" s="718"/>
    </row>
    <row r="3" spans="1:74" ht="12.75" customHeight="1" x14ac:dyDescent="0.25">
      <c r="A3" s="723"/>
      <c r="B3" s="724"/>
      <c r="C3" s="861">
        <f>Dates!D3</f>
        <v>2015</v>
      </c>
      <c r="D3" s="862"/>
      <c r="E3" s="862"/>
      <c r="F3" s="862"/>
      <c r="G3" s="862"/>
      <c r="H3" s="862"/>
      <c r="I3" s="862"/>
      <c r="J3" s="862"/>
      <c r="K3" s="862"/>
      <c r="L3" s="862"/>
      <c r="M3" s="862"/>
      <c r="N3" s="863"/>
      <c r="O3" s="861">
        <f>C3+1</f>
        <v>2016</v>
      </c>
      <c r="P3" s="862"/>
      <c r="Q3" s="862"/>
      <c r="R3" s="862"/>
      <c r="S3" s="862"/>
      <c r="T3" s="862"/>
      <c r="U3" s="862"/>
      <c r="V3" s="862"/>
      <c r="W3" s="862"/>
      <c r="X3" s="862"/>
      <c r="Y3" s="862"/>
      <c r="Z3" s="863"/>
      <c r="AA3" s="861">
        <f>O3+1</f>
        <v>2017</v>
      </c>
      <c r="AB3" s="862"/>
      <c r="AC3" s="862"/>
      <c r="AD3" s="862"/>
      <c r="AE3" s="862"/>
      <c r="AF3" s="862"/>
      <c r="AG3" s="862"/>
      <c r="AH3" s="862"/>
      <c r="AI3" s="862"/>
      <c r="AJ3" s="862"/>
      <c r="AK3" s="862"/>
      <c r="AL3" s="863"/>
      <c r="AM3" s="861">
        <f>AA3+1</f>
        <v>2018</v>
      </c>
      <c r="AN3" s="862"/>
      <c r="AO3" s="862"/>
      <c r="AP3" s="862"/>
      <c r="AQ3" s="862"/>
      <c r="AR3" s="862"/>
      <c r="AS3" s="862"/>
      <c r="AT3" s="862"/>
      <c r="AU3" s="862"/>
      <c r="AV3" s="862"/>
      <c r="AW3" s="862"/>
      <c r="AX3" s="863"/>
      <c r="AY3" s="861">
        <f>AM3+1</f>
        <v>2019</v>
      </c>
      <c r="AZ3" s="862"/>
      <c r="BA3" s="862"/>
      <c r="BB3" s="862"/>
      <c r="BC3" s="862"/>
      <c r="BD3" s="862"/>
      <c r="BE3" s="862"/>
      <c r="BF3" s="862"/>
      <c r="BG3" s="862"/>
      <c r="BH3" s="862"/>
      <c r="BI3" s="862"/>
      <c r="BJ3" s="863"/>
      <c r="BK3" s="861">
        <f>AY3+1</f>
        <v>2020</v>
      </c>
      <c r="BL3" s="862"/>
      <c r="BM3" s="862"/>
      <c r="BN3" s="862"/>
      <c r="BO3" s="862"/>
      <c r="BP3" s="862"/>
      <c r="BQ3" s="862"/>
      <c r="BR3" s="862"/>
      <c r="BS3" s="862"/>
      <c r="BT3" s="862"/>
      <c r="BU3" s="862"/>
      <c r="BV3" s="863"/>
    </row>
    <row r="4" spans="1:74" ht="12.75" customHeight="1" x14ac:dyDescent="0.25">
      <c r="A4" s="723"/>
      <c r="B4" s="725"/>
      <c r="C4" s="726" t="s">
        <v>485</v>
      </c>
      <c r="D4" s="726" t="s">
        <v>486</v>
      </c>
      <c r="E4" s="726" t="s">
        <v>487</v>
      </c>
      <c r="F4" s="726" t="s">
        <v>488</v>
      </c>
      <c r="G4" s="726" t="s">
        <v>489</v>
      </c>
      <c r="H4" s="726" t="s">
        <v>490</v>
      </c>
      <c r="I4" s="726" t="s">
        <v>491</v>
      </c>
      <c r="J4" s="726" t="s">
        <v>492</v>
      </c>
      <c r="K4" s="726" t="s">
        <v>493</v>
      </c>
      <c r="L4" s="726" t="s">
        <v>494</v>
      </c>
      <c r="M4" s="726" t="s">
        <v>495</v>
      </c>
      <c r="N4" s="726" t="s">
        <v>496</v>
      </c>
      <c r="O4" s="726" t="s">
        <v>485</v>
      </c>
      <c r="P4" s="726" t="s">
        <v>486</v>
      </c>
      <c r="Q4" s="726" t="s">
        <v>487</v>
      </c>
      <c r="R4" s="726" t="s">
        <v>488</v>
      </c>
      <c r="S4" s="726" t="s">
        <v>489</v>
      </c>
      <c r="T4" s="726" t="s">
        <v>490</v>
      </c>
      <c r="U4" s="726" t="s">
        <v>491</v>
      </c>
      <c r="V4" s="726" t="s">
        <v>492</v>
      </c>
      <c r="W4" s="726" t="s">
        <v>493</v>
      </c>
      <c r="X4" s="726" t="s">
        <v>494</v>
      </c>
      <c r="Y4" s="726" t="s">
        <v>495</v>
      </c>
      <c r="Z4" s="726" t="s">
        <v>496</v>
      </c>
      <c r="AA4" s="726" t="s">
        <v>485</v>
      </c>
      <c r="AB4" s="726" t="s">
        <v>486</v>
      </c>
      <c r="AC4" s="726" t="s">
        <v>487</v>
      </c>
      <c r="AD4" s="726" t="s">
        <v>488</v>
      </c>
      <c r="AE4" s="726" t="s">
        <v>489</v>
      </c>
      <c r="AF4" s="726" t="s">
        <v>490</v>
      </c>
      <c r="AG4" s="726" t="s">
        <v>491</v>
      </c>
      <c r="AH4" s="726" t="s">
        <v>492</v>
      </c>
      <c r="AI4" s="726" t="s">
        <v>493</v>
      </c>
      <c r="AJ4" s="726" t="s">
        <v>494</v>
      </c>
      <c r="AK4" s="726" t="s">
        <v>495</v>
      </c>
      <c r="AL4" s="726" t="s">
        <v>496</v>
      </c>
      <c r="AM4" s="726" t="s">
        <v>485</v>
      </c>
      <c r="AN4" s="726" t="s">
        <v>486</v>
      </c>
      <c r="AO4" s="726" t="s">
        <v>487</v>
      </c>
      <c r="AP4" s="726" t="s">
        <v>488</v>
      </c>
      <c r="AQ4" s="726" t="s">
        <v>489</v>
      </c>
      <c r="AR4" s="726" t="s">
        <v>490</v>
      </c>
      <c r="AS4" s="726" t="s">
        <v>491</v>
      </c>
      <c r="AT4" s="726" t="s">
        <v>492</v>
      </c>
      <c r="AU4" s="726" t="s">
        <v>493</v>
      </c>
      <c r="AV4" s="726" t="s">
        <v>494</v>
      </c>
      <c r="AW4" s="726" t="s">
        <v>495</v>
      </c>
      <c r="AX4" s="726" t="s">
        <v>496</v>
      </c>
      <c r="AY4" s="726" t="s">
        <v>485</v>
      </c>
      <c r="AZ4" s="726" t="s">
        <v>486</v>
      </c>
      <c r="BA4" s="726" t="s">
        <v>487</v>
      </c>
      <c r="BB4" s="726" t="s">
        <v>488</v>
      </c>
      <c r="BC4" s="726" t="s">
        <v>489</v>
      </c>
      <c r="BD4" s="726" t="s">
        <v>490</v>
      </c>
      <c r="BE4" s="726" t="s">
        <v>491</v>
      </c>
      <c r="BF4" s="726" t="s">
        <v>492</v>
      </c>
      <c r="BG4" s="726" t="s">
        <v>493</v>
      </c>
      <c r="BH4" s="726" t="s">
        <v>494</v>
      </c>
      <c r="BI4" s="726" t="s">
        <v>495</v>
      </c>
      <c r="BJ4" s="726" t="s">
        <v>496</v>
      </c>
      <c r="BK4" s="726" t="s">
        <v>485</v>
      </c>
      <c r="BL4" s="726" t="s">
        <v>486</v>
      </c>
      <c r="BM4" s="726" t="s">
        <v>487</v>
      </c>
      <c r="BN4" s="726" t="s">
        <v>488</v>
      </c>
      <c r="BO4" s="726" t="s">
        <v>489</v>
      </c>
      <c r="BP4" s="726" t="s">
        <v>490</v>
      </c>
      <c r="BQ4" s="726" t="s">
        <v>491</v>
      </c>
      <c r="BR4" s="726" t="s">
        <v>492</v>
      </c>
      <c r="BS4" s="726" t="s">
        <v>493</v>
      </c>
      <c r="BT4" s="726" t="s">
        <v>494</v>
      </c>
      <c r="BU4" s="726" t="s">
        <v>495</v>
      </c>
      <c r="BV4" s="726" t="s">
        <v>496</v>
      </c>
    </row>
    <row r="5" spans="1:74" ht="12" customHeight="1" x14ac:dyDescent="0.25">
      <c r="A5" s="723"/>
      <c r="B5" s="722" t="s">
        <v>1097</v>
      </c>
      <c r="C5" s="718"/>
      <c r="D5" s="718"/>
      <c r="E5" s="718"/>
      <c r="F5" s="718"/>
      <c r="G5" s="718"/>
      <c r="H5" s="718"/>
      <c r="I5" s="718"/>
      <c r="J5" s="718"/>
      <c r="K5" s="718"/>
      <c r="L5" s="718"/>
      <c r="M5" s="718"/>
      <c r="N5" s="718"/>
      <c r="O5" s="718"/>
      <c r="P5" s="718"/>
      <c r="Q5" s="718"/>
      <c r="BG5" s="735"/>
      <c r="BH5" s="735"/>
      <c r="BI5" s="735"/>
    </row>
    <row r="6" spans="1:74" ht="12" customHeight="1" x14ac:dyDescent="0.25">
      <c r="A6" s="723"/>
      <c r="B6" s="722" t="s">
        <v>1098</v>
      </c>
      <c r="C6" s="718"/>
      <c r="D6" s="718"/>
      <c r="E6" s="718"/>
      <c r="F6" s="718"/>
      <c r="G6" s="718"/>
      <c r="H6" s="718"/>
      <c r="I6" s="718"/>
      <c r="J6" s="718"/>
      <c r="K6" s="718"/>
      <c r="L6" s="718"/>
      <c r="M6" s="718"/>
      <c r="N6" s="718"/>
      <c r="O6" s="718"/>
      <c r="P6" s="718"/>
      <c r="Q6" s="718"/>
      <c r="BG6" s="735"/>
      <c r="BH6" s="735"/>
      <c r="BI6" s="735"/>
    </row>
    <row r="7" spans="1:74" ht="12" customHeight="1" x14ac:dyDescent="0.25">
      <c r="A7" s="723" t="s">
        <v>1090</v>
      </c>
      <c r="B7" s="721" t="s">
        <v>1099</v>
      </c>
      <c r="C7" s="733">
        <v>7299.2</v>
      </c>
      <c r="D7" s="733">
        <v>7305.6</v>
      </c>
      <c r="E7" s="733">
        <v>7309.8</v>
      </c>
      <c r="F7" s="733">
        <v>7307.7</v>
      </c>
      <c r="G7" s="733">
        <v>7307.7</v>
      </c>
      <c r="H7" s="733">
        <v>7315.7</v>
      </c>
      <c r="I7" s="733">
        <v>7344.7</v>
      </c>
      <c r="J7" s="733">
        <v>7344.7</v>
      </c>
      <c r="K7" s="733">
        <v>7303.5</v>
      </c>
      <c r="L7" s="733">
        <v>7303.5</v>
      </c>
      <c r="M7" s="733">
        <v>7250.6</v>
      </c>
      <c r="N7" s="733">
        <v>7242.6</v>
      </c>
      <c r="O7" s="733">
        <v>7408.5</v>
      </c>
      <c r="P7" s="733">
        <v>7408.5</v>
      </c>
      <c r="Q7" s="733">
        <v>7410</v>
      </c>
      <c r="R7" s="733">
        <v>7433.8</v>
      </c>
      <c r="S7" s="733">
        <v>7431.8</v>
      </c>
      <c r="T7" s="733">
        <v>7439.7</v>
      </c>
      <c r="U7" s="733">
        <v>7441.3</v>
      </c>
      <c r="V7" s="733">
        <v>7428.7</v>
      </c>
      <c r="W7" s="733">
        <v>7432.7</v>
      </c>
      <c r="X7" s="733">
        <v>7444.1</v>
      </c>
      <c r="Y7" s="733">
        <v>7463.5</v>
      </c>
      <c r="Z7" s="733">
        <v>7422.4</v>
      </c>
      <c r="AA7" s="733">
        <v>7226.6</v>
      </c>
      <c r="AB7" s="733">
        <v>7225</v>
      </c>
      <c r="AC7" s="733">
        <v>7233.4</v>
      </c>
      <c r="AD7" s="733">
        <v>7255.4</v>
      </c>
      <c r="AE7" s="733">
        <v>7254.4</v>
      </c>
      <c r="AF7" s="733">
        <v>7268.9</v>
      </c>
      <c r="AG7" s="733">
        <v>7325.6</v>
      </c>
      <c r="AH7" s="733">
        <v>7325.6</v>
      </c>
      <c r="AI7" s="733">
        <v>7325.6</v>
      </c>
      <c r="AJ7" s="733">
        <v>7325.6</v>
      </c>
      <c r="AK7" s="733">
        <v>7325.6</v>
      </c>
      <c r="AL7" s="733">
        <v>7313.4</v>
      </c>
      <c r="AM7" s="733">
        <v>7270.8</v>
      </c>
      <c r="AN7" s="733">
        <v>7248.4</v>
      </c>
      <c r="AO7" s="733">
        <v>7248.4</v>
      </c>
      <c r="AP7" s="733">
        <v>7248.4</v>
      </c>
      <c r="AQ7" s="733">
        <v>7246.4</v>
      </c>
      <c r="AR7" s="733">
        <v>7220.8</v>
      </c>
      <c r="AS7" s="733">
        <v>7213.7</v>
      </c>
      <c r="AT7" s="733">
        <v>7191.6</v>
      </c>
      <c r="AU7" s="733">
        <v>7191.6</v>
      </c>
      <c r="AV7" s="733">
        <v>7190.5</v>
      </c>
      <c r="AW7" s="733">
        <v>7133.1</v>
      </c>
      <c r="AX7" s="733">
        <v>7133.1</v>
      </c>
      <c r="AY7" s="733">
        <v>7086</v>
      </c>
      <c r="AZ7" s="733">
        <v>7086</v>
      </c>
      <c r="BA7" s="733">
        <v>6968.2</v>
      </c>
      <c r="BB7" s="733">
        <v>6968.2</v>
      </c>
      <c r="BC7" s="733">
        <v>6951.8</v>
      </c>
      <c r="BD7" s="733">
        <v>6934.3</v>
      </c>
      <c r="BE7" s="733">
        <v>6937.3</v>
      </c>
      <c r="BF7" s="733">
        <v>6930.4</v>
      </c>
      <c r="BG7" s="733">
        <v>6831.1</v>
      </c>
      <c r="BH7" s="733">
        <v>6948.5</v>
      </c>
      <c r="BI7" s="733">
        <v>6950.1</v>
      </c>
      <c r="BJ7" s="736">
        <v>6945.6</v>
      </c>
      <c r="BK7" s="736">
        <v>6944.7</v>
      </c>
      <c r="BL7" s="736">
        <v>6944.7</v>
      </c>
      <c r="BM7" s="736">
        <v>6944.7</v>
      </c>
      <c r="BN7" s="736">
        <v>6942.7</v>
      </c>
      <c r="BO7" s="736">
        <v>6942.7</v>
      </c>
      <c r="BP7" s="736">
        <v>6910.7</v>
      </c>
      <c r="BQ7" s="736">
        <v>6910.7</v>
      </c>
      <c r="BR7" s="736">
        <v>6910.7</v>
      </c>
      <c r="BS7" s="736">
        <v>6912.9</v>
      </c>
      <c r="BT7" s="736">
        <v>6913.7</v>
      </c>
      <c r="BU7" s="736">
        <v>6912.6</v>
      </c>
      <c r="BV7" s="736">
        <v>6956.6</v>
      </c>
    </row>
    <row r="8" spans="1:74" ht="12" customHeight="1" x14ac:dyDescent="0.25">
      <c r="A8" s="723" t="s">
        <v>1091</v>
      </c>
      <c r="B8" s="721" t="s">
        <v>1100</v>
      </c>
      <c r="C8" s="733">
        <v>4140.8999999999996</v>
      </c>
      <c r="D8" s="733">
        <v>4147.3</v>
      </c>
      <c r="E8" s="733">
        <v>4151.5</v>
      </c>
      <c r="F8" s="733">
        <v>4149.3999999999996</v>
      </c>
      <c r="G8" s="733">
        <v>4149.3999999999996</v>
      </c>
      <c r="H8" s="733">
        <v>4157.3999999999996</v>
      </c>
      <c r="I8" s="733">
        <v>4186.3999999999996</v>
      </c>
      <c r="J8" s="733">
        <v>4186.3999999999996</v>
      </c>
      <c r="K8" s="733">
        <v>4188.2</v>
      </c>
      <c r="L8" s="733">
        <v>4188.2</v>
      </c>
      <c r="M8" s="733">
        <v>4185.3</v>
      </c>
      <c r="N8" s="733">
        <v>4177.3</v>
      </c>
      <c r="O8" s="733">
        <v>4140.8999999999996</v>
      </c>
      <c r="P8" s="733">
        <v>4140.8999999999996</v>
      </c>
      <c r="Q8" s="733">
        <v>4142.3999999999996</v>
      </c>
      <c r="R8" s="733">
        <v>4166.2</v>
      </c>
      <c r="S8" s="733">
        <v>4164.2</v>
      </c>
      <c r="T8" s="733">
        <v>4172.1000000000004</v>
      </c>
      <c r="U8" s="733">
        <v>4173.7</v>
      </c>
      <c r="V8" s="733">
        <v>4179.1000000000004</v>
      </c>
      <c r="W8" s="733">
        <v>4183.1000000000004</v>
      </c>
      <c r="X8" s="733">
        <v>4187.3999999999996</v>
      </c>
      <c r="Y8" s="733">
        <v>4206.8</v>
      </c>
      <c r="Z8" s="733">
        <v>4206.8</v>
      </c>
      <c r="AA8" s="733">
        <v>4195.3</v>
      </c>
      <c r="AB8" s="733">
        <v>4193.7</v>
      </c>
      <c r="AC8" s="733">
        <v>4202.1000000000004</v>
      </c>
      <c r="AD8" s="733">
        <v>4224.1000000000004</v>
      </c>
      <c r="AE8" s="733">
        <v>4223.1000000000004</v>
      </c>
      <c r="AF8" s="733">
        <v>4237.6000000000004</v>
      </c>
      <c r="AG8" s="733">
        <v>4240.8</v>
      </c>
      <c r="AH8" s="733">
        <v>4240.8</v>
      </c>
      <c r="AI8" s="733">
        <v>4240.8</v>
      </c>
      <c r="AJ8" s="733">
        <v>4240.8</v>
      </c>
      <c r="AK8" s="733">
        <v>4240.8</v>
      </c>
      <c r="AL8" s="733">
        <v>4234.1000000000004</v>
      </c>
      <c r="AM8" s="733">
        <v>4232.1000000000004</v>
      </c>
      <c r="AN8" s="733">
        <v>4209.7</v>
      </c>
      <c r="AO8" s="733">
        <v>4209.7</v>
      </c>
      <c r="AP8" s="733">
        <v>4209.7</v>
      </c>
      <c r="AQ8" s="733">
        <v>4207.7</v>
      </c>
      <c r="AR8" s="733">
        <v>4182.1000000000004</v>
      </c>
      <c r="AS8" s="733">
        <v>4175</v>
      </c>
      <c r="AT8" s="733">
        <v>4171.3999999999996</v>
      </c>
      <c r="AU8" s="733">
        <v>4171.3999999999996</v>
      </c>
      <c r="AV8" s="733">
        <v>4170.3</v>
      </c>
      <c r="AW8" s="733">
        <v>4167.8999999999996</v>
      </c>
      <c r="AX8" s="733">
        <v>4167.8999999999996</v>
      </c>
      <c r="AY8" s="733">
        <v>4167.8999999999996</v>
      </c>
      <c r="AZ8" s="733">
        <v>4167.8999999999996</v>
      </c>
      <c r="BA8" s="733">
        <v>4133.1000000000004</v>
      </c>
      <c r="BB8" s="733">
        <v>4133.1000000000004</v>
      </c>
      <c r="BC8" s="733">
        <v>4131.7</v>
      </c>
      <c r="BD8" s="733">
        <v>4114.2</v>
      </c>
      <c r="BE8" s="733">
        <v>4117.2</v>
      </c>
      <c r="BF8" s="733">
        <v>4110.3</v>
      </c>
      <c r="BG8" s="733">
        <v>4100.3</v>
      </c>
      <c r="BH8" s="733">
        <v>4101.7</v>
      </c>
      <c r="BI8" s="733">
        <v>4103.3</v>
      </c>
      <c r="BJ8" s="736">
        <v>4098.8</v>
      </c>
      <c r="BK8" s="736">
        <v>4097.8999999999996</v>
      </c>
      <c r="BL8" s="736">
        <v>4097.8999999999996</v>
      </c>
      <c r="BM8" s="736">
        <v>4097.8999999999996</v>
      </c>
      <c r="BN8" s="736">
        <v>4095.9</v>
      </c>
      <c r="BO8" s="736">
        <v>4095.9</v>
      </c>
      <c r="BP8" s="736">
        <v>4063.9</v>
      </c>
      <c r="BQ8" s="736">
        <v>4063.9</v>
      </c>
      <c r="BR8" s="736">
        <v>4063.9</v>
      </c>
      <c r="BS8" s="736">
        <v>4066.1</v>
      </c>
      <c r="BT8" s="736">
        <v>4066.9</v>
      </c>
      <c r="BU8" s="736">
        <v>4065.8</v>
      </c>
      <c r="BV8" s="736">
        <v>4067.8</v>
      </c>
    </row>
    <row r="9" spans="1:74" ht="12" customHeight="1" x14ac:dyDescent="0.25">
      <c r="A9" s="723" t="s">
        <v>1092</v>
      </c>
      <c r="B9" s="721" t="s">
        <v>1101</v>
      </c>
      <c r="C9" s="733">
        <v>3158.3</v>
      </c>
      <c r="D9" s="733">
        <v>3158.3</v>
      </c>
      <c r="E9" s="733">
        <v>3158.3</v>
      </c>
      <c r="F9" s="733">
        <v>3158.3</v>
      </c>
      <c r="G9" s="733">
        <v>3158.3</v>
      </c>
      <c r="H9" s="733">
        <v>3158.3</v>
      </c>
      <c r="I9" s="733">
        <v>3158.3</v>
      </c>
      <c r="J9" s="733">
        <v>3158.3</v>
      </c>
      <c r="K9" s="733">
        <v>3115.3</v>
      </c>
      <c r="L9" s="733">
        <v>3115.3</v>
      </c>
      <c r="M9" s="733">
        <v>3065.3</v>
      </c>
      <c r="N9" s="733">
        <v>3065.3</v>
      </c>
      <c r="O9" s="733">
        <v>3267.6</v>
      </c>
      <c r="P9" s="733">
        <v>3267.6</v>
      </c>
      <c r="Q9" s="733">
        <v>3267.6</v>
      </c>
      <c r="R9" s="733">
        <v>3267.6</v>
      </c>
      <c r="S9" s="733">
        <v>3267.6</v>
      </c>
      <c r="T9" s="733">
        <v>3267.6</v>
      </c>
      <c r="U9" s="733">
        <v>3267.6</v>
      </c>
      <c r="V9" s="733">
        <v>3249.6</v>
      </c>
      <c r="W9" s="733">
        <v>3249.6</v>
      </c>
      <c r="X9" s="733">
        <v>3256.7</v>
      </c>
      <c r="Y9" s="733">
        <v>3256.7</v>
      </c>
      <c r="Z9" s="733">
        <v>3215.6</v>
      </c>
      <c r="AA9" s="733">
        <v>3031.3</v>
      </c>
      <c r="AB9" s="733">
        <v>3031.3</v>
      </c>
      <c r="AC9" s="733">
        <v>3031.3</v>
      </c>
      <c r="AD9" s="733">
        <v>3031.3</v>
      </c>
      <c r="AE9" s="733">
        <v>3031.3</v>
      </c>
      <c r="AF9" s="733">
        <v>3031.3</v>
      </c>
      <c r="AG9" s="733">
        <v>3084.8</v>
      </c>
      <c r="AH9" s="733">
        <v>3084.8</v>
      </c>
      <c r="AI9" s="733">
        <v>3084.8</v>
      </c>
      <c r="AJ9" s="733">
        <v>3084.8</v>
      </c>
      <c r="AK9" s="733">
        <v>3084.8</v>
      </c>
      <c r="AL9" s="733">
        <v>3079.3</v>
      </c>
      <c r="AM9" s="733">
        <v>3038.7</v>
      </c>
      <c r="AN9" s="733">
        <v>3038.7</v>
      </c>
      <c r="AO9" s="733">
        <v>3038.7</v>
      </c>
      <c r="AP9" s="733">
        <v>3038.7</v>
      </c>
      <c r="AQ9" s="733">
        <v>3038.7</v>
      </c>
      <c r="AR9" s="733">
        <v>3038.7</v>
      </c>
      <c r="AS9" s="733">
        <v>3038.7</v>
      </c>
      <c r="AT9" s="733">
        <v>3020.2</v>
      </c>
      <c r="AU9" s="733">
        <v>3020.2</v>
      </c>
      <c r="AV9" s="733">
        <v>3020.2</v>
      </c>
      <c r="AW9" s="733">
        <v>2965.2</v>
      </c>
      <c r="AX9" s="733">
        <v>2965.2</v>
      </c>
      <c r="AY9" s="733">
        <v>2918.1</v>
      </c>
      <c r="AZ9" s="733">
        <v>2918.1</v>
      </c>
      <c r="BA9" s="733">
        <v>2835.1</v>
      </c>
      <c r="BB9" s="733">
        <v>2835.1</v>
      </c>
      <c r="BC9" s="733">
        <v>2820.1</v>
      </c>
      <c r="BD9" s="733">
        <v>2820.1</v>
      </c>
      <c r="BE9" s="733">
        <v>2820.1</v>
      </c>
      <c r="BF9" s="733">
        <v>2820.1</v>
      </c>
      <c r="BG9" s="733">
        <v>2730.8</v>
      </c>
      <c r="BH9" s="733">
        <v>2846.8</v>
      </c>
      <c r="BI9" s="733">
        <v>2846.8</v>
      </c>
      <c r="BJ9" s="736">
        <v>2846.8</v>
      </c>
      <c r="BK9" s="736">
        <v>2846.8</v>
      </c>
      <c r="BL9" s="736">
        <v>2846.8</v>
      </c>
      <c r="BM9" s="736">
        <v>2846.8</v>
      </c>
      <c r="BN9" s="736">
        <v>2846.8</v>
      </c>
      <c r="BO9" s="736">
        <v>2846.8</v>
      </c>
      <c r="BP9" s="736">
        <v>2846.8</v>
      </c>
      <c r="BQ9" s="736">
        <v>2846.8</v>
      </c>
      <c r="BR9" s="736">
        <v>2846.8</v>
      </c>
      <c r="BS9" s="736">
        <v>2846.8</v>
      </c>
      <c r="BT9" s="736">
        <v>2846.8</v>
      </c>
      <c r="BU9" s="736">
        <v>2846.8</v>
      </c>
      <c r="BV9" s="736">
        <v>2888.8</v>
      </c>
    </row>
    <row r="10" spans="1:74" ht="12" customHeight="1" x14ac:dyDescent="0.25">
      <c r="A10" s="723" t="s">
        <v>1093</v>
      </c>
      <c r="B10" s="721" t="s">
        <v>1102</v>
      </c>
      <c r="C10" s="733">
        <v>79342.8</v>
      </c>
      <c r="D10" s="733">
        <v>79342.8</v>
      </c>
      <c r="E10" s="733">
        <v>79342.8</v>
      </c>
      <c r="F10" s="733">
        <v>79342.8</v>
      </c>
      <c r="G10" s="733">
        <v>79345.8</v>
      </c>
      <c r="H10" s="733">
        <v>79466.3</v>
      </c>
      <c r="I10" s="733">
        <v>79466.3</v>
      </c>
      <c r="J10" s="733">
        <v>79362.5</v>
      </c>
      <c r="K10" s="733">
        <v>79363.5</v>
      </c>
      <c r="L10" s="733">
        <v>79363.5</v>
      </c>
      <c r="M10" s="733">
        <v>79363.5</v>
      </c>
      <c r="N10" s="733">
        <v>79385.5</v>
      </c>
      <c r="O10" s="733">
        <v>79375.600000000006</v>
      </c>
      <c r="P10" s="733">
        <v>79432.600000000006</v>
      </c>
      <c r="Q10" s="733">
        <v>79461.899999999994</v>
      </c>
      <c r="R10" s="733">
        <v>79499.3</v>
      </c>
      <c r="S10" s="733">
        <v>79499.3</v>
      </c>
      <c r="T10" s="733">
        <v>79528.600000000006</v>
      </c>
      <c r="U10" s="733">
        <v>79653.5</v>
      </c>
      <c r="V10" s="733">
        <v>79549.7</v>
      </c>
      <c r="W10" s="733">
        <v>79549.7</v>
      </c>
      <c r="X10" s="733">
        <v>79556.2</v>
      </c>
      <c r="Y10" s="733">
        <v>79556.2</v>
      </c>
      <c r="Z10" s="733">
        <v>79556.2</v>
      </c>
      <c r="AA10" s="733">
        <v>79333.5</v>
      </c>
      <c r="AB10" s="733">
        <v>79333.5</v>
      </c>
      <c r="AC10" s="733">
        <v>79335.899999999994</v>
      </c>
      <c r="AD10" s="733">
        <v>79335.899999999994</v>
      </c>
      <c r="AE10" s="733">
        <v>79335.899999999994</v>
      </c>
      <c r="AF10" s="733">
        <v>79343.199999999997</v>
      </c>
      <c r="AG10" s="733">
        <v>79393.8</v>
      </c>
      <c r="AH10" s="733">
        <v>79437.3</v>
      </c>
      <c r="AI10" s="733">
        <v>79437.3</v>
      </c>
      <c r="AJ10" s="733">
        <v>79437.3</v>
      </c>
      <c r="AK10" s="733">
        <v>79434.3</v>
      </c>
      <c r="AL10" s="733">
        <v>79431.600000000006</v>
      </c>
      <c r="AM10" s="733">
        <v>79493.7</v>
      </c>
      <c r="AN10" s="733">
        <v>79505.7</v>
      </c>
      <c r="AO10" s="733">
        <v>79505.7</v>
      </c>
      <c r="AP10" s="733">
        <v>79505.7</v>
      </c>
      <c r="AQ10" s="733">
        <v>79466.7</v>
      </c>
      <c r="AR10" s="733">
        <v>79466.7</v>
      </c>
      <c r="AS10" s="733">
        <v>79464.5</v>
      </c>
      <c r="AT10" s="733">
        <v>79464.5</v>
      </c>
      <c r="AU10" s="733">
        <v>79464.5</v>
      </c>
      <c r="AV10" s="733">
        <v>79464.5</v>
      </c>
      <c r="AW10" s="733">
        <v>79586.5</v>
      </c>
      <c r="AX10" s="733">
        <v>79582.8</v>
      </c>
      <c r="AY10" s="733">
        <v>79577.899999999994</v>
      </c>
      <c r="AZ10" s="733">
        <v>79500.399999999994</v>
      </c>
      <c r="BA10" s="733">
        <v>79471.399999999994</v>
      </c>
      <c r="BB10" s="733">
        <v>79606.399999999994</v>
      </c>
      <c r="BC10" s="733">
        <v>79576.899999999994</v>
      </c>
      <c r="BD10" s="733">
        <v>79587</v>
      </c>
      <c r="BE10" s="733">
        <v>79586.399999999994</v>
      </c>
      <c r="BF10" s="733">
        <v>79488.100000000006</v>
      </c>
      <c r="BG10" s="733">
        <v>79478.399999999994</v>
      </c>
      <c r="BH10" s="733">
        <v>79477.899999999994</v>
      </c>
      <c r="BI10" s="733">
        <v>79466.8</v>
      </c>
      <c r="BJ10" s="736">
        <v>79403.5</v>
      </c>
      <c r="BK10" s="736">
        <v>79364.600000000006</v>
      </c>
      <c r="BL10" s="736">
        <v>79435.399999999994</v>
      </c>
      <c r="BM10" s="736">
        <v>79563.199999999997</v>
      </c>
      <c r="BN10" s="736">
        <v>79565.399999999994</v>
      </c>
      <c r="BO10" s="736">
        <v>79573.399999999994</v>
      </c>
      <c r="BP10" s="736">
        <v>79579.3</v>
      </c>
      <c r="BQ10" s="736">
        <v>79690.3</v>
      </c>
      <c r="BR10" s="736">
        <v>79701.5</v>
      </c>
      <c r="BS10" s="736">
        <v>79694</v>
      </c>
      <c r="BT10" s="736">
        <v>79757.5</v>
      </c>
      <c r="BU10" s="736">
        <v>79757.5</v>
      </c>
      <c r="BV10" s="736">
        <v>79790</v>
      </c>
    </row>
    <row r="11" spans="1:74" ht="12" customHeight="1" x14ac:dyDescent="0.25">
      <c r="A11" s="723" t="s">
        <v>1094</v>
      </c>
      <c r="B11" s="721" t="s">
        <v>91</v>
      </c>
      <c r="C11" s="733">
        <v>2493.5</v>
      </c>
      <c r="D11" s="733">
        <v>2523.5</v>
      </c>
      <c r="E11" s="733">
        <v>2523.5</v>
      </c>
      <c r="F11" s="733">
        <v>2523.5</v>
      </c>
      <c r="G11" s="733">
        <v>2523.5</v>
      </c>
      <c r="H11" s="733">
        <v>2523.5</v>
      </c>
      <c r="I11" s="733">
        <v>2523.5</v>
      </c>
      <c r="J11" s="733">
        <v>2523.5</v>
      </c>
      <c r="K11" s="733">
        <v>2539.6999999999998</v>
      </c>
      <c r="L11" s="733">
        <v>2541.5</v>
      </c>
      <c r="M11" s="733">
        <v>2541.5</v>
      </c>
      <c r="N11" s="733">
        <v>2541.5</v>
      </c>
      <c r="O11" s="733">
        <v>2516.6</v>
      </c>
      <c r="P11" s="733">
        <v>2516.6</v>
      </c>
      <c r="Q11" s="733">
        <v>2516.6</v>
      </c>
      <c r="R11" s="733">
        <v>2516.6</v>
      </c>
      <c r="S11" s="733">
        <v>2516.6</v>
      </c>
      <c r="T11" s="733">
        <v>2516.6</v>
      </c>
      <c r="U11" s="733">
        <v>2516.6</v>
      </c>
      <c r="V11" s="733">
        <v>2516.6</v>
      </c>
      <c r="W11" s="733">
        <v>2516.6</v>
      </c>
      <c r="X11" s="733">
        <v>2516.6</v>
      </c>
      <c r="Y11" s="733">
        <v>2516.6</v>
      </c>
      <c r="Z11" s="733">
        <v>2516.6</v>
      </c>
      <c r="AA11" s="733">
        <v>2508.6</v>
      </c>
      <c r="AB11" s="733">
        <v>2508.6</v>
      </c>
      <c r="AC11" s="733">
        <v>2448.6</v>
      </c>
      <c r="AD11" s="733">
        <v>2448.6</v>
      </c>
      <c r="AE11" s="733">
        <v>2448.6</v>
      </c>
      <c r="AF11" s="733">
        <v>2448.6</v>
      </c>
      <c r="AG11" s="733">
        <v>2448.6</v>
      </c>
      <c r="AH11" s="733">
        <v>2448.6</v>
      </c>
      <c r="AI11" s="733">
        <v>2448.6</v>
      </c>
      <c r="AJ11" s="733">
        <v>2448.6</v>
      </c>
      <c r="AK11" s="733">
        <v>2448.6</v>
      </c>
      <c r="AL11" s="733">
        <v>2485.6</v>
      </c>
      <c r="AM11" s="733">
        <v>2403.5</v>
      </c>
      <c r="AN11" s="733">
        <v>2403.5</v>
      </c>
      <c r="AO11" s="733">
        <v>2392.1999999999998</v>
      </c>
      <c r="AP11" s="733">
        <v>2392.1999999999998</v>
      </c>
      <c r="AQ11" s="733">
        <v>2392.1999999999998</v>
      </c>
      <c r="AR11" s="733">
        <v>2392.1999999999998</v>
      </c>
      <c r="AS11" s="733">
        <v>2392.1999999999998</v>
      </c>
      <c r="AT11" s="733">
        <v>2392.1999999999998</v>
      </c>
      <c r="AU11" s="733">
        <v>2392.1999999999998</v>
      </c>
      <c r="AV11" s="733">
        <v>2398.6</v>
      </c>
      <c r="AW11" s="733">
        <v>2398.6</v>
      </c>
      <c r="AX11" s="733">
        <v>2401.3000000000002</v>
      </c>
      <c r="AY11" s="733">
        <v>2397.6</v>
      </c>
      <c r="AZ11" s="733">
        <v>2397.6</v>
      </c>
      <c r="BA11" s="733">
        <v>2397.6</v>
      </c>
      <c r="BB11" s="733">
        <v>2354.4</v>
      </c>
      <c r="BC11" s="733">
        <v>2405.5</v>
      </c>
      <c r="BD11" s="733">
        <v>2405.5</v>
      </c>
      <c r="BE11" s="733">
        <v>2405.5</v>
      </c>
      <c r="BF11" s="733">
        <v>2405.5</v>
      </c>
      <c r="BG11" s="733">
        <v>2405.5</v>
      </c>
      <c r="BH11" s="733">
        <v>2405.5</v>
      </c>
      <c r="BI11" s="733">
        <v>2405.5</v>
      </c>
      <c r="BJ11" s="736">
        <v>2405.5</v>
      </c>
      <c r="BK11" s="736">
        <v>2405.5</v>
      </c>
      <c r="BL11" s="736">
        <v>2405.5</v>
      </c>
      <c r="BM11" s="736">
        <v>2405.5</v>
      </c>
      <c r="BN11" s="736">
        <v>2405.5</v>
      </c>
      <c r="BO11" s="736">
        <v>2405.5</v>
      </c>
      <c r="BP11" s="736">
        <v>2405.5</v>
      </c>
      <c r="BQ11" s="736">
        <v>2405.5</v>
      </c>
      <c r="BR11" s="736">
        <v>2405.5</v>
      </c>
      <c r="BS11" s="736">
        <v>2405.5</v>
      </c>
      <c r="BT11" s="736">
        <v>2405.5</v>
      </c>
      <c r="BU11" s="736">
        <v>2405.5</v>
      </c>
      <c r="BV11" s="736">
        <v>2430.5</v>
      </c>
    </row>
    <row r="12" spans="1:74" ht="12" customHeight="1" x14ac:dyDescent="0.25">
      <c r="A12" s="723" t="s">
        <v>1095</v>
      </c>
      <c r="B12" s="721" t="s">
        <v>1103</v>
      </c>
      <c r="C12" s="733">
        <v>10324.5</v>
      </c>
      <c r="D12" s="733">
        <v>10478.299999999999</v>
      </c>
      <c r="E12" s="733">
        <v>10523.9</v>
      </c>
      <c r="F12" s="733">
        <v>10590.2</v>
      </c>
      <c r="G12" s="733">
        <v>10783.9</v>
      </c>
      <c r="H12" s="733">
        <v>11054.8</v>
      </c>
      <c r="I12" s="733">
        <v>11130.7</v>
      </c>
      <c r="J12" s="733">
        <v>11361.3</v>
      </c>
      <c r="K12" s="733">
        <v>11465.1</v>
      </c>
      <c r="L12" s="733">
        <v>11571.6</v>
      </c>
      <c r="M12" s="733">
        <v>12003.6</v>
      </c>
      <c r="N12" s="733">
        <v>13374.2</v>
      </c>
      <c r="O12" s="733">
        <v>13922.1</v>
      </c>
      <c r="P12" s="733">
        <v>14066.8</v>
      </c>
      <c r="Q12" s="733">
        <v>14273.6</v>
      </c>
      <c r="R12" s="733">
        <v>14747.7</v>
      </c>
      <c r="S12" s="733">
        <v>14862.5</v>
      </c>
      <c r="T12" s="733">
        <v>15076.5</v>
      </c>
      <c r="U12" s="733">
        <v>15807.6</v>
      </c>
      <c r="V12" s="733">
        <v>16742.3</v>
      </c>
      <c r="W12" s="733">
        <v>17508.5</v>
      </c>
      <c r="X12" s="733">
        <v>17918.3</v>
      </c>
      <c r="Y12" s="733">
        <v>18633.099999999999</v>
      </c>
      <c r="Z12" s="733">
        <v>21625.5</v>
      </c>
      <c r="AA12" s="733">
        <v>22017.8</v>
      </c>
      <c r="AB12" s="733">
        <v>22205.7</v>
      </c>
      <c r="AC12" s="733">
        <v>22590.799999999999</v>
      </c>
      <c r="AD12" s="733">
        <v>23113.5</v>
      </c>
      <c r="AE12" s="733">
        <v>23415</v>
      </c>
      <c r="AF12" s="733">
        <v>23624.1</v>
      </c>
      <c r="AG12" s="733">
        <v>23736.799999999999</v>
      </c>
      <c r="AH12" s="733">
        <v>23928.1</v>
      </c>
      <c r="AI12" s="733">
        <v>24134.3</v>
      </c>
      <c r="AJ12" s="733">
        <v>24466.799999999999</v>
      </c>
      <c r="AK12" s="733">
        <v>25020.3</v>
      </c>
      <c r="AL12" s="733">
        <v>26432.1</v>
      </c>
      <c r="AM12" s="733">
        <v>27400</v>
      </c>
      <c r="AN12" s="733">
        <v>27499.200000000001</v>
      </c>
      <c r="AO12" s="733">
        <v>28023.7</v>
      </c>
      <c r="AP12" s="733">
        <v>28292.1</v>
      </c>
      <c r="AQ12" s="733">
        <v>28719.200000000001</v>
      </c>
      <c r="AR12" s="733">
        <v>28881.5</v>
      </c>
      <c r="AS12" s="733">
        <v>29019.9</v>
      </c>
      <c r="AT12" s="733">
        <v>29098.799999999999</v>
      </c>
      <c r="AU12" s="733">
        <v>29411.8</v>
      </c>
      <c r="AV12" s="733">
        <v>29581.599999999999</v>
      </c>
      <c r="AW12" s="733">
        <v>30113.5</v>
      </c>
      <c r="AX12" s="733">
        <v>31560.2</v>
      </c>
      <c r="AY12" s="733">
        <v>32223.9</v>
      </c>
      <c r="AZ12" s="733">
        <v>32447.5</v>
      </c>
      <c r="BA12" s="733">
        <v>32664.3</v>
      </c>
      <c r="BB12" s="733">
        <v>32751.3</v>
      </c>
      <c r="BC12" s="733">
        <v>32813.5</v>
      </c>
      <c r="BD12" s="733">
        <v>33125</v>
      </c>
      <c r="BE12" s="733">
        <v>33349.599999999999</v>
      </c>
      <c r="BF12" s="733">
        <v>33554.800000000003</v>
      </c>
      <c r="BG12" s="733">
        <v>33757.5</v>
      </c>
      <c r="BH12" s="733">
        <v>34816.300000000003</v>
      </c>
      <c r="BI12" s="733">
        <v>35306.1</v>
      </c>
      <c r="BJ12" s="736">
        <v>37533.300000000003</v>
      </c>
      <c r="BK12" s="736">
        <v>38721.5</v>
      </c>
      <c r="BL12" s="736">
        <v>38778.400000000001</v>
      </c>
      <c r="BM12" s="736">
        <v>39259.1</v>
      </c>
      <c r="BN12" s="736">
        <v>39789.5</v>
      </c>
      <c r="BO12" s="736">
        <v>40120.199999999997</v>
      </c>
      <c r="BP12" s="736">
        <v>41728.800000000003</v>
      </c>
      <c r="BQ12" s="736">
        <v>42315</v>
      </c>
      <c r="BR12" s="736">
        <v>42508.5</v>
      </c>
      <c r="BS12" s="736">
        <v>43161.3</v>
      </c>
      <c r="BT12" s="736">
        <v>44146.1</v>
      </c>
      <c r="BU12" s="736">
        <v>45043.4</v>
      </c>
      <c r="BV12" s="736">
        <v>50666.1</v>
      </c>
    </row>
    <row r="13" spans="1:74" ht="12" customHeight="1" x14ac:dyDescent="0.25">
      <c r="A13" s="723" t="s">
        <v>1096</v>
      </c>
      <c r="B13" s="721" t="s">
        <v>92</v>
      </c>
      <c r="C13" s="733">
        <v>65129.8</v>
      </c>
      <c r="D13" s="733">
        <v>65129.8</v>
      </c>
      <c r="E13" s="733">
        <v>65227.8</v>
      </c>
      <c r="F13" s="733">
        <v>66253.7</v>
      </c>
      <c r="G13" s="733">
        <v>66533.7</v>
      </c>
      <c r="H13" s="733">
        <v>66798.600000000006</v>
      </c>
      <c r="I13" s="733">
        <v>67101.2</v>
      </c>
      <c r="J13" s="733">
        <v>68694.8</v>
      </c>
      <c r="K13" s="733">
        <v>69003.3</v>
      </c>
      <c r="L13" s="733">
        <v>69888.2</v>
      </c>
      <c r="M13" s="733">
        <v>70128</v>
      </c>
      <c r="N13" s="733">
        <v>72486.3</v>
      </c>
      <c r="O13" s="733">
        <v>72948.2</v>
      </c>
      <c r="P13" s="733">
        <v>72948.2</v>
      </c>
      <c r="Q13" s="733">
        <v>73306.8</v>
      </c>
      <c r="R13" s="733">
        <v>73469.100000000006</v>
      </c>
      <c r="S13" s="733">
        <v>73742.899999999994</v>
      </c>
      <c r="T13" s="733">
        <v>74163.3</v>
      </c>
      <c r="U13" s="733">
        <v>74604.899999999994</v>
      </c>
      <c r="V13" s="733">
        <v>74608.3</v>
      </c>
      <c r="W13" s="733">
        <v>74698.8</v>
      </c>
      <c r="X13" s="733">
        <v>75331.7</v>
      </c>
      <c r="Y13" s="733">
        <v>76208.600000000006</v>
      </c>
      <c r="Z13" s="733">
        <v>81336.399999999994</v>
      </c>
      <c r="AA13" s="733">
        <v>81592.3</v>
      </c>
      <c r="AB13" s="733">
        <v>81841.399999999994</v>
      </c>
      <c r="AC13" s="733">
        <v>82919.199999999997</v>
      </c>
      <c r="AD13" s="733">
        <v>83070.399999999994</v>
      </c>
      <c r="AE13" s="733">
        <v>83222.899999999994</v>
      </c>
      <c r="AF13" s="733">
        <v>83378</v>
      </c>
      <c r="AG13" s="733">
        <v>83860</v>
      </c>
      <c r="AH13" s="733">
        <v>83860</v>
      </c>
      <c r="AI13" s="733">
        <v>84109.2</v>
      </c>
      <c r="AJ13" s="733">
        <v>84358.2</v>
      </c>
      <c r="AK13" s="733">
        <v>85322.1</v>
      </c>
      <c r="AL13" s="733">
        <v>87488.4</v>
      </c>
      <c r="AM13" s="733">
        <v>88475.5</v>
      </c>
      <c r="AN13" s="733">
        <v>88700</v>
      </c>
      <c r="AO13" s="733">
        <v>88700</v>
      </c>
      <c r="AP13" s="733">
        <v>89000</v>
      </c>
      <c r="AQ13" s="733">
        <v>89000</v>
      </c>
      <c r="AR13" s="733">
        <v>89149</v>
      </c>
      <c r="AS13" s="733">
        <v>89305.9</v>
      </c>
      <c r="AT13" s="733">
        <v>89387.9</v>
      </c>
      <c r="AU13" s="733">
        <v>89857.9</v>
      </c>
      <c r="AV13" s="733">
        <v>90195.199999999997</v>
      </c>
      <c r="AW13" s="733">
        <v>90446.5</v>
      </c>
      <c r="AX13" s="733">
        <v>94330.1</v>
      </c>
      <c r="AY13" s="733">
        <v>95252.9</v>
      </c>
      <c r="AZ13" s="733">
        <v>95718.9</v>
      </c>
      <c r="BA13" s="733">
        <v>96498.5</v>
      </c>
      <c r="BB13" s="733">
        <v>96576.5</v>
      </c>
      <c r="BC13" s="733">
        <v>96806</v>
      </c>
      <c r="BD13" s="733">
        <v>98050.1</v>
      </c>
      <c r="BE13" s="733">
        <v>98325.7</v>
      </c>
      <c r="BF13" s="733">
        <v>98892.9</v>
      </c>
      <c r="BG13" s="733">
        <v>99403.7</v>
      </c>
      <c r="BH13" s="733">
        <v>100332.8</v>
      </c>
      <c r="BI13" s="733">
        <v>101459.2</v>
      </c>
      <c r="BJ13" s="736">
        <v>106636.2</v>
      </c>
      <c r="BK13" s="736">
        <v>107426</v>
      </c>
      <c r="BL13" s="736">
        <v>107586.7</v>
      </c>
      <c r="BM13" s="736">
        <v>108249.7</v>
      </c>
      <c r="BN13" s="736">
        <v>109003.9</v>
      </c>
      <c r="BO13" s="736">
        <v>109253.9</v>
      </c>
      <c r="BP13" s="736">
        <v>109453.9</v>
      </c>
      <c r="BQ13" s="736">
        <v>109820.5</v>
      </c>
      <c r="BR13" s="736">
        <v>110120.5</v>
      </c>
      <c r="BS13" s="736">
        <v>111645.7</v>
      </c>
      <c r="BT13" s="736">
        <v>113309.9</v>
      </c>
      <c r="BU13" s="736">
        <v>115152.2</v>
      </c>
      <c r="BV13" s="736">
        <v>124240.7</v>
      </c>
    </row>
    <row r="14" spans="1:74" ht="12" customHeight="1" x14ac:dyDescent="0.25">
      <c r="A14" s="723"/>
      <c r="B14" s="722" t="s">
        <v>1104</v>
      </c>
      <c r="C14" s="722"/>
      <c r="D14" s="722"/>
      <c r="E14" s="722"/>
      <c r="F14" s="722"/>
      <c r="G14" s="722"/>
      <c r="H14" s="722"/>
      <c r="I14" s="722"/>
      <c r="J14" s="722"/>
      <c r="K14" s="722"/>
      <c r="L14" s="722"/>
      <c r="M14" s="722"/>
      <c r="N14" s="722"/>
      <c r="O14" s="722"/>
      <c r="P14" s="722"/>
      <c r="Q14" s="722"/>
      <c r="R14" s="722"/>
      <c r="S14" s="722"/>
      <c r="T14" s="722"/>
      <c r="U14" s="722"/>
      <c r="V14" s="722"/>
      <c r="W14" s="722"/>
      <c r="X14" s="722"/>
      <c r="Y14" s="722"/>
      <c r="Z14" s="722"/>
      <c r="AA14" s="722"/>
      <c r="AB14" s="722"/>
      <c r="AC14" s="722"/>
      <c r="AD14" s="722"/>
      <c r="AE14" s="722"/>
      <c r="AF14" s="722"/>
      <c r="AG14" s="722"/>
      <c r="AH14" s="722"/>
      <c r="AI14" s="722"/>
      <c r="AJ14" s="722"/>
      <c r="AK14" s="722"/>
      <c r="AL14" s="722"/>
      <c r="AM14" s="722"/>
      <c r="AN14" s="722"/>
      <c r="AO14" s="722"/>
      <c r="AP14" s="722"/>
      <c r="AQ14" s="722"/>
      <c r="AR14" s="722"/>
      <c r="AS14" s="722"/>
      <c r="AT14" s="722"/>
      <c r="AU14" s="722"/>
      <c r="AV14" s="722"/>
      <c r="AW14" s="722"/>
      <c r="AX14" s="722"/>
      <c r="AY14" s="722"/>
      <c r="AZ14" s="722"/>
      <c r="BA14" s="722"/>
      <c r="BB14" s="722"/>
      <c r="BC14" s="722"/>
      <c r="BD14" s="722"/>
      <c r="BE14" s="722"/>
      <c r="BF14" s="722"/>
      <c r="BG14" s="722"/>
      <c r="BH14" s="722"/>
      <c r="BI14" s="722"/>
      <c r="BJ14" s="737"/>
      <c r="BK14" s="737"/>
      <c r="BL14" s="737"/>
      <c r="BM14" s="737"/>
      <c r="BN14" s="737"/>
      <c r="BO14" s="737"/>
      <c r="BP14" s="737"/>
      <c r="BQ14" s="737"/>
      <c r="BR14" s="737"/>
      <c r="BS14" s="737"/>
      <c r="BT14" s="737"/>
      <c r="BU14" s="737"/>
      <c r="BV14" s="737"/>
    </row>
    <row r="15" spans="1:74" ht="12" customHeight="1" x14ac:dyDescent="0.25">
      <c r="A15" s="723" t="s">
        <v>1105</v>
      </c>
      <c r="B15" s="721" t="s">
        <v>1099</v>
      </c>
      <c r="C15" s="733">
        <v>6806.6</v>
      </c>
      <c r="D15" s="733">
        <v>6806.6</v>
      </c>
      <c r="E15" s="733">
        <v>6806.6</v>
      </c>
      <c r="F15" s="733">
        <v>6830.4</v>
      </c>
      <c r="G15" s="733">
        <v>6830.4</v>
      </c>
      <c r="H15" s="733">
        <v>6829.6</v>
      </c>
      <c r="I15" s="733">
        <v>6829.6</v>
      </c>
      <c r="J15" s="733">
        <v>6856.5</v>
      </c>
      <c r="K15" s="733">
        <v>6859.3</v>
      </c>
      <c r="L15" s="733">
        <v>6876.3</v>
      </c>
      <c r="M15" s="733">
        <v>6871.8</v>
      </c>
      <c r="N15" s="733">
        <v>6850.8</v>
      </c>
      <c r="O15" s="733">
        <v>6727.6</v>
      </c>
      <c r="P15" s="733">
        <v>6726.2</v>
      </c>
      <c r="Q15" s="733">
        <v>6717.3</v>
      </c>
      <c r="R15" s="733">
        <v>6714.3</v>
      </c>
      <c r="S15" s="733">
        <v>6714</v>
      </c>
      <c r="T15" s="733">
        <v>6713.6</v>
      </c>
      <c r="U15" s="733">
        <v>6713.4</v>
      </c>
      <c r="V15" s="733">
        <v>6712</v>
      </c>
      <c r="W15" s="733">
        <v>6712</v>
      </c>
      <c r="X15" s="733">
        <v>6712</v>
      </c>
      <c r="Y15" s="733">
        <v>6712</v>
      </c>
      <c r="Z15" s="733">
        <v>6657</v>
      </c>
      <c r="AA15" s="733">
        <v>6647.7</v>
      </c>
      <c r="AB15" s="733">
        <v>6645.1</v>
      </c>
      <c r="AC15" s="733">
        <v>6685.6</v>
      </c>
      <c r="AD15" s="733">
        <v>6685.6</v>
      </c>
      <c r="AE15" s="733">
        <v>6685.6</v>
      </c>
      <c r="AF15" s="733">
        <v>6689.6</v>
      </c>
      <c r="AG15" s="733">
        <v>6689.6</v>
      </c>
      <c r="AH15" s="733">
        <v>6689.4</v>
      </c>
      <c r="AI15" s="733">
        <v>6688.4</v>
      </c>
      <c r="AJ15" s="733">
        <v>6688.4</v>
      </c>
      <c r="AK15" s="733">
        <v>6688.4</v>
      </c>
      <c r="AL15" s="733">
        <v>6657.4</v>
      </c>
      <c r="AM15" s="733">
        <v>6714.8</v>
      </c>
      <c r="AN15" s="733">
        <v>6714.8</v>
      </c>
      <c r="AO15" s="733">
        <v>6682.3</v>
      </c>
      <c r="AP15" s="733">
        <v>6688.3</v>
      </c>
      <c r="AQ15" s="733">
        <v>6686.7</v>
      </c>
      <c r="AR15" s="733">
        <v>6676.1</v>
      </c>
      <c r="AS15" s="733">
        <v>6667.8</v>
      </c>
      <c r="AT15" s="733">
        <v>6663.7</v>
      </c>
      <c r="AU15" s="733">
        <v>6663.7</v>
      </c>
      <c r="AV15" s="733">
        <v>6663.7</v>
      </c>
      <c r="AW15" s="733">
        <v>6663.7</v>
      </c>
      <c r="AX15" s="733">
        <v>6663.3</v>
      </c>
      <c r="AY15" s="733">
        <v>6663.3</v>
      </c>
      <c r="AZ15" s="733">
        <v>6663.3</v>
      </c>
      <c r="BA15" s="733">
        <v>6595.6</v>
      </c>
      <c r="BB15" s="733">
        <v>6583.2</v>
      </c>
      <c r="BC15" s="733">
        <v>6584.6</v>
      </c>
      <c r="BD15" s="733">
        <v>6544.5</v>
      </c>
      <c r="BE15" s="733">
        <v>6544.5</v>
      </c>
      <c r="BF15" s="733">
        <v>6544.5</v>
      </c>
      <c r="BG15" s="733">
        <v>6544.5</v>
      </c>
      <c r="BH15" s="733">
        <v>6544.5</v>
      </c>
      <c r="BI15" s="733">
        <v>6553</v>
      </c>
      <c r="BJ15" s="736">
        <v>6523</v>
      </c>
      <c r="BK15" s="736">
        <v>6575</v>
      </c>
      <c r="BL15" s="736">
        <v>6575</v>
      </c>
      <c r="BM15" s="736">
        <v>6575</v>
      </c>
      <c r="BN15" s="736">
        <v>6575</v>
      </c>
      <c r="BO15" s="736">
        <v>6575</v>
      </c>
      <c r="BP15" s="736">
        <v>6575</v>
      </c>
      <c r="BQ15" s="736">
        <v>6575</v>
      </c>
      <c r="BR15" s="736">
        <v>6575</v>
      </c>
      <c r="BS15" s="736">
        <v>6575</v>
      </c>
      <c r="BT15" s="736">
        <v>6575</v>
      </c>
      <c r="BU15" s="736">
        <v>6575</v>
      </c>
      <c r="BV15" s="736">
        <v>6567.2</v>
      </c>
    </row>
    <row r="16" spans="1:74" ht="12" customHeight="1" x14ac:dyDescent="0.25">
      <c r="A16" s="723" t="s">
        <v>1106</v>
      </c>
      <c r="B16" s="721" t="s">
        <v>1100</v>
      </c>
      <c r="C16" s="733">
        <v>952.2</v>
      </c>
      <c r="D16" s="733">
        <v>952.2</v>
      </c>
      <c r="E16" s="733">
        <v>952.2</v>
      </c>
      <c r="F16" s="733">
        <v>945.5</v>
      </c>
      <c r="G16" s="733">
        <v>945.5</v>
      </c>
      <c r="H16" s="733">
        <v>944.7</v>
      </c>
      <c r="I16" s="733">
        <v>944.7</v>
      </c>
      <c r="J16" s="733">
        <v>944.4</v>
      </c>
      <c r="K16" s="733">
        <v>947.2</v>
      </c>
      <c r="L16" s="733">
        <v>947.2</v>
      </c>
      <c r="M16" s="733">
        <v>947.2</v>
      </c>
      <c r="N16" s="733">
        <v>947.2</v>
      </c>
      <c r="O16" s="733">
        <v>944.9</v>
      </c>
      <c r="P16" s="733">
        <v>944.9</v>
      </c>
      <c r="Q16" s="733">
        <v>943.8</v>
      </c>
      <c r="R16" s="733">
        <v>943.8</v>
      </c>
      <c r="S16" s="733">
        <v>943.5</v>
      </c>
      <c r="T16" s="733">
        <v>943.1</v>
      </c>
      <c r="U16" s="733">
        <v>942.9</v>
      </c>
      <c r="V16" s="733">
        <v>941.5</v>
      </c>
      <c r="W16" s="733">
        <v>941.5</v>
      </c>
      <c r="X16" s="733">
        <v>941.5</v>
      </c>
      <c r="Y16" s="733">
        <v>941.5</v>
      </c>
      <c r="Z16" s="733">
        <v>886.5</v>
      </c>
      <c r="AA16" s="733">
        <v>883.2</v>
      </c>
      <c r="AB16" s="733">
        <v>880.6</v>
      </c>
      <c r="AC16" s="733">
        <v>880.6</v>
      </c>
      <c r="AD16" s="733">
        <v>880.6</v>
      </c>
      <c r="AE16" s="733">
        <v>880.6</v>
      </c>
      <c r="AF16" s="733">
        <v>884.6</v>
      </c>
      <c r="AG16" s="733">
        <v>884.6</v>
      </c>
      <c r="AH16" s="733">
        <v>884.4</v>
      </c>
      <c r="AI16" s="733">
        <v>883.4</v>
      </c>
      <c r="AJ16" s="733">
        <v>883.4</v>
      </c>
      <c r="AK16" s="733">
        <v>883.4</v>
      </c>
      <c r="AL16" s="733">
        <v>872.4</v>
      </c>
      <c r="AM16" s="733">
        <v>850.3</v>
      </c>
      <c r="AN16" s="733">
        <v>850.3</v>
      </c>
      <c r="AO16" s="733">
        <v>850.3</v>
      </c>
      <c r="AP16" s="733">
        <v>850.3</v>
      </c>
      <c r="AQ16" s="733">
        <v>849.7</v>
      </c>
      <c r="AR16" s="733">
        <v>849.1</v>
      </c>
      <c r="AS16" s="733">
        <v>849.1</v>
      </c>
      <c r="AT16" s="733">
        <v>845</v>
      </c>
      <c r="AU16" s="733">
        <v>845</v>
      </c>
      <c r="AV16" s="733">
        <v>845</v>
      </c>
      <c r="AW16" s="733">
        <v>845</v>
      </c>
      <c r="AX16" s="733">
        <v>844.6</v>
      </c>
      <c r="AY16" s="733">
        <v>844.6</v>
      </c>
      <c r="AZ16" s="733">
        <v>844.6</v>
      </c>
      <c r="BA16" s="733">
        <v>844.6</v>
      </c>
      <c r="BB16" s="733">
        <v>844.6</v>
      </c>
      <c r="BC16" s="733">
        <v>846</v>
      </c>
      <c r="BD16" s="733">
        <v>846</v>
      </c>
      <c r="BE16" s="733">
        <v>846</v>
      </c>
      <c r="BF16" s="733">
        <v>846</v>
      </c>
      <c r="BG16" s="733">
        <v>846</v>
      </c>
      <c r="BH16" s="733">
        <v>846</v>
      </c>
      <c r="BI16" s="733">
        <v>846</v>
      </c>
      <c r="BJ16" s="736">
        <v>848</v>
      </c>
      <c r="BK16" s="736">
        <v>862</v>
      </c>
      <c r="BL16" s="736">
        <v>862</v>
      </c>
      <c r="BM16" s="736">
        <v>862</v>
      </c>
      <c r="BN16" s="736">
        <v>862</v>
      </c>
      <c r="BO16" s="736">
        <v>862</v>
      </c>
      <c r="BP16" s="736">
        <v>862</v>
      </c>
      <c r="BQ16" s="736">
        <v>862</v>
      </c>
      <c r="BR16" s="736">
        <v>862</v>
      </c>
      <c r="BS16" s="736">
        <v>862</v>
      </c>
      <c r="BT16" s="736">
        <v>862</v>
      </c>
      <c r="BU16" s="736">
        <v>862</v>
      </c>
      <c r="BV16" s="736">
        <v>862</v>
      </c>
    </row>
    <row r="17" spans="1:74" ht="12" customHeight="1" x14ac:dyDescent="0.25">
      <c r="A17" s="723" t="s">
        <v>1107</v>
      </c>
      <c r="B17" s="721" t="s">
        <v>1101</v>
      </c>
      <c r="C17" s="733">
        <v>5854.4</v>
      </c>
      <c r="D17" s="733">
        <v>5854.4</v>
      </c>
      <c r="E17" s="733">
        <v>5854.4</v>
      </c>
      <c r="F17" s="733">
        <v>5884.9</v>
      </c>
      <c r="G17" s="733">
        <v>5884.9</v>
      </c>
      <c r="H17" s="733">
        <v>5884.9</v>
      </c>
      <c r="I17" s="733">
        <v>5884.9</v>
      </c>
      <c r="J17" s="733">
        <v>5912.1</v>
      </c>
      <c r="K17" s="733">
        <v>5912.1</v>
      </c>
      <c r="L17" s="733">
        <v>5929.1</v>
      </c>
      <c r="M17" s="733">
        <v>5924.6</v>
      </c>
      <c r="N17" s="733">
        <v>5903.6</v>
      </c>
      <c r="O17" s="733">
        <v>5782.7</v>
      </c>
      <c r="P17" s="733">
        <v>5781.3</v>
      </c>
      <c r="Q17" s="733">
        <v>5773.5</v>
      </c>
      <c r="R17" s="733">
        <v>5770.5</v>
      </c>
      <c r="S17" s="733">
        <v>5770.5</v>
      </c>
      <c r="T17" s="733">
        <v>5770.5</v>
      </c>
      <c r="U17" s="733">
        <v>5770.5</v>
      </c>
      <c r="V17" s="733">
        <v>5770.5</v>
      </c>
      <c r="W17" s="733">
        <v>5770.5</v>
      </c>
      <c r="X17" s="733">
        <v>5770.5</v>
      </c>
      <c r="Y17" s="733">
        <v>5770.5</v>
      </c>
      <c r="Z17" s="733">
        <v>5770.5</v>
      </c>
      <c r="AA17" s="733">
        <v>5764.5</v>
      </c>
      <c r="AB17" s="733">
        <v>5764.5</v>
      </c>
      <c r="AC17" s="733">
        <v>5805</v>
      </c>
      <c r="AD17" s="733">
        <v>5805</v>
      </c>
      <c r="AE17" s="733">
        <v>5805</v>
      </c>
      <c r="AF17" s="733">
        <v>5805</v>
      </c>
      <c r="AG17" s="733">
        <v>5805</v>
      </c>
      <c r="AH17" s="733">
        <v>5805</v>
      </c>
      <c r="AI17" s="733">
        <v>5805</v>
      </c>
      <c r="AJ17" s="733">
        <v>5805</v>
      </c>
      <c r="AK17" s="733">
        <v>5805</v>
      </c>
      <c r="AL17" s="733">
        <v>5785</v>
      </c>
      <c r="AM17" s="733">
        <v>5864.5</v>
      </c>
      <c r="AN17" s="733">
        <v>5864.5</v>
      </c>
      <c r="AO17" s="733">
        <v>5832</v>
      </c>
      <c r="AP17" s="733">
        <v>5838</v>
      </c>
      <c r="AQ17" s="733">
        <v>5837</v>
      </c>
      <c r="AR17" s="733">
        <v>5827</v>
      </c>
      <c r="AS17" s="733">
        <v>5818.7</v>
      </c>
      <c r="AT17" s="733">
        <v>5818.7</v>
      </c>
      <c r="AU17" s="733">
        <v>5818.7</v>
      </c>
      <c r="AV17" s="733">
        <v>5818.7</v>
      </c>
      <c r="AW17" s="733">
        <v>5818.7</v>
      </c>
      <c r="AX17" s="733">
        <v>5818.7</v>
      </c>
      <c r="AY17" s="733">
        <v>5818.7</v>
      </c>
      <c r="AZ17" s="733">
        <v>5818.7</v>
      </c>
      <c r="BA17" s="733">
        <v>5751</v>
      </c>
      <c r="BB17" s="733">
        <v>5738.6</v>
      </c>
      <c r="BC17" s="733">
        <v>5738.6</v>
      </c>
      <c r="BD17" s="733">
        <v>5698.5</v>
      </c>
      <c r="BE17" s="733">
        <v>5698.5</v>
      </c>
      <c r="BF17" s="733">
        <v>5698.5</v>
      </c>
      <c r="BG17" s="733">
        <v>5698.5</v>
      </c>
      <c r="BH17" s="733">
        <v>5698.5</v>
      </c>
      <c r="BI17" s="733">
        <v>5707</v>
      </c>
      <c r="BJ17" s="736">
        <v>5675</v>
      </c>
      <c r="BK17" s="736">
        <v>5713</v>
      </c>
      <c r="BL17" s="736">
        <v>5713</v>
      </c>
      <c r="BM17" s="736">
        <v>5713</v>
      </c>
      <c r="BN17" s="736">
        <v>5713</v>
      </c>
      <c r="BO17" s="736">
        <v>5713</v>
      </c>
      <c r="BP17" s="736">
        <v>5713</v>
      </c>
      <c r="BQ17" s="736">
        <v>5713</v>
      </c>
      <c r="BR17" s="736">
        <v>5713</v>
      </c>
      <c r="BS17" s="736">
        <v>5713</v>
      </c>
      <c r="BT17" s="736">
        <v>5713</v>
      </c>
      <c r="BU17" s="736">
        <v>5713</v>
      </c>
      <c r="BV17" s="736">
        <v>5705.2</v>
      </c>
    </row>
    <row r="18" spans="1:74" ht="12" customHeight="1" x14ac:dyDescent="0.25">
      <c r="A18" s="723" t="s">
        <v>1108</v>
      </c>
      <c r="B18" s="721" t="s">
        <v>1102</v>
      </c>
      <c r="C18" s="733">
        <v>300.7</v>
      </c>
      <c r="D18" s="733">
        <v>300.7</v>
      </c>
      <c r="E18" s="733">
        <v>300.7</v>
      </c>
      <c r="F18" s="733">
        <v>300.7</v>
      </c>
      <c r="G18" s="733">
        <v>300.7</v>
      </c>
      <c r="H18" s="733">
        <v>300.7</v>
      </c>
      <c r="I18" s="733">
        <v>300.7</v>
      </c>
      <c r="J18" s="733">
        <v>300.7</v>
      </c>
      <c r="K18" s="733">
        <v>300.7</v>
      </c>
      <c r="L18" s="733">
        <v>300.7</v>
      </c>
      <c r="M18" s="733">
        <v>300.7</v>
      </c>
      <c r="N18" s="733">
        <v>300.7</v>
      </c>
      <c r="O18" s="733">
        <v>354.6</v>
      </c>
      <c r="P18" s="733">
        <v>354.6</v>
      </c>
      <c r="Q18" s="733">
        <v>354.6</v>
      </c>
      <c r="R18" s="733">
        <v>354.6</v>
      </c>
      <c r="S18" s="733">
        <v>355.8</v>
      </c>
      <c r="T18" s="733">
        <v>355.8</v>
      </c>
      <c r="U18" s="733">
        <v>355.8</v>
      </c>
      <c r="V18" s="733">
        <v>355.8</v>
      </c>
      <c r="W18" s="733">
        <v>356.7</v>
      </c>
      <c r="X18" s="733">
        <v>356.7</v>
      </c>
      <c r="Y18" s="733">
        <v>356.7</v>
      </c>
      <c r="Z18" s="733">
        <v>356.7</v>
      </c>
      <c r="AA18" s="733">
        <v>357.1</v>
      </c>
      <c r="AB18" s="733">
        <v>357.1</v>
      </c>
      <c r="AC18" s="733">
        <v>357.1</v>
      </c>
      <c r="AD18" s="733">
        <v>357.1</v>
      </c>
      <c r="AE18" s="733">
        <v>357.1</v>
      </c>
      <c r="AF18" s="733">
        <v>357.1</v>
      </c>
      <c r="AG18" s="733">
        <v>357.1</v>
      </c>
      <c r="AH18" s="733">
        <v>357.1</v>
      </c>
      <c r="AI18" s="733">
        <v>357.1</v>
      </c>
      <c r="AJ18" s="733">
        <v>357.1</v>
      </c>
      <c r="AK18" s="733">
        <v>357.1</v>
      </c>
      <c r="AL18" s="733">
        <v>357.1</v>
      </c>
      <c r="AM18" s="733">
        <v>283.60000000000002</v>
      </c>
      <c r="AN18" s="733">
        <v>283.60000000000002</v>
      </c>
      <c r="AO18" s="733">
        <v>283.60000000000002</v>
      </c>
      <c r="AP18" s="733">
        <v>283.60000000000002</v>
      </c>
      <c r="AQ18" s="733">
        <v>283.60000000000002</v>
      </c>
      <c r="AR18" s="733">
        <v>283.60000000000002</v>
      </c>
      <c r="AS18" s="733">
        <v>283.60000000000002</v>
      </c>
      <c r="AT18" s="733">
        <v>283.60000000000002</v>
      </c>
      <c r="AU18" s="733">
        <v>283.60000000000002</v>
      </c>
      <c r="AV18" s="733">
        <v>283.60000000000002</v>
      </c>
      <c r="AW18" s="733">
        <v>283.60000000000002</v>
      </c>
      <c r="AX18" s="733">
        <v>283.60000000000002</v>
      </c>
      <c r="AY18" s="733">
        <v>290.10000000000002</v>
      </c>
      <c r="AZ18" s="733">
        <v>290.10000000000002</v>
      </c>
      <c r="BA18" s="733">
        <v>290.10000000000002</v>
      </c>
      <c r="BB18" s="733">
        <v>290.10000000000002</v>
      </c>
      <c r="BC18" s="733">
        <v>290.10000000000002</v>
      </c>
      <c r="BD18" s="733">
        <v>290.10000000000002</v>
      </c>
      <c r="BE18" s="733">
        <v>290.10000000000002</v>
      </c>
      <c r="BF18" s="733">
        <v>290.10000000000002</v>
      </c>
      <c r="BG18" s="733">
        <v>290.10000000000002</v>
      </c>
      <c r="BH18" s="733">
        <v>290.10000000000002</v>
      </c>
      <c r="BI18" s="733">
        <v>290.10000000000002</v>
      </c>
      <c r="BJ18" s="736">
        <v>290.10000000000002</v>
      </c>
      <c r="BK18" s="736">
        <v>290.10000000000002</v>
      </c>
      <c r="BL18" s="736">
        <v>290.10000000000002</v>
      </c>
      <c r="BM18" s="736">
        <v>290.10000000000002</v>
      </c>
      <c r="BN18" s="736">
        <v>290.10000000000002</v>
      </c>
      <c r="BO18" s="736">
        <v>290.10000000000002</v>
      </c>
      <c r="BP18" s="736">
        <v>290.10000000000002</v>
      </c>
      <c r="BQ18" s="736">
        <v>290.10000000000002</v>
      </c>
      <c r="BR18" s="736">
        <v>290.10000000000002</v>
      </c>
      <c r="BS18" s="736">
        <v>290.10000000000002</v>
      </c>
      <c r="BT18" s="736">
        <v>290.10000000000002</v>
      </c>
      <c r="BU18" s="736">
        <v>290.10000000000002</v>
      </c>
      <c r="BV18" s="736">
        <v>290.10000000000002</v>
      </c>
    </row>
    <row r="19" spans="1:74" ht="12" customHeight="1" x14ac:dyDescent="0.25">
      <c r="A19" s="723" t="s">
        <v>1109</v>
      </c>
      <c r="B19" s="721" t="s">
        <v>1103</v>
      </c>
      <c r="C19" s="733">
        <v>240.4</v>
      </c>
      <c r="D19" s="733">
        <v>240.4</v>
      </c>
      <c r="E19" s="733">
        <v>255.9</v>
      </c>
      <c r="F19" s="733">
        <v>255.9</v>
      </c>
      <c r="G19" s="733">
        <v>275.8</v>
      </c>
      <c r="H19" s="733">
        <v>275.8</v>
      </c>
      <c r="I19" s="733">
        <v>275.8</v>
      </c>
      <c r="J19" s="733">
        <v>275.8</v>
      </c>
      <c r="K19" s="733">
        <v>276.8</v>
      </c>
      <c r="L19" s="733">
        <v>276.8</v>
      </c>
      <c r="M19" s="733">
        <v>276.8</v>
      </c>
      <c r="N19" s="733">
        <v>294.3</v>
      </c>
      <c r="O19" s="733">
        <v>309.3</v>
      </c>
      <c r="P19" s="733">
        <v>309.3</v>
      </c>
      <c r="Q19" s="733">
        <v>309.3</v>
      </c>
      <c r="R19" s="733">
        <v>311.2</v>
      </c>
      <c r="S19" s="733">
        <v>312.2</v>
      </c>
      <c r="T19" s="733">
        <v>313.7</v>
      </c>
      <c r="U19" s="733">
        <v>313.7</v>
      </c>
      <c r="V19" s="733">
        <v>315.7</v>
      </c>
      <c r="W19" s="733">
        <v>315.7</v>
      </c>
      <c r="X19" s="733">
        <v>316.10000000000002</v>
      </c>
      <c r="Y19" s="733">
        <v>316.10000000000002</v>
      </c>
      <c r="Z19" s="733">
        <v>320.2</v>
      </c>
      <c r="AA19" s="733">
        <v>321.89999999999998</v>
      </c>
      <c r="AB19" s="733">
        <v>321.89999999999998</v>
      </c>
      <c r="AC19" s="733">
        <v>321.89999999999998</v>
      </c>
      <c r="AD19" s="733">
        <v>321.89999999999998</v>
      </c>
      <c r="AE19" s="733">
        <v>325.89999999999998</v>
      </c>
      <c r="AF19" s="733">
        <v>340.3</v>
      </c>
      <c r="AG19" s="733">
        <v>340.3</v>
      </c>
      <c r="AH19" s="733">
        <v>340.3</v>
      </c>
      <c r="AI19" s="733">
        <v>340.3</v>
      </c>
      <c r="AJ19" s="733">
        <v>340.3</v>
      </c>
      <c r="AK19" s="733">
        <v>344.1</v>
      </c>
      <c r="AL19" s="733">
        <v>349.1</v>
      </c>
      <c r="AM19" s="733">
        <v>358.1</v>
      </c>
      <c r="AN19" s="733">
        <v>358.1</v>
      </c>
      <c r="AO19" s="733">
        <v>358.1</v>
      </c>
      <c r="AP19" s="733">
        <v>357.3</v>
      </c>
      <c r="AQ19" s="733">
        <v>361.8</v>
      </c>
      <c r="AR19" s="733">
        <v>364.9</v>
      </c>
      <c r="AS19" s="733">
        <v>364.9</v>
      </c>
      <c r="AT19" s="733">
        <v>369.9</v>
      </c>
      <c r="AU19" s="733">
        <v>372.4</v>
      </c>
      <c r="AV19" s="733">
        <v>372.4</v>
      </c>
      <c r="AW19" s="733">
        <v>372.4</v>
      </c>
      <c r="AX19" s="733">
        <v>379.2</v>
      </c>
      <c r="AY19" s="733">
        <v>379.2</v>
      </c>
      <c r="AZ19" s="733">
        <v>381.2</v>
      </c>
      <c r="BA19" s="733">
        <v>382.5</v>
      </c>
      <c r="BB19" s="733">
        <v>384.6</v>
      </c>
      <c r="BC19" s="733">
        <v>384.6</v>
      </c>
      <c r="BD19" s="733">
        <v>387.9</v>
      </c>
      <c r="BE19" s="733">
        <v>387.9</v>
      </c>
      <c r="BF19" s="733">
        <v>397.9</v>
      </c>
      <c r="BG19" s="733">
        <v>397.9</v>
      </c>
      <c r="BH19" s="733">
        <v>402.5</v>
      </c>
      <c r="BI19" s="733">
        <v>402.5</v>
      </c>
      <c r="BJ19" s="736">
        <v>402.5</v>
      </c>
      <c r="BK19" s="736">
        <v>402.5</v>
      </c>
      <c r="BL19" s="736">
        <v>402.5</v>
      </c>
      <c r="BM19" s="736">
        <v>402.5</v>
      </c>
      <c r="BN19" s="736">
        <v>402.5</v>
      </c>
      <c r="BO19" s="736">
        <v>402.5</v>
      </c>
      <c r="BP19" s="736">
        <v>404.6</v>
      </c>
      <c r="BQ19" s="736">
        <v>406.4</v>
      </c>
      <c r="BR19" s="736">
        <v>406.4</v>
      </c>
      <c r="BS19" s="736">
        <v>406.4</v>
      </c>
      <c r="BT19" s="736">
        <v>406.4</v>
      </c>
      <c r="BU19" s="736">
        <v>406.4</v>
      </c>
      <c r="BV19" s="736">
        <v>407.1</v>
      </c>
    </row>
    <row r="20" spans="1:74" ht="12" customHeight="1" x14ac:dyDescent="0.25">
      <c r="A20" s="723" t="s">
        <v>1110</v>
      </c>
      <c r="B20" s="721" t="s">
        <v>1111</v>
      </c>
      <c r="C20" s="734" t="s">
        <v>1136</v>
      </c>
      <c r="D20" s="734" t="s">
        <v>1136</v>
      </c>
      <c r="E20" s="734" t="s">
        <v>1136</v>
      </c>
      <c r="F20" s="734" t="s">
        <v>1136</v>
      </c>
      <c r="G20" s="734" t="s">
        <v>1136</v>
      </c>
      <c r="H20" s="734" t="s">
        <v>1136</v>
      </c>
      <c r="I20" s="734" t="s">
        <v>1136</v>
      </c>
      <c r="J20" s="734" t="s">
        <v>1136</v>
      </c>
      <c r="K20" s="734" t="s">
        <v>1136</v>
      </c>
      <c r="L20" s="734" t="s">
        <v>1136</v>
      </c>
      <c r="M20" s="734" t="s">
        <v>1136</v>
      </c>
      <c r="N20" s="734" t="s">
        <v>1136</v>
      </c>
      <c r="O20" s="733">
        <v>9865.6110000000008</v>
      </c>
      <c r="P20" s="733">
        <v>10123.085999999999</v>
      </c>
      <c r="Q20" s="733">
        <v>10440.244000000001</v>
      </c>
      <c r="R20" s="733">
        <v>10687.819</v>
      </c>
      <c r="S20" s="733">
        <v>10927.867</v>
      </c>
      <c r="T20" s="733">
        <v>11185.235000000001</v>
      </c>
      <c r="U20" s="733">
        <v>11385.334000000001</v>
      </c>
      <c r="V20" s="733">
        <v>11670.583000000001</v>
      </c>
      <c r="W20" s="733">
        <v>11913.282999999999</v>
      </c>
      <c r="X20" s="733">
        <v>12156.433000000001</v>
      </c>
      <c r="Y20" s="733">
        <v>12446.436</v>
      </c>
      <c r="Z20" s="733">
        <v>12765.071</v>
      </c>
      <c r="AA20" s="733">
        <v>12970.145</v>
      </c>
      <c r="AB20" s="733">
        <v>13271.998</v>
      </c>
      <c r="AC20" s="733">
        <v>13558.931</v>
      </c>
      <c r="AD20" s="733">
        <v>13815.096</v>
      </c>
      <c r="AE20" s="733">
        <v>14115.338</v>
      </c>
      <c r="AF20" s="733">
        <v>14401.791999999999</v>
      </c>
      <c r="AG20" s="733">
        <v>14670.808000000001</v>
      </c>
      <c r="AH20" s="733">
        <v>15018.726000000001</v>
      </c>
      <c r="AI20" s="733">
        <v>15216.331</v>
      </c>
      <c r="AJ20" s="733">
        <v>15456.589</v>
      </c>
      <c r="AK20" s="733">
        <v>15719.896000000001</v>
      </c>
      <c r="AL20" s="733">
        <v>16147.758</v>
      </c>
      <c r="AM20" s="733">
        <v>16647.878000000001</v>
      </c>
      <c r="AN20" s="733">
        <v>16888.875</v>
      </c>
      <c r="AO20" s="733">
        <v>17172.449000000001</v>
      </c>
      <c r="AP20" s="733">
        <v>17431.162</v>
      </c>
      <c r="AQ20" s="733">
        <v>17714.661</v>
      </c>
      <c r="AR20" s="733">
        <v>17988.499</v>
      </c>
      <c r="AS20" s="733">
        <v>18239.913</v>
      </c>
      <c r="AT20" s="733">
        <v>18519.620999999999</v>
      </c>
      <c r="AU20" s="733">
        <v>18780.940999999999</v>
      </c>
      <c r="AV20" s="733">
        <v>19059.823</v>
      </c>
      <c r="AW20" s="733">
        <v>19319.962</v>
      </c>
      <c r="AX20" s="733">
        <v>19547.129000000001</v>
      </c>
      <c r="AY20" s="733">
        <v>19773.025000000001</v>
      </c>
      <c r="AZ20" s="733">
        <v>20010.266</v>
      </c>
      <c r="BA20" s="733">
        <v>20327.044999999998</v>
      </c>
      <c r="BB20" s="733">
        <v>20605.704000000002</v>
      </c>
      <c r="BC20" s="733">
        <v>20915.108</v>
      </c>
      <c r="BD20" s="733">
        <v>21181.32</v>
      </c>
      <c r="BE20" s="733">
        <v>21534.580999999998</v>
      </c>
      <c r="BF20" s="733">
        <v>21836.712</v>
      </c>
      <c r="BG20" s="733">
        <v>22148.195</v>
      </c>
      <c r="BH20" s="733">
        <v>22508.47</v>
      </c>
      <c r="BI20" s="733">
        <v>22870.62</v>
      </c>
      <c r="BJ20" s="736">
        <v>23240.84</v>
      </c>
      <c r="BK20" s="736">
        <v>23617.919999999998</v>
      </c>
      <c r="BL20" s="736">
        <v>24003.48</v>
      </c>
      <c r="BM20" s="736">
        <v>24396.99</v>
      </c>
      <c r="BN20" s="736">
        <v>24798.65</v>
      </c>
      <c r="BO20" s="736">
        <v>25208.84</v>
      </c>
      <c r="BP20" s="736">
        <v>25627.64</v>
      </c>
      <c r="BQ20" s="736">
        <v>26055.67</v>
      </c>
      <c r="BR20" s="736">
        <v>26491.73</v>
      </c>
      <c r="BS20" s="736">
        <v>26936.43</v>
      </c>
      <c r="BT20" s="736">
        <v>27390.29</v>
      </c>
      <c r="BU20" s="736">
        <v>27852.46</v>
      </c>
      <c r="BV20" s="736">
        <v>28323.43</v>
      </c>
    </row>
    <row r="21" spans="1:74" ht="12" customHeight="1" x14ac:dyDescent="0.25">
      <c r="A21" s="723" t="s">
        <v>1112</v>
      </c>
      <c r="B21" s="721" t="s">
        <v>1113</v>
      </c>
      <c r="C21" s="734" t="s">
        <v>1136</v>
      </c>
      <c r="D21" s="734" t="s">
        <v>1136</v>
      </c>
      <c r="E21" s="734" t="s">
        <v>1136</v>
      </c>
      <c r="F21" s="734" t="s">
        <v>1136</v>
      </c>
      <c r="G21" s="734" t="s">
        <v>1136</v>
      </c>
      <c r="H21" s="734" t="s">
        <v>1136</v>
      </c>
      <c r="I21" s="734" t="s">
        <v>1136</v>
      </c>
      <c r="J21" s="734" t="s">
        <v>1136</v>
      </c>
      <c r="K21" s="734" t="s">
        <v>1136</v>
      </c>
      <c r="L21" s="734" t="s">
        <v>1136</v>
      </c>
      <c r="M21" s="734" t="s">
        <v>1136</v>
      </c>
      <c r="N21" s="734" t="s">
        <v>1136</v>
      </c>
      <c r="O21" s="733">
        <v>5428.4889999999996</v>
      </c>
      <c r="P21" s="733">
        <v>5627.0910000000003</v>
      </c>
      <c r="Q21" s="733">
        <v>5852.6629999999996</v>
      </c>
      <c r="R21" s="733">
        <v>6051.107</v>
      </c>
      <c r="S21" s="733">
        <v>6238.683</v>
      </c>
      <c r="T21" s="733">
        <v>6432.3339999999998</v>
      </c>
      <c r="U21" s="733">
        <v>6592.866</v>
      </c>
      <c r="V21" s="733">
        <v>6785.84</v>
      </c>
      <c r="W21" s="733">
        <v>6957.6729999999998</v>
      </c>
      <c r="X21" s="733">
        <v>7147.0609999999997</v>
      </c>
      <c r="Y21" s="733">
        <v>7332.7569999999996</v>
      </c>
      <c r="Z21" s="733">
        <v>7527.01</v>
      </c>
      <c r="AA21" s="733">
        <v>7754.924</v>
      </c>
      <c r="AB21" s="733">
        <v>7946.3239999999996</v>
      </c>
      <c r="AC21" s="733">
        <v>8115.3429999999998</v>
      </c>
      <c r="AD21" s="733">
        <v>8269.3269999999993</v>
      </c>
      <c r="AE21" s="733">
        <v>8453.16</v>
      </c>
      <c r="AF21" s="733">
        <v>8618.19</v>
      </c>
      <c r="AG21" s="733">
        <v>8778.32</v>
      </c>
      <c r="AH21" s="733">
        <v>8961.2710000000006</v>
      </c>
      <c r="AI21" s="733">
        <v>9113.0169999999998</v>
      </c>
      <c r="AJ21" s="733">
        <v>9265.2009999999991</v>
      </c>
      <c r="AK21" s="733">
        <v>9429.8420000000006</v>
      </c>
      <c r="AL21" s="733">
        <v>9626.7999999999993</v>
      </c>
      <c r="AM21" s="733">
        <v>9816.9639999999999</v>
      </c>
      <c r="AN21" s="733">
        <v>9977.5040000000008</v>
      </c>
      <c r="AO21" s="733">
        <v>10144.519</v>
      </c>
      <c r="AP21" s="733">
        <v>10301.445</v>
      </c>
      <c r="AQ21" s="733">
        <v>10476.821</v>
      </c>
      <c r="AR21" s="733">
        <v>10643.474</v>
      </c>
      <c r="AS21" s="733">
        <v>10810.71</v>
      </c>
      <c r="AT21" s="733">
        <v>10991.834999999999</v>
      </c>
      <c r="AU21" s="733">
        <v>11157.656999999999</v>
      </c>
      <c r="AV21" s="733">
        <v>11354.29</v>
      </c>
      <c r="AW21" s="733">
        <v>11529.06</v>
      </c>
      <c r="AX21" s="733">
        <v>11720.380999999999</v>
      </c>
      <c r="AY21" s="733">
        <v>11898.319</v>
      </c>
      <c r="AZ21" s="733">
        <v>12069.694</v>
      </c>
      <c r="BA21" s="733">
        <v>12270.665000000001</v>
      </c>
      <c r="BB21" s="733">
        <v>12454.049000000001</v>
      </c>
      <c r="BC21" s="733">
        <v>12650.226000000001</v>
      </c>
      <c r="BD21" s="733">
        <v>12840.412</v>
      </c>
      <c r="BE21" s="733">
        <v>13095.964</v>
      </c>
      <c r="BF21" s="733">
        <v>13308.097</v>
      </c>
      <c r="BG21" s="733">
        <v>13525.831</v>
      </c>
      <c r="BH21" s="733">
        <v>13758.36</v>
      </c>
      <c r="BI21" s="733">
        <v>13990.87</v>
      </c>
      <c r="BJ21" s="736">
        <v>14229.53</v>
      </c>
      <c r="BK21" s="736">
        <v>14473.1</v>
      </c>
      <c r="BL21" s="736">
        <v>14723.18</v>
      </c>
      <c r="BM21" s="736">
        <v>14979.2</v>
      </c>
      <c r="BN21" s="736">
        <v>15241.32</v>
      </c>
      <c r="BO21" s="736">
        <v>15509.91</v>
      </c>
      <c r="BP21" s="736">
        <v>15785.02</v>
      </c>
      <c r="BQ21" s="736">
        <v>16067.22</v>
      </c>
      <c r="BR21" s="736">
        <v>16355.3</v>
      </c>
      <c r="BS21" s="736">
        <v>16649.82</v>
      </c>
      <c r="BT21" s="736">
        <v>16951.28</v>
      </c>
      <c r="BU21" s="736">
        <v>17258.79</v>
      </c>
      <c r="BV21" s="736">
        <v>17572.8</v>
      </c>
    </row>
    <row r="22" spans="1:74" ht="12" customHeight="1" x14ac:dyDescent="0.25">
      <c r="A22" s="723" t="s">
        <v>1114</v>
      </c>
      <c r="B22" s="721" t="s">
        <v>1115</v>
      </c>
      <c r="C22" s="734" t="s">
        <v>1136</v>
      </c>
      <c r="D22" s="734" t="s">
        <v>1136</v>
      </c>
      <c r="E22" s="734" t="s">
        <v>1136</v>
      </c>
      <c r="F22" s="734" t="s">
        <v>1136</v>
      </c>
      <c r="G22" s="734" t="s">
        <v>1136</v>
      </c>
      <c r="H22" s="734" t="s">
        <v>1136</v>
      </c>
      <c r="I22" s="734" t="s">
        <v>1136</v>
      </c>
      <c r="J22" s="734" t="s">
        <v>1136</v>
      </c>
      <c r="K22" s="734" t="s">
        <v>1136</v>
      </c>
      <c r="L22" s="734" t="s">
        <v>1136</v>
      </c>
      <c r="M22" s="734" t="s">
        <v>1136</v>
      </c>
      <c r="N22" s="734" t="s">
        <v>1136</v>
      </c>
      <c r="O22" s="733">
        <v>3419.799</v>
      </c>
      <c r="P22" s="733">
        <v>3458.288</v>
      </c>
      <c r="Q22" s="733">
        <v>3521.7759999999998</v>
      </c>
      <c r="R22" s="733">
        <v>3552.6030000000001</v>
      </c>
      <c r="S22" s="733">
        <v>3589.1410000000001</v>
      </c>
      <c r="T22" s="733">
        <v>3640.3980000000001</v>
      </c>
      <c r="U22" s="733">
        <v>3660.7379999999998</v>
      </c>
      <c r="V22" s="733">
        <v>3734.201</v>
      </c>
      <c r="W22" s="733">
        <v>3794.152</v>
      </c>
      <c r="X22" s="733">
        <v>3837.6219999999998</v>
      </c>
      <c r="Y22" s="733">
        <v>3930.7379999999998</v>
      </c>
      <c r="Z22" s="733">
        <v>4022.806</v>
      </c>
      <c r="AA22" s="733">
        <v>4071.5250000000001</v>
      </c>
      <c r="AB22" s="733">
        <v>4110.9089999999997</v>
      </c>
      <c r="AC22" s="733">
        <v>4203.6229999999996</v>
      </c>
      <c r="AD22" s="733">
        <v>4293.5730000000003</v>
      </c>
      <c r="AE22" s="733">
        <v>4381.8220000000001</v>
      </c>
      <c r="AF22" s="733">
        <v>4481.7510000000002</v>
      </c>
      <c r="AG22" s="733">
        <v>4565.3209999999999</v>
      </c>
      <c r="AH22" s="733">
        <v>4711.4549999999999</v>
      </c>
      <c r="AI22" s="733">
        <v>4738.4290000000001</v>
      </c>
      <c r="AJ22" s="733">
        <v>4826.6750000000002</v>
      </c>
      <c r="AK22" s="733">
        <v>4924.9470000000001</v>
      </c>
      <c r="AL22" s="733">
        <v>5155.8119999999999</v>
      </c>
      <c r="AM22" s="733">
        <v>5460.2240000000002</v>
      </c>
      <c r="AN22" s="733">
        <v>5530.9459999999999</v>
      </c>
      <c r="AO22" s="733">
        <v>5629.9210000000003</v>
      </c>
      <c r="AP22" s="733">
        <v>5712.2219999999998</v>
      </c>
      <c r="AQ22" s="733">
        <v>5801.6059999999998</v>
      </c>
      <c r="AR22" s="733">
        <v>5890.9849999999997</v>
      </c>
      <c r="AS22" s="733">
        <v>5966.9830000000002</v>
      </c>
      <c r="AT22" s="733">
        <v>6055.3890000000001</v>
      </c>
      <c r="AU22" s="733">
        <v>6132.2820000000002</v>
      </c>
      <c r="AV22" s="733">
        <v>6204.1589999999997</v>
      </c>
      <c r="AW22" s="733">
        <v>6261.1980000000003</v>
      </c>
      <c r="AX22" s="733">
        <v>6271.3609999999999</v>
      </c>
      <c r="AY22" s="733">
        <v>6295.4189999999999</v>
      </c>
      <c r="AZ22" s="733">
        <v>6350.1189999999997</v>
      </c>
      <c r="BA22" s="733">
        <v>6445.6689999999999</v>
      </c>
      <c r="BB22" s="733">
        <v>6511.1090000000004</v>
      </c>
      <c r="BC22" s="733">
        <v>6596.8609999999999</v>
      </c>
      <c r="BD22" s="733">
        <v>6651.625</v>
      </c>
      <c r="BE22" s="733">
        <v>6739.7640000000001</v>
      </c>
      <c r="BF22" s="733">
        <v>6814.3119999999999</v>
      </c>
      <c r="BG22" s="733">
        <v>6885.2049999999999</v>
      </c>
      <c r="BH22" s="733">
        <v>6992.3540000000003</v>
      </c>
      <c r="BI22" s="733">
        <v>7101.2420000000002</v>
      </c>
      <c r="BJ22" s="736">
        <v>7211.8940000000002</v>
      </c>
      <c r="BK22" s="736">
        <v>7324.335</v>
      </c>
      <c r="BL22" s="736">
        <v>7438.5940000000001</v>
      </c>
      <c r="BM22" s="736">
        <v>7554.6959999999999</v>
      </c>
      <c r="BN22" s="736">
        <v>7672.6689999999999</v>
      </c>
      <c r="BO22" s="736">
        <v>7792.5410000000002</v>
      </c>
      <c r="BP22" s="736">
        <v>7914.3389999999999</v>
      </c>
      <c r="BQ22" s="736">
        <v>8038.0929999999998</v>
      </c>
      <c r="BR22" s="736">
        <v>8163.8310000000001</v>
      </c>
      <c r="BS22" s="736">
        <v>8291.5830000000005</v>
      </c>
      <c r="BT22" s="736">
        <v>8421.3780000000006</v>
      </c>
      <c r="BU22" s="736">
        <v>8553.2469999999994</v>
      </c>
      <c r="BV22" s="736">
        <v>8687.2209999999995</v>
      </c>
    </row>
    <row r="23" spans="1:74" ht="12" customHeight="1" x14ac:dyDescent="0.25">
      <c r="A23" s="723" t="s">
        <v>1116</v>
      </c>
      <c r="B23" s="721" t="s">
        <v>1117</v>
      </c>
      <c r="C23" s="734" t="s">
        <v>1136</v>
      </c>
      <c r="D23" s="734" t="s">
        <v>1136</v>
      </c>
      <c r="E23" s="734" t="s">
        <v>1136</v>
      </c>
      <c r="F23" s="734" t="s">
        <v>1136</v>
      </c>
      <c r="G23" s="734" t="s">
        <v>1136</v>
      </c>
      <c r="H23" s="734" t="s">
        <v>1136</v>
      </c>
      <c r="I23" s="734" t="s">
        <v>1136</v>
      </c>
      <c r="J23" s="734" t="s">
        <v>1136</v>
      </c>
      <c r="K23" s="734" t="s">
        <v>1136</v>
      </c>
      <c r="L23" s="734" t="s">
        <v>1136</v>
      </c>
      <c r="M23" s="734" t="s">
        <v>1136</v>
      </c>
      <c r="N23" s="734" t="s">
        <v>1136</v>
      </c>
      <c r="O23" s="733">
        <v>1017.323</v>
      </c>
      <c r="P23" s="733">
        <v>1037.7070000000001</v>
      </c>
      <c r="Q23" s="733">
        <v>1065.8050000000001</v>
      </c>
      <c r="R23" s="733">
        <v>1084.1089999999999</v>
      </c>
      <c r="S23" s="733">
        <v>1100.0429999999999</v>
      </c>
      <c r="T23" s="733">
        <v>1112.5029999999999</v>
      </c>
      <c r="U23" s="733">
        <v>1131.73</v>
      </c>
      <c r="V23" s="733">
        <v>1150.5419999999999</v>
      </c>
      <c r="W23" s="733">
        <v>1161.4580000000001</v>
      </c>
      <c r="X23" s="733">
        <v>1171.75</v>
      </c>
      <c r="Y23" s="733">
        <v>1182.941</v>
      </c>
      <c r="Z23" s="733">
        <v>1215.2550000000001</v>
      </c>
      <c r="AA23" s="733">
        <v>1143.6969999999999</v>
      </c>
      <c r="AB23" s="733">
        <v>1214.7660000000001</v>
      </c>
      <c r="AC23" s="733">
        <v>1239.9649999999999</v>
      </c>
      <c r="AD23" s="733">
        <v>1252.1959999999999</v>
      </c>
      <c r="AE23" s="733">
        <v>1280.356</v>
      </c>
      <c r="AF23" s="733">
        <v>1301.8510000000001</v>
      </c>
      <c r="AG23" s="733">
        <v>1327.1669999999999</v>
      </c>
      <c r="AH23" s="733">
        <v>1346</v>
      </c>
      <c r="AI23" s="733">
        <v>1364.886</v>
      </c>
      <c r="AJ23" s="733">
        <v>1364.7139999999999</v>
      </c>
      <c r="AK23" s="733">
        <v>1365.107</v>
      </c>
      <c r="AL23" s="733">
        <v>1365.146</v>
      </c>
      <c r="AM23" s="733">
        <v>1370.69</v>
      </c>
      <c r="AN23" s="733">
        <v>1380.425</v>
      </c>
      <c r="AO23" s="733">
        <v>1398.009</v>
      </c>
      <c r="AP23" s="733">
        <v>1417.4949999999999</v>
      </c>
      <c r="AQ23" s="733">
        <v>1436.2339999999999</v>
      </c>
      <c r="AR23" s="733">
        <v>1454.04</v>
      </c>
      <c r="AS23" s="733">
        <v>1462.22</v>
      </c>
      <c r="AT23" s="733">
        <v>1472.3969999999999</v>
      </c>
      <c r="AU23" s="733">
        <v>1491.002</v>
      </c>
      <c r="AV23" s="733">
        <v>1501.374</v>
      </c>
      <c r="AW23" s="733">
        <v>1529.704</v>
      </c>
      <c r="AX23" s="733">
        <v>1555.3869999999999</v>
      </c>
      <c r="AY23" s="733">
        <v>1579.287</v>
      </c>
      <c r="AZ23" s="733">
        <v>1590.453</v>
      </c>
      <c r="BA23" s="733">
        <v>1610.711</v>
      </c>
      <c r="BB23" s="733">
        <v>1640.546</v>
      </c>
      <c r="BC23" s="733">
        <v>1668.021</v>
      </c>
      <c r="BD23" s="733">
        <v>1689.2829999999999</v>
      </c>
      <c r="BE23" s="733">
        <v>1698.8530000000001</v>
      </c>
      <c r="BF23" s="733">
        <v>1714.3030000000001</v>
      </c>
      <c r="BG23" s="733">
        <v>1737.1590000000001</v>
      </c>
      <c r="BH23" s="733">
        <v>1757.7560000000001</v>
      </c>
      <c r="BI23" s="733">
        <v>1778.5070000000001</v>
      </c>
      <c r="BJ23" s="736">
        <v>1799.415</v>
      </c>
      <c r="BK23" s="736">
        <v>1820.482</v>
      </c>
      <c r="BL23" s="736">
        <v>1841.71</v>
      </c>
      <c r="BM23" s="736">
        <v>1863.1020000000001</v>
      </c>
      <c r="BN23" s="736">
        <v>1884.66</v>
      </c>
      <c r="BO23" s="736">
        <v>1906.386</v>
      </c>
      <c r="BP23" s="736">
        <v>1928.2840000000001</v>
      </c>
      <c r="BQ23" s="736">
        <v>1950.355</v>
      </c>
      <c r="BR23" s="736">
        <v>1972.6030000000001</v>
      </c>
      <c r="BS23" s="736">
        <v>1995.029</v>
      </c>
      <c r="BT23" s="736">
        <v>2017.6369999999999</v>
      </c>
      <c r="BU23" s="736">
        <v>2040.4290000000001</v>
      </c>
      <c r="BV23" s="736">
        <v>2063.4070000000002</v>
      </c>
    </row>
    <row r="24" spans="1:74" ht="12" customHeight="1" x14ac:dyDescent="0.25">
      <c r="A24" s="723" t="s">
        <v>1118</v>
      </c>
      <c r="B24" s="721" t="s">
        <v>92</v>
      </c>
      <c r="C24" s="733">
        <v>79.599999999999994</v>
      </c>
      <c r="D24" s="733">
        <v>79.599999999999994</v>
      </c>
      <c r="E24" s="733">
        <v>79.599999999999994</v>
      </c>
      <c r="F24" s="733">
        <v>79.599999999999994</v>
      </c>
      <c r="G24" s="733">
        <v>79.599999999999994</v>
      </c>
      <c r="H24" s="733">
        <v>79.599999999999994</v>
      </c>
      <c r="I24" s="733">
        <v>79.599999999999994</v>
      </c>
      <c r="J24" s="733">
        <v>79.599999999999994</v>
      </c>
      <c r="K24" s="733">
        <v>79.599999999999994</v>
      </c>
      <c r="L24" s="733">
        <v>79.599999999999994</v>
      </c>
      <c r="M24" s="733">
        <v>79.599999999999994</v>
      </c>
      <c r="N24" s="733">
        <v>87.1</v>
      </c>
      <c r="O24" s="733">
        <v>88.6</v>
      </c>
      <c r="P24" s="733">
        <v>88.6</v>
      </c>
      <c r="Q24" s="733">
        <v>88.6</v>
      </c>
      <c r="R24" s="733">
        <v>88.6</v>
      </c>
      <c r="S24" s="733">
        <v>88.6</v>
      </c>
      <c r="T24" s="733">
        <v>88.6</v>
      </c>
      <c r="U24" s="733">
        <v>88.6</v>
      </c>
      <c r="V24" s="733">
        <v>88.6</v>
      </c>
      <c r="W24" s="733">
        <v>88.6</v>
      </c>
      <c r="X24" s="733">
        <v>88.6</v>
      </c>
      <c r="Y24" s="733">
        <v>88.6</v>
      </c>
      <c r="Z24" s="733">
        <v>88.6</v>
      </c>
      <c r="AA24" s="733">
        <v>92.7</v>
      </c>
      <c r="AB24" s="733">
        <v>92.7</v>
      </c>
      <c r="AC24" s="733">
        <v>94.2</v>
      </c>
      <c r="AD24" s="733">
        <v>94.2</v>
      </c>
      <c r="AE24" s="733">
        <v>94.2</v>
      </c>
      <c r="AF24" s="733">
        <v>92.6</v>
      </c>
      <c r="AG24" s="733">
        <v>92.6</v>
      </c>
      <c r="AH24" s="733">
        <v>92.6</v>
      </c>
      <c r="AI24" s="733">
        <v>92.6</v>
      </c>
      <c r="AJ24" s="733">
        <v>97.1</v>
      </c>
      <c r="AK24" s="733">
        <v>97.1</v>
      </c>
      <c r="AL24" s="733">
        <v>97.1</v>
      </c>
      <c r="AM24" s="733">
        <v>113.5</v>
      </c>
      <c r="AN24" s="733">
        <v>113.5</v>
      </c>
      <c r="AO24" s="733">
        <v>115</v>
      </c>
      <c r="AP24" s="733">
        <v>115</v>
      </c>
      <c r="AQ24" s="733">
        <v>112</v>
      </c>
      <c r="AR24" s="733">
        <v>112</v>
      </c>
      <c r="AS24" s="733">
        <v>115.4</v>
      </c>
      <c r="AT24" s="733">
        <v>115.4</v>
      </c>
      <c r="AU24" s="733">
        <v>118.4</v>
      </c>
      <c r="AV24" s="733">
        <v>118.4</v>
      </c>
      <c r="AW24" s="733">
        <v>118.4</v>
      </c>
      <c r="AX24" s="733">
        <v>118.4</v>
      </c>
      <c r="AY24" s="733">
        <v>118.4</v>
      </c>
      <c r="AZ24" s="733">
        <v>118.4</v>
      </c>
      <c r="BA24" s="733">
        <v>118.4</v>
      </c>
      <c r="BB24" s="733">
        <v>118.4</v>
      </c>
      <c r="BC24" s="733">
        <v>118.4</v>
      </c>
      <c r="BD24" s="733">
        <v>118.4</v>
      </c>
      <c r="BE24" s="733">
        <v>118.4</v>
      </c>
      <c r="BF24" s="733">
        <v>118.4</v>
      </c>
      <c r="BG24" s="733">
        <v>118.4</v>
      </c>
      <c r="BH24" s="733">
        <v>118.4</v>
      </c>
      <c r="BI24" s="733">
        <v>127.4</v>
      </c>
      <c r="BJ24" s="736">
        <v>127.4</v>
      </c>
      <c r="BK24" s="736">
        <v>127.4</v>
      </c>
      <c r="BL24" s="736">
        <v>127.4</v>
      </c>
      <c r="BM24" s="736">
        <v>127.4</v>
      </c>
      <c r="BN24" s="736">
        <v>127.4</v>
      </c>
      <c r="BO24" s="736">
        <v>127.4</v>
      </c>
      <c r="BP24" s="736">
        <v>353.4</v>
      </c>
      <c r="BQ24" s="736">
        <v>353.4</v>
      </c>
      <c r="BR24" s="736">
        <v>353.4</v>
      </c>
      <c r="BS24" s="736">
        <v>353.4</v>
      </c>
      <c r="BT24" s="736">
        <v>353.4</v>
      </c>
      <c r="BU24" s="736">
        <v>353.4</v>
      </c>
      <c r="BV24" s="736">
        <v>353.4</v>
      </c>
    </row>
    <row r="25" spans="1:74" ht="12" customHeight="1" x14ac:dyDescent="0.25">
      <c r="A25" s="723"/>
      <c r="B25" s="718"/>
      <c r="C25" s="722"/>
      <c r="D25" s="722"/>
      <c r="E25" s="722"/>
      <c r="F25" s="722"/>
      <c r="G25" s="722"/>
      <c r="H25" s="722"/>
      <c r="I25" s="722"/>
      <c r="J25" s="722"/>
      <c r="K25" s="722"/>
      <c r="L25" s="722"/>
      <c r="M25" s="722"/>
      <c r="N25" s="722"/>
      <c r="O25" s="722"/>
      <c r="P25" s="722"/>
      <c r="Q25" s="722"/>
      <c r="R25" s="735"/>
      <c r="S25" s="735"/>
      <c r="T25" s="735"/>
      <c r="U25" s="735"/>
      <c r="V25" s="735"/>
      <c r="W25" s="735"/>
      <c r="X25" s="735"/>
      <c r="Y25" s="735"/>
      <c r="Z25" s="735"/>
      <c r="AA25" s="735"/>
      <c r="AB25" s="735"/>
      <c r="AC25" s="735"/>
      <c r="AD25" s="735"/>
      <c r="AE25" s="735"/>
      <c r="AF25" s="735"/>
      <c r="AG25" s="735"/>
      <c r="AH25" s="735"/>
      <c r="AI25" s="735"/>
      <c r="AJ25" s="735"/>
      <c r="AK25" s="735"/>
      <c r="AL25" s="735"/>
      <c r="AM25" s="735"/>
      <c r="AN25" s="735"/>
      <c r="AO25" s="735"/>
      <c r="AP25" s="735"/>
      <c r="AQ25" s="735"/>
      <c r="AR25" s="735"/>
      <c r="AS25" s="735"/>
      <c r="AT25" s="735"/>
      <c r="AU25" s="735"/>
      <c r="AV25" s="735"/>
      <c r="AW25" s="735"/>
      <c r="AX25" s="735"/>
      <c r="AY25" s="735"/>
      <c r="AZ25" s="735"/>
      <c r="BA25" s="735"/>
      <c r="BB25" s="735"/>
      <c r="BC25" s="735"/>
      <c r="BG25" s="735"/>
      <c r="BH25" s="735"/>
      <c r="BI25" s="735"/>
      <c r="BJ25" s="738"/>
      <c r="BK25" s="738"/>
      <c r="BL25" s="738"/>
      <c r="BM25" s="738"/>
      <c r="BN25" s="738"/>
      <c r="BO25" s="738"/>
      <c r="BP25" s="738"/>
      <c r="BQ25" s="738"/>
      <c r="BR25" s="738"/>
      <c r="BS25" s="738"/>
      <c r="BT25" s="738"/>
      <c r="BU25" s="738"/>
      <c r="BV25" s="738"/>
    </row>
    <row r="26" spans="1:74" ht="12" customHeight="1" x14ac:dyDescent="0.25">
      <c r="A26" s="723"/>
      <c r="B26" s="722" t="s">
        <v>1374</v>
      </c>
      <c r="C26" s="722"/>
      <c r="D26" s="722"/>
      <c r="E26" s="722"/>
      <c r="F26" s="722"/>
      <c r="G26" s="722"/>
      <c r="H26" s="722"/>
      <c r="I26" s="722"/>
      <c r="J26" s="722"/>
      <c r="K26" s="722"/>
      <c r="L26" s="722"/>
      <c r="M26" s="722"/>
      <c r="N26" s="722"/>
      <c r="O26" s="722"/>
      <c r="P26" s="722"/>
      <c r="Q26" s="722"/>
      <c r="R26" s="735"/>
      <c r="S26" s="735"/>
      <c r="T26" s="735"/>
      <c r="U26" s="735"/>
      <c r="V26" s="735"/>
      <c r="W26" s="735"/>
      <c r="X26" s="735"/>
      <c r="Y26" s="735"/>
      <c r="Z26" s="735"/>
      <c r="AA26" s="735"/>
      <c r="AB26" s="735"/>
      <c r="AC26" s="735"/>
      <c r="AD26" s="735"/>
      <c r="AE26" s="735"/>
      <c r="AF26" s="735"/>
      <c r="AG26" s="735"/>
      <c r="AH26" s="735"/>
      <c r="AI26" s="735"/>
      <c r="AJ26" s="735"/>
      <c r="AK26" s="735"/>
      <c r="AL26" s="735"/>
      <c r="AM26" s="735"/>
      <c r="AN26" s="735"/>
      <c r="AO26" s="735"/>
      <c r="AP26" s="735"/>
      <c r="AQ26" s="735"/>
      <c r="AR26" s="735"/>
      <c r="AS26" s="735"/>
      <c r="AT26" s="735"/>
      <c r="AU26" s="735"/>
      <c r="AV26" s="735"/>
      <c r="AW26" s="735"/>
      <c r="AX26" s="735"/>
      <c r="AY26" s="735"/>
      <c r="AZ26" s="735"/>
      <c r="BA26" s="735"/>
      <c r="BB26" s="735"/>
      <c r="BC26" s="735"/>
      <c r="BG26" s="735"/>
      <c r="BH26" s="735"/>
      <c r="BI26" s="735"/>
      <c r="BJ26" s="738"/>
      <c r="BK26" s="738"/>
      <c r="BL26" s="738"/>
      <c r="BM26" s="738"/>
      <c r="BN26" s="738"/>
      <c r="BO26" s="738"/>
      <c r="BP26" s="738"/>
      <c r="BQ26" s="738"/>
      <c r="BR26" s="738"/>
      <c r="BS26" s="738"/>
      <c r="BT26" s="738"/>
      <c r="BU26" s="738"/>
      <c r="BV26" s="738"/>
    </row>
    <row r="27" spans="1:74" ht="12" customHeight="1" x14ac:dyDescent="0.25">
      <c r="A27" s="723"/>
      <c r="B27" s="722" t="s">
        <v>1098</v>
      </c>
      <c r="C27" s="722"/>
      <c r="D27" s="722"/>
      <c r="E27" s="722"/>
      <c r="F27" s="722"/>
      <c r="G27" s="722"/>
      <c r="H27" s="722"/>
      <c r="I27" s="722"/>
      <c r="J27" s="722"/>
      <c r="K27" s="722"/>
      <c r="L27" s="722"/>
      <c r="M27" s="722"/>
      <c r="N27" s="722"/>
      <c r="O27" s="722"/>
      <c r="P27" s="722"/>
      <c r="Q27" s="722"/>
      <c r="R27" s="735"/>
      <c r="S27" s="735"/>
      <c r="T27" s="735"/>
      <c r="U27" s="735"/>
      <c r="V27" s="735"/>
      <c r="W27" s="735"/>
      <c r="X27" s="735"/>
      <c r="Y27" s="735"/>
      <c r="Z27" s="735"/>
      <c r="AA27" s="735"/>
      <c r="AB27" s="735"/>
      <c r="AC27" s="735"/>
      <c r="AD27" s="735"/>
      <c r="AE27" s="735"/>
      <c r="AF27" s="735"/>
      <c r="AG27" s="735"/>
      <c r="AH27" s="735"/>
      <c r="AI27" s="735"/>
      <c r="AJ27" s="735"/>
      <c r="AK27" s="735"/>
      <c r="AL27" s="735"/>
      <c r="AM27" s="735"/>
      <c r="AN27" s="735"/>
      <c r="AO27" s="735"/>
      <c r="AP27" s="735"/>
      <c r="AQ27" s="735"/>
      <c r="AR27" s="735"/>
      <c r="AS27" s="735"/>
      <c r="AT27" s="735"/>
      <c r="AU27" s="735"/>
      <c r="AV27" s="735"/>
      <c r="AW27" s="735"/>
      <c r="AX27" s="735"/>
      <c r="AY27" s="735"/>
      <c r="AZ27" s="735"/>
      <c r="BA27" s="735"/>
      <c r="BB27" s="735"/>
      <c r="BC27" s="735"/>
      <c r="BG27" s="735"/>
      <c r="BH27" s="735"/>
      <c r="BI27" s="735"/>
      <c r="BJ27" s="738"/>
      <c r="BK27" s="738"/>
      <c r="BL27" s="738"/>
      <c r="BM27" s="738"/>
      <c r="BN27" s="738"/>
      <c r="BO27" s="738"/>
      <c r="BP27" s="738"/>
      <c r="BQ27" s="738"/>
      <c r="BR27" s="738"/>
      <c r="BS27" s="738"/>
      <c r="BT27" s="738"/>
      <c r="BU27" s="738"/>
      <c r="BV27" s="738"/>
    </row>
    <row r="28" spans="1:74" ht="12" customHeight="1" x14ac:dyDescent="0.25">
      <c r="A28" s="723" t="s">
        <v>1266</v>
      </c>
      <c r="B28" s="721" t="s">
        <v>1099</v>
      </c>
      <c r="C28" s="769">
        <v>2.7177562740000001</v>
      </c>
      <c r="D28" s="769">
        <v>2.4949530449999999</v>
      </c>
      <c r="E28" s="769">
        <v>2.6204975049999999</v>
      </c>
      <c r="F28" s="769">
        <v>2.4264442599999998</v>
      </c>
      <c r="G28" s="769">
        <v>2.575483346</v>
      </c>
      <c r="H28" s="769">
        <v>2.7168331800000001</v>
      </c>
      <c r="I28" s="769">
        <v>3.003886756</v>
      </c>
      <c r="J28" s="769">
        <v>2.9962218740000002</v>
      </c>
      <c r="K28" s="769">
        <v>2.6819211009999999</v>
      </c>
      <c r="L28" s="769">
        <v>2.5556450640000001</v>
      </c>
      <c r="M28" s="769">
        <v>2.7220398700000001</v>
      </c>
      <c r="N28" s="769">
        <v>2.874058797</v>
      </c>
      <c r="O28" s="769">
        <v>2.6922903260000002</v>
      </c>
      <c r="P28" s="769">
        <v>2.607369856</v>
      </c>
      <c r="Q28" s="769">
        <v>2.6252150329999999</v>
      </c>
      <c r="R28" s="769">
        <v>2.3843547049999998</v>
      </c>
      <c r="S28" s="769">
        <v>2.5324055649999999</v>
      </c>
      <c r="T28" s="769">
        <v>2.6100580770000001</v>
      </c>
      <c r="U28" s="769">
        <v>2.7766789749999998</v>
      </c>
      <c r="V28" s="769">
        <v>2.8697601810000002</v>
      </c>
      <c r="W28" s="769">
        <v>2.6423389799999999</v>
      </c>
      <c r="X28" s="769">
        <v>2.3572095829999999</v>
      </c>
      <c r="Y28" s="769">
        <v>2.6432804320000001</v>
      </c>
      <c r="Z28" s="769">
        <v>2.8620619519999999</v>
      </c>
      <c r="AA28" s="769">
        <v>2.83509272</v>
      </c>
      <c r="AB28" s="769">
        <v>2.483653565</v>
      </c>
      <c r="AC28" s="769">
        <v>2.7602272750000001</v>
      </c>
      <c r="AD28" s="769">
        <v>2.4394207520000002</v>
      </c>
      <c r="AE28" s="769">
        <v>2.5312207039999999</v>
      </c>
      <c r="AF28" s="769">
        <v>2.60795449</v>
      </c>
      <c r="AG28" s="769">
        <v>2.7518554740000001</v>
      </c>
      <c r="AH28" s="769">
        <v>2.7789265900000002</v>
      </c>
      <c r="AI28" s="769">
        <v>2.5093160669999999</v>
      </c>
      <c r="AJ28" s="769">
        <v>2.5192473770000001</v>
      </c>
      <c r="AK28" s="769">
        <v>2.6582102710000002</v>
      </c>
      <c r="AL28" s="769">
        <v>2.8498886159999999</v>
      </c>
      <c r="AM28" s="769">
        <v>2.8523723890000001</v>
      </c>
      <c r="AN28" s="769">
        <v>2.592616155</v>
      </c>
      <c r="AO28" s="769">
        <v>2.733876312</v>
      </c>
      <c r="AP28" s="769">
        <v>2.3982216460000001</v>
      </c>
      <c r="AQ28" s="769">
        <v>1.5761254929999999</v>
      </c>
      <c r="AR28" s="769">
        <v>1.727364849</v>
      </c>
      <c r="AS28" s="769">
        <v>1.7529512970000001</v>
      </c>
      <c r="AT28" s="769">
        <v>2.0304630210000001</v>
      </c>
      <c r="AU28" s="769">
        <v>2.385446671</v>
      </c>
      <c r="AV28" s="769">
        <v>2.4541334849999998</v>
      </c>
      <c r="AW28" s="769">
        <v>2.483504881</v>
      </c>
      <c r="AX28" s="769">
        <v>2.5353854180000002</v>
      </c>
      <c r="AY28" s="769">
        <v>2.57589106</v>
      </c>
      <c r="AZ28" s="769">
        <v>2.283888658</v>
      </c>
      <c r="BA28" s="769">
        <v>2.320049842</v>
      </c>
      <c r="BB28" s="769">
        <v>2.1078402180000002</v>
      </c>
      <c r="BC28" s="769">
        <v>2.503902396</v>
      </c>
      <c r="BD28" s="769">
        <v>2.4046493089999998</v>
      </c>
      <c r="BE28" s="769">
        <v>2.5603308949999999</v>
      </c>
      <c r="BF28" s="769">
        <v>2.669668412</v>
      </c>
      <c r="BG28" s="769">
        <v>2.4100772539999999</v>
      </c>
      <c r="BH28" s="769">
        <v>2.4742700000000002</v>
      </c>
      <c r="BI28" s="769">
        <v>1.9446810000000001</v>
      </c>
      <c r="BJ28" s="770">
        <v>1.976931</v>
      </c>
      <c r="BK28" s="770">
        <v>2.2439040000000001</v>
      </c>
      <c r="BL28" s="770">
        <v>2.1070440000000001</v>
      </c>
      <c r="BM28" s="770">
        <v>2.123888</v>
      </c>
      <c r="BN28" s="770">
        <v>2.045369</v>
      </c>
      <c r="BO28" s="770">
        <v>2.4659059999999999</v>
      </c>
      <c r="BP28" s="770">
        <v>2.434272</v>
      </c>
      <c r="BQ28" s="770">
        <v>2.5197419999999999</v>
      </c>
      <c r="BR28" s="770">
        <v>2.6647340000000002</v>
      </c>
      <c r="BS28" s="770">
        <v>2.256939</v>
      </c>
      <c r="BT28" s="770">
        <v>2.1605729999999999</v>
      </c>
      <c r="BU28" s="770">
        <v>1.629456</v>
      </c>
      <c r="BV28" s="770">
        <v>1.88069</v>
      </c>
    </row>
    <row r="29" spans="1:74" ht="12" customHeight="1" x14ac:dyDescent="0.25">
      <c r="A29" s="723" t="s">
        <v>1366</v>
      </c>
      <c r="B29" s="721" t="s">
        <v>1100</v>
      </c>
      <c r="C29" s="769">
        <v>1.41064429</v>
      </c>
      <c r="D29" s="769">
        <v>1.2609696889999999</v>
      </c>
      <c r="E29" s="769">
        <v>1.393226893</v>
      </c>
      <c r="F29" s="769">
        <v>1.4016091530000001</v>
      </c>
      <c r="G29" s="769">
        <v>1.4825002140000001</v>
      </c>
      <c r="H29" s="769">
        <v>1.473025912</v>
      </c>
      <c r="I29" s="769">
        <v>1.638754096</v>
      </c>
      <c r="J29" s="769">
        <v>1.5866315980000001</v>
      </c>
      <c r="K29" s="769">
        <v>1.4810496799999999</v>
      </c>
      <c r="L29" s="769">
        <v>1.5091091459999999</v>
      </c>
      <c r="M29" s="769">
        <v>1.564913142</v>
      </c>
      <c r="N29" s="769">
        <v>1.6204974219999999</v>
      </c>
      <c r="O29" s="769">
        <v>1.4899824399999999</v>
      </c>
      <c r="P29" s="769">
        <v>1.4242332120000001</v>
      </c>
      <c r="Q29" s="769">
        <v>1.490667089</v>
      </c>
      <c r="R29" s="769">
        <v>1.5011477449999999</v>
      </c>
      <c r="S29" s="769">
        <v>1.585054296</v>
      </c>
      <c r="T29" s="769">
        <v>1.515689557</v>
      </c>
      <c r="U29" s="769">
        <v>1.534412753</v>
      </c>
      <c r="V29" s="769">
        <v>1.5565114980000001</v>
      </c>
      <c r="W29" s="769">
        <v>1.474435658</v>
      </c>
      <c r="X29" s="769">
        <v>1.4056017700000001</v>
      </c>
      <c r="Y29" s="769">
        <v>1.577050649</v>
      </c>
      <c r="Z29" s="769">
        <v>1.6283427189999999</v>
      </c>
      <c r="AA29" s="769">
        <v>1.6458511709999999</v>
      </c>
      <c r="AB29" s="769">
        <v>1.4225672949999999</v>
      </c>
      <c r="AC29" s="769">
        <v>1.5440642680000001</v>
      </c>
      <c r="AD29" s="769">
        <v>1.4646890509999999</v>
      </c>
      <c r="AE29" s="769">
        <v>1.5538919920000001</v>
      </c>
      <c r="AF29" s="769">
        <v>1.5150064999999999</v>
      </c>
      <c r="AG29" s="769">
        <v>1.512502963</v>
      </c>
      <c r="AH29" s="769">
        <v>1.5077254360000001</v>
      </c>
      <c r="AI29" s="769">
        <v>1.4217151539999999</v>
      </c>
      <c r="AJ29" s="769">
        <v>1.4360065719999999</v>
      </c>
      <c r="AK29" s="769">
        <v>1.49568944</v>
      </c>
      <c r="AL29" s="769">
        <v>1.564012612</v>
      </c>
      <c r="AM29" s="769">
        <v>1.5318969170000001</v>
      </c>
      <c r="AN29" s="769">
        <v>1.455156095</v>
      </c>
      <c r="AO29" s="769">
        <v>1.5339783259999999</v>
      </c>
      <c r="AP29" s="769">
        <v>1.450110856</v>
      </c>
      <c r="AQ29" s="769">
        <v>0.53849840299999996</v>
      </c>
      <c r="AR29" s="769">
        <v>0.55896938699999998</v>
      </c>
      <c r="AS29" s="769">
        <v>0.48213166899999998</v>
      </c>
      <c r="AT29" s="769">
        <v>0.81360865800000004</v>
      </c>
      <c r="AU29" s="769">
        <v>1.3411104899999999</v>
      </c>
      <c r="AV29" s="769">
        <v>1.4650783430000001</v>
      </c>
      <c r="AW29" s="769">
        <v>1.453472431</v>
      </c>
      <c r="AX29" s="769">
        <v>1.5137033600000001</v>
      </c>
      <c r="AY29" s="769">
        <v>1.34314383</v>
      </c>
      <c r="AZ29" s="769">
        <v>1.2142115410000001</v>
      </c>
      <c r="BA29" s="769">
        <v>1.3237064030000001</v>
      </c>
      <c r="BB29" s="769">
        <v>1.2352325449999999</v>
      </c>
      <c r="BC29" s="769">
        <v>1.3335543160000001</v>
      </c>
      <c r="BD29" s="769">
        <v>1.324842504</v>
      </c>
      <c r="BE29" s="769">
        <v>1.3612718749999999</v>
      </c>
      <c r="BF29" s="769">
        <v>1.368383635</v>
      </c>
      <c r="BG29" s="769">
        <v>1.2888469300000001</v>
      </c>
      <c r="BH29" s="769">
        <v>1.488019</v>
      </c>
      <c r="BI29" s="769">
        <v>1.32524</v>
      </c>
      <c r="BJ29" s="770">
        <v>1.3080160000000001</v>
      </c>
      <c r="BK29" s="770">
        <v>1.253204</v>
      </c>
      <c r="BL29" s="770">
        <v>1.13636</v>
      </c>
      <c r="BM29" s="770">
        <v>1.2116929999999999</v>
      </c>
      <c r="BN29" s="770">
        <v>1.205344</v>
      </c>
      <c r="BO29" s="770">
        <v>1.3206850000000001</v>
      </c>
      <c r="BP29" s="770">
        <v>1.3524750000000001</v>
      </c>
      <c r="BQ29" s="770">
        <v>1.3605879999999999</v>
      </c>
      <c r="BR29" s="770">
        <v>1.3646180000000001</v>
      </c>
      <c r="BS29" s="770">
        <v>1.2219310000000001</v>
      </c>
      <c r="BT29" s="770">
        <v>1.337701</v>
      </c>
      <c r="BU29" s="770">
        <v>1.2032149999999999</v>
      </c>
      <c r="BV29" s="770">
        <v>1.2968059999999999</v>
      </c>
    </row>
    <row r="30" spans="1:74" ht="12" customHeight="1" x14ac:dyDescent="0.25">
      <c r="A30" s="723" t="s">
        <v>1367</v>
      </c>
      <c r="B30" s="721" t="s">
        <v>1101</v>
      </c>
      <c r="C30" s="769">
        <v>1.3071119840000001</v>
      </c>
      <c r="D30" s="769">
        <v>1.233983356</v>
      </c>
      <c r="E30" s="769">
        <v>1.2272706120000001</v>
      </c>
      <c r="F30" s="769">
        <v>1.0248351069999999</v>
      </c>
      <c r="G30" s="769">
        <v>1.0929831320000001</v>
      </c>
      <c r="H30" s="769">
        <v>1.2438072680000001</v>
      </c>
      <c r="I30" s="769">
        <v>1.36513266</v>
      </c>
      <c r="J30" s="769">
        <v>1.4095902760000001</v>
      </c>
      <c r="K30" s="769">
        <v>1.200871421</v>
      </c>
      <c r="L30" s="769">
        <v>1.046535918</v>
      </c>
      <c r="M30" s="769">
        <v>1.1571267279999999</v>
      </c>
      <c r="N30" s="769">
        <v>1.2535613750000001</v>
      </c>
      <c r="O30" s="769">
        <v>1.202307886</v>
      </c>
      <c r="P30" s="769">
        <v>1.183136644</v>
      </c>
      <c r="Q30" s="769">
        <v>1.1345479439999999</v>
      </c>
      <c r="R30" s="769">
        <v>0.88320695999999999</v>
      </c>
      <c r="S30" s="769">
        <v>0.947351269</v>
      </c>
      <c r="T30" s="769">
        <v>1.09436852</v>
      </c>
      <c r="U30" s="769">
        <v>1.242266222</v>
      </c>
      <c r="V30" s="769">
        <v>1.3132486830000001</v>
      </c>
      <c r="W30" s="769">
        <v>1.1679033219999999</v>
      </c>
      <c r="X30" s="769">
        <v>0.95160781299999997</v>
      </c>
      <c r="Y30" s="769">
        <v>1.066229783</v>
      </c>
      <c r="Z30" s="769">
        <v>1.233719233</v>
      </c>
      <c r="AA30" s="769">
        <v>1.1892415489999999</v>
      </c>
      <c r="AB30" s="769">
        <v>1.0610862700000001</v>
      </c>
      <c r="AC30" s="769">
        <v>1.216163007</v>
      </c>
      <c r="AD30" s="769">
        <v>0.97473170099999995</v>
      </c>
      <c r="AE30" s="769">
        <v>0.97732871200000004</v>
      </c>
      <c r="AF30" s="769">
        <v>1.0929479900000001</v>
      </c>
      <c r="AG30" s="769">
        <v>1.2393525110000001</v>
      </c>
      <c r="AH30" s="769">
        <v>1.2712011540000001</v>
      </c>
      <c r="AI30" s="769">
        <v>1.0876009129999999</v>
      </c>
      <c r="AJ30" s="769">
        <v>1.083240805</v>
      </c>
      <c r="AK30" s="769">
        <v>1.1625208309999999</v>
      </c>
      <c r="AL30" s="769">
        <v>1.2858760039999999</v>
      </c>
      <c r="AM30" s="769">
        <v>1.320475472</v>
      </c>
      <c r="AN30" s="769">
        <v>1.13746006</v>
      </c>
      <c r="AO30" s="769">
        <v>1.1998979860000001</v>
      </c>
      <c r="AP30" s="769">
        <v>0.94811078999999998</v>
      </c>
      <c r="AQ30" s="769">
        <v>1.03762709</v>
      </c>
      <c r="AR30" s="769">
        <v>1.1683954620000001</v>
      </c>
      <c r="AS30" s="769">
        <v>1.2708196279999999</v>
      </c>
      <c r="AT30" s="769">
        <v>1.2168543629999999</v>
      </c>
      <c r="AU30" s="769">
        <v>1.044336181</v>
      </c>
      <c r="AV30" s="769">
        <v>0.989055142</v>
      </c>
      <c r="AW30" s="769">
        <v>1.03003245</v>
      </c>
      <c r="AX30" s="769">
        <v>1.0216820579999999</v>
      </c>
      <c r="AY30" s="769">
        <v>1.23274723</v>
      </c>
      <c r="AZ30" s="769">
        <v>1.0696771169999999</v>
      </c>
      <c r="BA30" s="769">
        <v>0.996343439</v>
      </c>
      <c r="BB30" s="769">
        <v>0.87260767299999997</v>
      </c>
      <c r="BC30" s="769">
        <v>1.1703480799999999</v>
      </c>
      <c r="BD30" s="769">
        <v>1.079806805</v>
      </c>
      <c r="BE30" s="769">
        <v>1.19905902</v>
      </c>
      <c r="BF30" s="769">
        <v>1.301284777</v>
      </c>
      <c r="BG30" s="769">
        <v>1.1212303239999999</v>
      </c>
      <c r="BH30" s="769">
        <v>0.98625099999999999</v>
      </c>
      <c r="BI30" s="769">
        <v>0.61944089999999996</v>
      </c>
      <c r="BJ30" s="770">
        <v>0.66891509999999998</v>
      </c>
      <c r="BK30" s="770">
        <v>0.99070009999999997</v>
      </c>
      <c r="BL30" s="770">
        <v>0.97068430000000006</v>
      </c>
      <c r="BM30" s="770">
        <v>0.91219519999999998</v>
      </c>
      <c r="BN30" s="770">
        <v>0.84002460000000001</v>
      </c>
      <c r="BO30" s="770">
        <v>1.145221</v>
      </c>
      <c r="BP30" s="770">
        <v>1.0817969999999999</v>
      </c>
      <c r="BQ30" s="770">
        <v>1.1591549999999999</v>
      </c>
      <c r="BR30" s="770">
        <v>1.300116</v>
      </c>
      <c r="BS30" s="770">
        <v>1.0350079999999999</v>
      </c>
      <c r="BT30" s="770">
        <v>0.82287239999999995</v>
      </c>
      <c r="BU30" s="770">
        <v>0.42624119999999999</v>
      </c>
      <c r="BV30" s="770">
        <v>0.58388419999999996</v>
      </c>
    </row>
    <row r="31" spans="1:74" ht="12" customHeight="1" x14ac:dyDescent="0.25">
      <c r="A31" s="723" t="s">
        <v>1263</v>
      </c>
      <c r="B31" s="721" t="s">
        <v>1102</v>
      </c>
      <c r="C31" s="769">
        <v>24.014014905</v>
      </c>
      <c r="D31" s="769">
        <v>22.178869256999999</v>
      </c>
      <c r="E31" s="769">
        <v>24.147990969999999</v>
      </c>
      <c r="F31" s="769">
        <v>22.330534898</v>
      </c>
      <c r="G31" s="769">
        <v>19.995428337</v>
      </c>
      <c r="H31" s="769">
        <v>20.296619973999999</v>
      </c>
      <c r="I31" s="769">
        <v>20.895901014</v>
      </c>
      <c r="J31" s="769">
        <v>19.029517572</v>
      </c>
      <c r="K31" s="769">
        <v>16.015092332999998</v>
      </c>
      <c r="L31" s="769">
        <v>16.513241722</v>
      </c>
      <c r="M31" s="769">
        <v>19.201966626000001</v>
      </c>
      <c r="N31" s="769">
        <v>23.016514609000001</v>
      </c>
      <c r="O31" s="769">
        <v>25.463883343999999</v>
      </c>
      <c r="P31" s="769">
        <v>24.005828575999999</v>
      </c>
      <c r="Q31" s="769">
        <v>27.225644544000001</v>
      </c>
      <c r="R31" s="769">
        <v>25.734887539999999</v>
      </c>
      <c r="S31" s="769">
        <v>25.355410851999999</v>
      </c>
      <c r="T31" s="769">
        <v>23.125486846000001</v>
      </c>
      <c r="U31" s="769">
        <v>21.336666547</v>
      </c>
      <c r="V31" s="769">
        <v>19.458009986</v>
      </c>
      <c r="W31" s="769">
        <v>16.278917528000001</v>
      </c>
      <c r="X31" s="769">
        <v>17.229361544</v>
      </c>
      <c r="Y31" s="769">
        <v>18.721487344</v>
      </c>
      <c r="Z31" s="769">
        <v>22.390337258999999</v>
      </c>
      <c r="AA31" s="769">
        <v>26.635124529999999</v>
      </c>
      <c r="AB31" s="769">
        <v>23.512950132</v>
      </c>
      <c r="AC31" s="769">
        <v>29.12596426</v>
      </c>
      <c r="AD31" s="769">
        <v>29.221115293</v>
      </c>
      <c r="AE31" s="769">
        <v>32.205104990999999</v>
      </c>
      <c r="AF31" s="769">
        <v>30.082813378000001</v>
      </c>
      <c r="AG31" s="769">
        <v>26.362805812000001</v>
      </c>
      <c r="AH31" s="769">
        <v>21.740628482999998</v>
      </c>
      <c r="AI31" s="769">
        <v>18.977782783999999</v>
      </c>
      <c r="AJ31" s="769">
        <v>18.170779733</v>
      </c>
      <c r="AK31" s="769">
        <v>20.420851729999999</v>
      </c>
      <c r="AL31" s="769">
        <v>22.254988574999999</v>
      </c>
      <c r="AM31" s="769">
        <v>24.96201993</v>
      </c>
      <c r="AN31" s="769">
        <v>24.793710240999999</v>
      </c>
      <c r="AO31" s="769">
        <v>25.752148085000002</v>
      </c>
      <c r="AP31" s="769">
        <v>27.989979192</v>
      </c>
      <c r="AQ31" s="769">
        <v>30.318598342000001</v>
      </c>
      <c r="AR31" s="769">
        <v>27.502186480999999</v>
      </c>
      <c r="AS31" s="769">
        <v>25.002925764</v>
      </c>
      <c r="AT31" s="769">
        <v>21.908293526000001</v>
      </c>
      <c r="AU31" s="769">
        <v>19.059726191999999</v>
      </c>
      <c r="AV31" s="769">
        <v>19.426419968000001</v>
      </c>
      <c r="AW31" s="769">
        <v>21.780770564000001</v>
      </c>
      <c r="AX31" s="769">
        <v>22.650886192000002</v>
      </c>
      <c r="AY31" s="769">
        <v>24.093835069000001</v>
      </c>
      <c r="AZ31" s="769">
        <v>21.725672366000001</v>
      </c>
      <c r="BA31" s="769">
        <v>25.428745714000001</v>
      </c>
      <c r="BB31" s="769">
        <v>25.372404320000001</v>
      </c>
      <c r="BC31" s="769">
        <v>29.935592397000001</v>
      </c>
      <c r="BD31" s="769">
        <v>26.352818835000001</v>
      </c>
      <c r="BE31" s="769">
        <v>23.622422825000001</v>
      </c>
      <c r="BF31" s="769">
        <v>20.689235401000001</v>
      </c>
      <c r="BG31" s="769">
        <v>16.278871351999999</v>
      </c>
      <c r="BH31" s="769">
        <v>17.04804</v>
      </c>
      <c r="BI31" s="769">
        <v>20.434059999999999</v>
      </c>
      <c r="BJ31" s="770">
        <v>21.526710000000001</v>
      </c>
      <c r="BK31" s="770">
        <v>23.96096</v>
      </c>
      <c r="BL31" s="770">
        <v>23.641999999999999</v>
      </c>
      <c r="BM31" s="770">
        <v>23.488679999999999</v>
      </c>
      <c r="BN31" s="770">
        <v>21.877690000000001</v>
      </c>
      <c r="BO31" s="770">
        <v>25.571660000000001</v>
      </c>
      <c r="BP31" s="770">
        <v>25.242909999999998</v>
      </c>
      <c r="BQ31" s="770">
        <v>23.378589999999999</v>
      </c>
      <c r="BR31" s="770">
        <v>20.073309999999999</v>
      </c>
      <c r="BS31" s="770">
        <v>16.835280000000001</v>
      </c>
      <c r="BT31" s="770">
        <v>16.176220000000001</v>
      </c>
      <c r="BU31" s="770">
        <v>19.772649999999999</v>
      </c>
      <c r="BV31" s="770">
        <v>22.705190000000002</v>
      </c>
    </row>
    <row r="32" spans="1:74" ht="12" customHeight="1" x14ac:dyDescent="0.25">
      <c r="A32" s="723" t="s">
        <v>1267</v>
      </c>
      <c r="B32" s="721" t="s">
        <v>1119</v>
      </c>
      <c r="C32" s="769">
        <v>1.3619148599999999</v>
      </c>
      <c r="D32" s="769">
        <v>1.2600991349999999</v>
      </c>
      <c r="E32" s="769">
        <v>1.393994352</v>
      </c>
      <c r="F32" s="769">
        <v>1.272427822</v>
      </c>
      <c r="G32" s="769">
        <v>1.390150942</v>
      </c>
      <c r="H32" s="769">
        <v>1.301607671</v>
      </c>
      <c r="I32" s="769">
        <v>1.3567271160000001</v>
      </c>
      <c r="J32" s="769">
        <v>1.344142712</v>
      </c>
      <c r="K32" s="769">
        <v>1.202861446</v>
      </c>
      <c r="L32" s="769">
        <v>1.323032225</v>
      </c>
      <c r="M32" s="769">
        <v>1.3336282509999999</v>
      </c>
      <c r="N32" s="769">
        <v>1.376988468</v>
      </c>
      <c r="O32" s="769">
        <v>1.3320060929999999</v>
      </c>
      <c r="P32" s="769">
        <v>1.243383806</v>
      </c>
      <c r="Q32" s="769">
        <v>1.315158662</v>
      </c>
      <c r="R32" s="769">
        <v>1.208969835</v>
      </c>
      <c r="S32" s="769">
        <v>1.341840417</v>
      </c>
      <c r="T32" s="769">
        <v>1.251392659</v>
      </c>
      <c r="U32" s="769">
        <v>1.311215298</v>
      </c>
      <c r="V32" s="769">
        <v>1.3242636430000001</v>
      </c>
      <c r="W32" s="769">
        <v>1.32667585</v>
      </c>
      <c r="X32" s="769">
        <v>1.3531674170000001</v>
      </c>
      <c r="Y32" s="769">
        <v>1.3638496870000001</v>
      </c>
      <c r="Z32" s="769">
        <v>1.453883633</v>
      </c>
      <c r="AA32" s="769">
        <v>1.38259964</v>
      </c>
      <c r="AB32" s="769">
        <v>1.238879219</v>
      </c>
      <c r="AC32" s="769">
        <v>1.3845126619999999</v>
      </c>
      <c r="AD32" s="769">
        <v>1.3367918329999999</v>
      </c>
      <c r="AE32" s="769">
        <v>1.2834570190000001</v>
      </c>
      <c r="AF32" s="769">
        <v>1.213937228</v>
      </c>
      <c r="AG32" s="769">
        <v>1.3554001259999999</v>
      </c>
      <c r="AH32" s="769">
        <v>1.3450315399999999</v>
      </c>
      <c r="AI32" s="769">
        <v>1.2969612800000001</v>
      </c>
      <c r="AJ32" s="769">
        <v>1.229009276</v>
      </c>
      <c r="AK32" s="769">
        <v>1.2892570139999999</v>
      </c>
      <c r="AL32" s="769">
        <v>1.5709278179999999</v>
      </c>
      <c r="AM32" s="769">
        <v>1.341307424</v>
      </c>
      <c r="AN32" s="769">
        <v>1.2740925759999999</v>
      </c>
      <c r="AO32" s="769">
        <v>1.366753028</v>
      </c>
      <c r="AP32" s="769">
        <v>1.1879366360000001</v>
      </c>
      <c r="AQ32" s="769">
        <v>1.38262025</v>
      </c>
      <c r="AR32" s="769">
        <v>1.299834782</v>
      </c>
      <c r="AS32" s="769">
        <v>1.3696112949999999</v>
      </c>
      <c r="AT32" s="769">
        <v>1.3670550370000001</v>
      </c>
      <c r="AU32" s="769">
        <v>1.3279076910000001</v>
      </c>
      <c r="AV32" s="769">
        <v>1.273090287</v>
      </c>
      <c r="AW32" s="769">
        <v>1.330843628</v>
      </c>
      <c r="AX32" s="769">
        <v>1.4126393660000001</v>
      </c>
      <c r="AY32" s="769">
        <v>1.378283428</v>
      </c>
      <c r="AZ32" s="769">
        <v>1.2658902489999999</v>
      </c>
      <c r="BA32" s="769">
        <v>1.391177375</v>
      </c>
      <c r="BB32" s="769">
        <v>1.2103553140000001</v>
      </c>
      <c r="BC32" s="769">
        <v>1.308654644</v>
      </c>
      <c r="BD32" s="769">
        <v>1.3274659360000001</v>
      </c>
      <c r="BE32" s="769">
        <v>1.3774183520000001</v>
      </c>
      <c r="BF32" s="769">
        <v>1.377193388</v>
      </c>
      <c r="BG32" s="769">
        <v>1.353421918</v>
      </c>
      <c r="BH32" s="769">
        <v>1.2962579999999999</v>
      </c>
      <c r="BI32" s="769">
        <v>1.3560000000000001</v>
      </c>
      <c r="BJ32" s="770">
        <v>1.4575629999999999</v>
      </c>
      <c r="BK32" s="770">
        <v>1.3904259999999999</v>
      </c>
      <c r="BL32" s="770">
        <v>1.3977310000000001</v>
      </c>
      <c r="BM32" s="770">
        <v>1.417205</v>
      </c>
      <c r="BN32" s="770">
        <v>1.2500020000000001</v>
      </c>
      <c r="BO32" s="770">
        <v>1.2863059999999999</v>
      </c>
      <c r="BP32" s="770">
        <v>1.3076049999999999</v>
      </c>
      <c r="BQ32" s="770">
        <v>1.386323</v>
      </c>
      <c r="BR32" s="770">
        <v>1.380182</v>
      </c>
      <c r="BS32" s="770">
        <v>1.402056</v>
      </c>
      <c r="BT32" s="770">
        <v>1.1526149999999999</v>
      </c>
      <c r="BU32" s="770">
        <v>1.177975</v>
      </c>
      <c r="BV32" s="770">
        <v>1.3969739999999999</v>
      </c>
    </row>
    <row r="33" spans="1:74" ht="12" customHeight="1" x14ac:dyDescent="0.25">
      <c r="A33" s="723" t="s">
        <v>1265</v>
      </c>
      <c r="B33" s="721" t="s">
        <v>1103</v>
      </c>
      <c r="C33" s="769">
        <v>1.1341498670000001</v>
      </c>
      <c r="D33" s="769">
        <v>1.459339741</v>
      </c>
      <c r="E33" s="769">
        <v>2.037340199</v>
      </c>
      <c r="F33" s="769">
        <v>2.3378162009999999</v>
      </c>
      <c r="G33" s="769">
        <v>2.4560890689999999</v>
      </c>
      <c r="H33" s="769">
        <v>2.5120266390000001</v>
      </c>
      <c r="I33" s="769">
        <v>2.5794706559999998</v>
      </c>
      <c r="J33" s="769">
        <v>2.6393678180000002</v>
      </c>
      <c r="K33" s="769">
        <v>2.177749511</v>
      </c>
      <c r="L33" s="769">
        <v>1.8753971119999999</v>
      </c>
      <c r="M33" s="769">
        <v>1.7015435510000001</v>
      </c>
      <c r="N33" s="769">
        <v>1.5452508869999999</v>
      </c>
      <c r="O33" s="769">
        <v>1.4581818280000001</v>
      </c>
      <c r="P33" s="769">
        <v>2.2005458170000001</v>
      </c>
      <c r="Q33" s="769">
        <v>2.5707716139999999</v>
      </c>
      <c r="R33" s="769">
        <v>2.8311145660000001</v>
      </c>
      <c r="S33" s="769">
        <v>3.3750025219999999</v>
      </c>
      <c r="T33" s="769">
        <v>3.4177261799999998</v>
      </c>
      <c r="U33" s="769">
        <v>3.8864771469999999</v>
      </c>
      <c r="V33" s="769">
        <v>3.9084050939999999</v>
      </c>
      <c r="W33" s="769">
        <v>3.5841792450000001</v>
      </c>
      <c r="X33" s="769">
        <v>3.1466032849999999</v>
      </c>
      <c r="Y33" s="769">
        <v>2.7294060500000001</v>
      </c>
      <c r="Z33" s="769">
        <v>2.3889669429999998</v>
      </c>
      <c r="AA33" s="769">
        <v>2.0113707110000001</v>
      </c>
      <c r="AB33" s="769">
        <v>2.5263937589999999</v>
      </c>
      <c r="AC33" s="769">
        <v>4.2001654549999996</v>
      </c>
      <c r="AD33" s="769">
        <v>4.6461027880000003</v>
      </c>
      <c r="AE33" s="769">
        <v>5.6054859800000001</v>
      </c>
      <c r="AF33" s="769">
        <v>6.1094939119999996</v>
      </c>
      <c r="AG33" s="769">
        <v>5.6898626930000002</v>
      </c>
      <c r="AH33" s="769">
        <v>5.374119394</v>
      </c>
      <c r="AI33" s="769">
        <v>5.0589946619999999</v>
      </c>
      <c r="AJ33" s="769">
        <v>4.7709950760000002</v>
      </c>
      <c r="AK33" s="769">
        <v>3.3723608999999999</v>
      </c>
      <c r="AL33" s="769">
        <v>3.3575164989999999</v>
      </c>
      <c r="AM33" s="769">
        <v>3.2878421100000002</v>
      </c>
      <c r="AN33" s="769">
        <v>3.862710603</v>
      </c>
      <c r="AO33" s="769">
        <v>5.0091143149999997</v>
      </c>
      <c r="AP33" s="769">
        <v>6.0023999479999999</v>
      </c>
      <c r="AQ33" s="769">
        <v>6.7877244069999998</v>
      </c>
      <c r="AR33" s="769">
        <v>7.3474862559999998</v>
      </c>
      <c r="AS33" s="769">
        <v>6.6913073829999998</v>
      </c>
      <c r="AT33" s="769">
        <v>6.6335520260000003</v>
      </c>
      <c r="AU33" s="769">
        <v>5.9109033249999996</v>
      </c>
      <c r="AV33" s="769">
        <v>4.9262676990000003</v>
      </c>
      <c r="AW33" s="769">
        <v>3.711003957</v>
      </c>
      <c r="AX33" s="769">
        <v>3.082523423</v>
      </c>
      <c r="AY33" s="769">
        <v>3.6079472670000001</v>
      </c>
      <c r="AZ33" s="769">
        <v>3.7786438109999998</v>
      </c>
      <c r="BA33" s="769">
        <v>5.8326060740000001</v>
      </c>
      <c r="BB33" s="769">
        <v>6.7483710300000004</v>
      </c>
      <c r="BC33" s="769">
        <v>7.0989291579999998</v>
      </c>
      <c r="BD33" s="769">
        <v>7.9032076059999996</v>
      </c>
      <c r="BE33" s="769">
        <v>8.0608608490000009</v>
      </c>
      <c r="BF33" s="769">
        <v>7.7759726269999998</v>
      </c>
      <c r="BG33" s="769">
        <v>6.6684130770000003</v>
      </c>
      <c r="BH33" s="769">
        <v>5.706817</v>
      </c>
      <c r="BI33" s="769">
        <v>4.3399289999999997</v>
      </c>
      <c r="BJ33" s="770">
        <v>3.69564</v>
      </c>
      <c r="BK33" s="770">
        <v>4.4383400000000002</v>
      </c>
      <c r="BL33" s="770">
        <v>4.9263640000000004</v>
      </c>
      <c r="BM33" s="770">
        <v>6.9500489999999999</v>
      </c>
      <c r="BN33" s="770">
        <v>8.0584889999999998</v>
      </c>
      <c r="BO33" s="770">
        <v>8.6307589999999994</v>
      </c>
      <c r="BP33" s="770">
        <v>9.7776309999999995</v>
      </c>
      <c r="BQ33" s="770">
        <v>10.119450000000001</v>
      </c>
      <c r="BR33" s="770">
        <v>9.7377389999999995</v>
      </c>
      <c r="BS33" s="770">
        <v>8.6906630000000007</v>
      </c>
      <c r="BT33" s="770">
        <v>7.0043810000000004</v>
      </c>
      <c r="BU33" s="770">
        <v>5.3478289999999999</v>
      </c>
      <c r="BV33" s="770">
        <v>5.0707389999999997</v>
      </c>
    </row>
    <row r="34" spans="1:74" ht="12" customHeight="1" x14ac:dyDescent="0.25">
      <c r="A34" s="723" t="s">
        <v>1264</v>
      </c>
      <c r="B34" s="721" t="s">
        <v>1120</v>
      </c>
      <c r="C34" s="769">
        <v>15.146255642</v>
      </c>
      <c r="D34" s="769">
        <v>14.907638456999999</v>
      </c>
      <c r="E34" s="769">
        <v>15.292971774</v>
      </c>
      <c r="F34" s="769">
        <v>17.850459025999999</v>
      </c>
      <c r="G34" s="769">
        <v>17.136382798</v>
      </c>
      <c r="H34" s="769">
        <v>13.409566172</v>
      </c>
      <c r="I34" s="769">
        <v>13.665556180999999</v>
      </c>
      <c r="J34" s="769">
        <v>13.070169388</v>
      </c>
      <c r="K34" s="769">
        <v>13.960950050999999</v>
      </c>
      <c r="L34" s="769">
        <v>16.363530790999999</v>
      </c>
      <c r="M34" s="769">
        <v>19.663141242999998</v>
      </c>
      <c r="N34" s="769">
        <v>20.080162911999999</v>
      </c>
      <c r="O34" s="769">
        <v>18.446884036</v>
      </c>
      <c r="P34" s="769">
        <v>20.118434685</v>
      </c>
      <c r="Q34" s="769">
        <v>21.919792248</v>
      </c>
      <c r="R34" s="769">
        <v>20.780961161</v>
      </c>
      <c r="S34" s="769">
        <v>18.831989532000001</v>
      </c>
      <c r="T34" s="769">
        <v>16.289831368000002</v>
      </c>
      <c r="U34" s="769">
        <v>17.605110055000001</v>
      </c>
      <c r="V34" s="769">
        <v>13.578829418</v>
      </c>
      <c r="W34" s="769">
        <v>16.390679785</v>
      </c>
      <c r="X34" s="769">
        <v>20.317940924999998</v>
      </c>
      <c r="Y34" s="769">
        <v>19.387820299000001</v>
      </c>
      <c r="Z34" s="769">
        <v>23.122019547000001</v>
      </c>
      <c r="AA34" s="769">
        <v>19.821557472999999</v>
      </c>
      <c r="AB34" s="769">
        <v>21.178905960000002</v>
      </c>
      <c r="AC34" s="769">
        <v>24.967858157999999</v>
      </c>
      <c r="AD34" s="769">
        <v>24.59097852</v>
      </c>
      <c r="AE34" s="769">
        <v>22.429443505999998</v>
      </c>
      <c r="AF34" s="769">
        <v>19.791476312</v>
      </c>
      <c r="AG34" s="769">
        <v>15.948165603</v>
      </c>
      <c r="AH34" s="769">
        <v>13.611459654000001</v>
      </c>
      <c r="AI34" s="769">
        <v>17.83981854</v>
      </c>
      <c r="AJ34" s="769">
        <v>25.282942181999999</v>
      </c>
      <c r="AK34" s="769">
        <v>24.058954143000001</v>
      </c>
      <c r="AL34" s="769">
        <v>24.552425012</v>
      </c>
      <c r="AM34" s="769">
        <v>25.568495308999999</v>
      </c>
      <c r="AN34" s="769">
        <v>23.163573897999999</v>
      </c>
      <c r="AO34" s="769">
        <v>26.433195717</v>
      </c>
      <c r="AP34" s="769">
        <v>26.404351177999999</v>
      </c>
      <c r="AQ34" s="769">
        <v>23.930206885</v>
      </c>
      <c r="AR34" s="769">
        <v>24.681250038000002</v>
      </c>
      <c r="AS34" s="769">
        <v>16.430433538999999</v>
      </c>
      <c r="AT34" s="769">
        <v>19.828948305000001</v>
      </c>
      <c r="AU34" s="769">
        <v>18.500520235</v>
      </c>
      <c r="AV34" s="769">
        <v>21.168288813</v>
      </c>
      <c r="AW34" s="769">
        <v>21.989541356</v>
      </c>
      <c r="AX34" s="769">
        <v>24.279958934</v>
      </c>
      <c r="AY34" s="769">
        <v>25.111913009999999</v>
      </c>
      <c r="AZ34" s="769">
        <v>22.970732728000002</v>
      </c>
      <c r="BA34" s="769">
        <v>26.075687642999998</v>
      </c>
      <c r="BB34" s="769">
        <v>29.676250092</v>
      </c>
      <c r="BC34" s="769">
        <v>25.945702763</v>
      </c>
      <c r="BD34" s="769">
        <v>22.918737198999999</v>
      </c>
      <c r="BE34" s="769">
        <v>22.000012827999999</v>
      </c>
      <c r="BF34" s="769">
        <v>19.849122892</v>
      </c>
      <c r="BG34" s="769">
        <v>24.277478919</v>
      </c>
      <c r="BH34" s="769">
        <v>24.093319999999999</v>
      </c>
      <c r="BI34" s="769">
        <v>25.86449</v>
      </c>
      <c r="BJ34" s="770">
        <v>26.838709999999999</v>
      </c>
      <c r="BK34" s="770">
        <v>28.734369999999998</v>
      </c>
      <c r="BL34" s="770">
        <v>27.928049999999999</v>
      </c>
      <c r="BM34" s="770">
        <v>29.02345</v>
      </c>
      <c r="BN34" s="770">
        <v>35.710129999999999</v>
      </c>
      <c r="BO34" s="770">
        <v>29.473410000000001</v>
      </c>
      <c r="BP34" s="770">
        <v>25.299689999999998</v>
      </c>
      <c r="BQ34" s="770">
        <v>24.371559999999999</v>
      </c>
      <c r="BR34" s="770">
        <v>23.887170000000001</v>
      </c>
      <c r="BS34" s="770">
        <v>25.123059999999999</v>
      </c>
      <c r="BT34" s="770">
        <v>29.039380000000001</v>
      </c>
      <c r="BU34" s="770">
        <v>28.127749999999999</v>
      </c>
      <c r="BV34" s="770">
        <v>33.545000000000002</v>
      </c>
    </row>
    <row r="35" spans="1:74" ht="12" customHeight="1" x14ac:dyDescent="0.25">
      <c r="A35" s="723"/>
      <c r="B35" s="722" t="s">
        <v>1104</v>
      </c>
      <c r="C35" s="769"/>
      <c r="D35" s="769"/>
      <c r="E35" s="769"/>
      <c r="F35" s="769"/>
      <c r="G35" s="769"/>
      <c r="H35" s="769"/>
      <c r="I35" s="769"/>
      <c r="J35" s="769"/>
      <c r="K35" s="769"/>
      <c r="L35" s="769"/>
      <c r="M35" s="769"/>
      <c r="N35" s="769"/>
      <c r="O35" s="769"/>
      <c r="P35" s="769"/>
      <c r="Q35" s="769"/>
      <c r="R35" s="769"/>
      <c r="S35" s="769"/>
      <c r="T35" s="769"/>
      <c r="U35" s="769"/>
      <c r="V35" s="769"/>
      <c r="W35" s="769"/>
      <c r="X35" s="769"/>
      <c r="Y35" s="769"/>
      <c r="Z35" s="769"/>
      <c r="AA35" s="769"/>
      <c r="AB35" s="769"/>
      <c r="AC35" s="769"/>
      <c r="AD35" s="769"/>
      <c r="AE35" s="769"/>
      <c r="AF35" s="769"/>
      <c r="AG35" s="769"/>
      <c r="AH35" s="769"/>
      <c r="AI35" s="769"/>
      <c r="AJ35" s="769"/>
      <c r="AK35" s="769"/>
      <c r="AL35" s="769"/>
      <c r="AM35" s="769"/>
      <c r="AN35" s="769"/>
      <c r="AO35" s="769"/>
      <c r="AP35" s="769"/>
      <c r="AQ35" s="769"/>
      <c r="AR35" s="769"/>
      <c r="AS35" s="769"/>
      <c r="AT35" s="769"/>
      <c r="AU35" s="769"/>
      <c r="AV35" s="769"/>
      <c r="AW35" s="769"/>
      <c r="AX35" s="769"/>
      <c r="AY35" s="769"/>
      <c r="AZ35" s="769"/>
      <c r="BA35" s="769"/>
      <c r="BB35" s="769"/>
      <c r="BC35" s="769"/>
      <c r="BD35" s="769"/>
      <c r="BE35" s="769"/>
      <c r="BF35" s="769"/>
      <c r="BG35" s="769"/>
      <c r="BH35" s="769"/>
      <c r="BI35" s="769"/>
      <c r="BJ35" s="770"/>
      <c r="BK35" s="770"/>
      <c r="BL35" s="770"/>
      <c r="BM35" s="770"/>
      <c r="BN35" s="770"/>
      <c r="BO35" s="770"/>
      <c r="BP35" s="770"/>
      <c r="BQ35" s="770"/>
      <c r="BR35" s="770"/>
      <c r="BS35" s="770"/>
      <c r="BT35" s="770"/>
      <c r="BU35" s="770"/>
      <c r="BV35" s="770"/>
    </row>
    <row r="36" spans="1:74" ht="12" customHeight="1" x14ac:dyDescent="0.25">
      <c r="A36" s="723" t="s">
        <v>1368</v>
      </c>
      <c r="B36" s="721" t="s">
        <v>1099</v>
      </c>
      <c r="C36" s="769">
        <v>2.7238818290000002</v>
      </c>
      <c r="D36" s="769">
        <v>2.401164794</v>
      </c>
      <c r="E36" s="769">
        <v>2.548629971</v>
      </c>
      <c r="F36" s="769">
        <v>2.5492169549999999</v>
      </c>
      <c r="G36" s="769">
        <v>2.561080547</v>
      </c>
      <c r="H36" s="769">
        <v>2.563347689</v>
      </c>
      <c r="I36" s="769">
        <v>2.7913698579999999</v>
      </c>
      <c r="J36" s="769">
        <v>2.7134468730000001</v>
      </c>
      <c r="K36" s="769">
        <v>2.5739072310000002</v>
      </c>
      <c r="L36" s="769">
        <v>2.5397262270000001</v>
      </c>
      <c r="M36" s="769">
        <v>2.5977766820000001</v>
      </c>
      <c r="N36" s="769">
        <v>2.6825876869999998</v>
      </c>
      <c r="O36" s="769">
        <v>2.702523169</v>
      </c>
      <c r="P36" s="769">
        <v>2.507323328</v>
      </c>
      <c r="Q36" s="769">
        <v>2.5868358800000002</v>
      </c>
      <c r="R36" s="769">
        <v>2.3941346669999999</v>
      </c>
      <c r="S36" s="769">
        <v>2.5637329109999998</v>
      </c>
      <c r="T36" s="769">
        <v>2.5979708750000001</v>
      </c>
      <c r="U36" s="769">
        <v>2.7214271249999999</v>
      </c>
      <c r="V36" s="769">
        <v>2.7127849909999999</v>
      </c>
      <c r="W36" s="769">
        <v>2.5216551919999999</v>
      </c>
      <c r="X36" s="769">
        <v>2.5119770799999999</v>
      </c>
      <c r="Y36" s="769">
        <v>2.6391902960000002</v>
      </c>
      <c r="Z36" s="769">
        <v>2.6978788420000002</v>
      </c>
      <c r="AA36" s="769">
        <v>2.6180523920000001</v>
      </c>
      <c r="AB36" s="769">
        <v>2.3964748409999999</v>
      </c>
      <c r="AC36" s="769">
        <v>2.5505457580000002</v>
      </c>
      <c r="AD36" s="769">
        <v>2.4641994679999999</v>
      </c>
      <c r="AE36" s="769">
        <v>2.5171235150000002</v>
      </c>
      <c r="AF36" s="769">
        <v>2.6268324010000002</v>
      </c>
      <c r="AG36" s="769">
        <v>2.7643808550000002</v>
      </c>
      <c r="AH36" s="769">
        <v>2.7818081659999998</v>
      </c>
      <c r="AI36" s="769">
        <v>2.4810259129999999</v>
      </c>
      <c r="AJ36" s="769">
        <v>2.5037476679999999</v>
      </c>
      <c r="AK36" s="769">
        <v>2.5666289010000001</v>
      </c>
      <c r="AL36" s="769">
        <v>2.7658357840000001</v>
      </c>
      <c r="AM36" s="769">
        <v>2.6620626449999998</v>
      </c>
      <c r="AN36" s="769">
        <v>2.36413655</v>
      </c>
      <c r="AO36" s="769">
        <v>2.6415690469999999</v>
      </c>
      <c r="AP36" s="769">
        <v>2.4354663589999999</v>
      </c>
      <c r="AQ36" s="769">
        <v>2.5963431680000002</v>
      </c>
      <c r="AR36" s="769">
        <v>2.5671292120000002</v>
      </c>
      <c r="AS36" s="769">
        <v>2.7521497030000002</v>
      </c>
      <c r="AT36" s="769">
        <v>2.691324185</v>
      </c>
      <c r="AU36" s="769">
        <v>2.490515845</v>
      </c>
      <c r="AV36" s="769">
        <v>2.5118499160000001</v>
      </c>
      <c r="AW36" s="769">
        <v>2.511780699</v>
      </c>
      <c r="AX36" s="769">
        <v>2.6687742270000001</v>
      </c>
      <c r="AY36" s="769">
        <v>2.5611917160000002</v>
      </c>
      <c r="AZ36" s="769">
        <v>2.3260452059999999</v>
      </c>
      <c r="BA36" s="769">
        <v>2.5169301449999999</v>
      </c>
      <c r="BB36" s="769">
        <v>2.3787285420000002</v>
      </c>
      <c r="BC36" s="769">
        <v>2.4022983600000001</v>
      </c>
      <c r="BD36" s="769">
        <v>2.4914131980000001</v>
      </c>
      <c r="BE36" s="769">
        <v>2.5973878350000001</v>
      </c>
      <c r="BF36" s="769">
        <v>2.6486363079999999</v>
      </c>
      <c r="BG36" s="769">
        <v>2.3824140360000001</v>
      </c>
      <c r="BH36" s="769">
        <v>2.5118499999999999</v>
      </c>
      <c r="BI36" s="769">
        <v>2.511781</v>
      </c>
      <c r="BJ36" s="770">
        <v>2.668774</v>
      </c>
      <c r="BK36" s="770">
        <v>2.5611920000000001</v>
      </c>
      <c r="BL36" s="770">
        <v>2.4091179999999999</v>
      </c>
      <c r="BM36" s="770">
        <v>2.5169299999999999</v>
      </c>
      <c r="BN36" s="770">
        <v>2.3787289999999999</v>
      </c>
      <c r="BO36" s="770">
        <v>2.4022990000000002</v>
      </c>
      <c r="BP36" s="770">
        <v>2.4914130000000001</v>
      </c>
      <c r="BQ36" s="770">
        <v>2.597388</v>
      </c>
      <c r="BR36" s="770">
        <v>2.6486360000000002</v>
      </c>
      <c r="BS36" s="770">
        <v>2.3824139999999998</v>
      </c>
      <c r="BT36" s="770">
        <v>2.5118490000000002</v>
      </c>
      <c r="BU36" s="770">
        <v>2.5117799999999999</v>
      </c>
      <c r="BV36" s="770">
        <v>2.668774</v>
      </c>
    </row>
    <row r="37" spans="1:74" ht="12" customHeight="1" x14ac:dyDescent="0.25">
      <c r="A37" s="723" t="s">
        <v>1369</v>
      </c>
      <c r="B37" s="721" t="s">
        <v>1100</v>
      </c>
      <c r="C37" s="769">
        <v>0.31412564300000001</v>
      </c>
      <c r="D37" s="769">
        <v>0.26320628299999999</v>
      </c>
      <c r="E37" s="769">
        <v>0.31906148099999998</v>
      </c>
      <c r="F37" s="769">
        <v>0.32764694300000002</v>
      </c>
      <c r="G37" s="769">
        <v>0.31625583699999998</v>
      </c>
      <c r="H37" s="769">
        <v>0.311051835</v>
      </c>
      <c r="I37" s="769">
        <v>0.35002399499999998</v>
      </c>
      <c r="J37" s="769">
        <v>0.33479592499999999</v>
      </c>
      <c r="K37" s="769">
        <v>0.32443780999999999</v>
      </c>
      <c r="L37" s="769">
        <v>0.334046393</v>
      </c>
      <c r="M37" s="769">
        <v>0.33703023199999999</v>
      </c>
      <c r="N37" s="769">
        <v>0.34875825599999999</v>
      </c>
      <c r="O37" s="769">
        <v>0.30456746899999998</v>
      </c>
      <c r="P37" s="769">
        <v>0.28406959599999998</v>
      </c>
      <c r="Q37" s="769">
        <v>0.31855067300000001</v>
      </c>
      <c r="R37" s="769">
        <v>0.31033686100000002</v>
      </c>
      <c r="S37" s="769">
        <v>0.32395664699999999</v>
      </c>
      <c r="T37" s="769">
        <v>0.278776739</v>
      </c>
      <c r="U37" s="769">
        <v>0.30599538500000001</v>
      </c>
      <c r="V37" s="769">
        <v>0.30379789000000001</v>
      </c>
      <c r="W37" s="769">
        <v>0.28220068799999998</v>
      </c>
      <c r="X37" s="769">
        <v>0.287502113</v>
      </c>
      <c r="Y37" s="769">
        <v>0.31419796700000002</v>
      </c>
      <c r="Z37" s="769">
        <v>0.31614945799999999</v>
      </c>
      <c r="AA37" s="769">
        <v>0.30186723300000001</v>
      </c>
      <c r="AB37" s="769">
        <v>0.27107102</v>
      </c>
      <c r="AC37" s="769">
        <v>0.30943701899999998</v>
      </c>
      <c r="AD37" s="769">
        <v>0.290050743</v>
      </c>
      <c r="AE37" s="769">
        <v>0.305025084</v>
      </c>
      <c r="AF37" s="769">
        <v>0.28042729700000002</v>
      </c>
      <c r="AG37" s="769">
        <v>0.30026196100000002</v>
      </c>
      <c r="AH37" s="769">
        <v>0.29999501299999998</v>
      </c>
      <c r="AI37" s="769">
        <v>0.27442552999999997</v>
      </c>
      <c r="AJ37" s="769">
        <v>0.28141631499999997</v>
      </c>
      <c r="AK37" s="769">
        <v>0.29889563299999999</v>
      </c>
      <c r="AL37" s="769">
        <v>0.31329566599999997</v>
      </c>
      <c r="AM37" s="769">
        <v>0.28471027700000001</v>
      </c>
      <c r="AN37" s="769">
        <v>0.260908115</v>
      </c>
      <c r="AO37" s="769">
        <v>0.28778520000000002</v>
      </c>
      <c r="AP37" s="769">
        <v>0.27558682299999998</v>
      </c>
      <c r="AQ37" s="769">
        <v>0.27598138700000002</v>
      </c>
      <c r="AR37" s="769">
        <v>0.25992764899999998</v>
      </c>
      <c r="AS37" s="769">
        <v>0.26989844800000001</v>
      </c>
      <c r="AT37" s="769">
        <v>0.27458047699999999</v>
      </c>
      <c r="AU37" s="769">
        <v>0.24844701999999999</v>
      </c>
      <c r="AV37" s="769">
        <v>0.27830796299999999</v>
      </c>
      <c r="AW37" s="769">
        <v>0.27082224500000002</v>
      </c>
      <c r="AX37" s="769">
        <v>0.28558314200000001</v>
      </c>
      <c r="AY37" s="769">
        <v>0.26113466099999999</v>
      </c>
      <c r="AZ37" s="769">
        <v>0.23181612600000001</v>
      </c>
      <c r="BA37" s="769">
        <v>0.26093549500000002</v>
      </c>
      <c r="BB37" s="769">
        <v>0.228917069</v>
      </c>
      <c r="BC37" s="769">
        <v>0.208077075</v>
      </c>
      <c r="BD37" s="769">
        <v>0.228994489</v>
      </c>
      <c r="BE37" s="769">
        <v>0.225321205</v>
      </c>
      <c r="BF37" s="769">
        <v>0.23327672899999999</v>
      </c>
      <c r="BG37" s="769">
        <v>0.216421328</v>
      </c>
      <c r="BH37" s="769">
        <v>0.278308</v>
      </c>
      <c r="BI37" s="769">
        <v>0.27082220000000001</v>
      </c>
      <c r="BJ37" s="770">
        <v>0.28558309999999998</v>
      </c>
      <c r="BK37" s="770">
        <v>0.2611347</v>
      </c>
      <c r="BL37" s="770">
        <v>0.24009530000000001</v>
      </c>
      <c r="BM37" s="770">
        <v>0.26093549999999999</v>
      </c>
      <c r="BN37" s="770">
        <v>0.22891710000000001</v>
      </c>
      <c r="BO37" s="770">
        <v>0.20807709999999999</v>
      </c>
      <c r="BP37" s="770">
        <v>0.22899449999999999</v>
      </c>
      <c r="BQ37" s="770">
        <v>0.2253212</v>
      </c>
      <c r="BR37" s="770">
        <v>0.2332767</v>
      </c>
      <c r="BS37" s="770">
        <v>0.21642130000000001</v>
      </c>
      <c r="BT37" s="770">
        <v>0.278308</v>
      </c>
      <c r="BU37" s="770">
        <v>0.27082240000000002</v>
      </c>
      <c r="BV37" s="770">
        <v>0.28558309999999998</v>
      </c>
    </row>
    <row r="38" spans="1:74" ht="12" customHeight="1" x14ac:dyDescent="0.25">
      <c r="A38" s="723" t="s">
        <v>1370</v>
      </c>
      <c r="B38" s="721" t="s">
        <v>1101</v>
      </c>
      <c r="C38" s="769">
        <v>2.4097561860000001</v>
      </c>
      <c r="D38" s="769">
        <v>2.1379585109999999</v>
      </c>
      <c r="E38" s="769">
        <v>2.2295684900000001</v>
      </c>
      <c r="F38" s="769">
        <v>2.2215700119999999</v>
      </c>
      <c r="G38" s="769">
        <v>2.2448247100000001</v>
      </c>
      <c r="H38" s="769">
        <v>2.2522958540000002</v>
      </c>
      <c r="I38" s="769">
        <v>2.441345863</v>
      </c>
      <c r="J38" s="769">
        <v>2.3786509480000002</v>
      </c>
      <c r="K38" s="769">
        <v>2.2494694210000001</v>
      </c>
      <c r="L38" s="769">
        <v>2.2056798340000001</v>
      </c>
      <c r="M38" s="769">
        <v>2.2607464500000001</v>
      </c>
      <c r="N38" s="769">
        <v>2.3338294309999998</v>
      </c>
      <c r="O38" s="769">
        <v>2.3979556999999998</v>
      </c>
      <c r="P38" s="769">
        <v>2.2232537319999999</v>
      </c>
      <c r="Q38" s="769">
        <v>2.2682852069999999</v>
      </c>
      <c r="R38" s="769">
        <v>2.0837978060000002</v>
      </c>
      <c r="S38" s="769">
        <v>2.2397762640000001</v>
      </c>
      <c r="T38" s="769">
        <v>2.3191941360000001</v>
      </c>
      <c r="U38" s="769">
        <v>2.4154317399999998</v>
      </c>
      <c r="V38" s="769">
        <v>2.4089871010000001</v>
      </c>
      <c r="W38" s="769">
        <v>2.2394545039999998</v>
      </c>
      <c r="X38" s="769">
        <v>2.2244749669999999</v>
      </c>
      <c r="Y38" s="769">
        <v>2.3249923290000001</v>
      </c>
      <c r="Z38" s="769">
        <v>2.3817293839999998</v>
      </c>
      <c r="AA38" s="769">
        <v>2.3161851590000002</v>
      </c>
      <c r="AB38" s="769">
        <v>2.1254038209999999</v>
      </c>
      <c r="AC38" s="769">
        <v>2.241108739</v>
      </c>
      <c r="AD38" s="769">
        <v>2.1741487249999998</v>
      </c>
      <c r="AE38" s="769">
        <v>2.2120984309999998</v>
      </c>
      <c r="AF38" s="769">
        <v>2.346405104</v>
      </c>
      <c r="AG38" s="769">
        <v>2.4641188939999998</v>
      </c>
      <c r="AH38" s="769">
        <v>2.481813153</v>
      </c>
      <c r="AI38" s="769">
        <v>2.2066003830000001</v>
      </c>
      <c r="AJ38" s="769">
        <v>2.222331353</v>
      </c>
      <c r="AK38" s="769">
        <v>2.2677332680000002</v>
      </c>
      <c r="AL38" s="769">
        <v>2.4525401179999999</v>
      </c>
      <c r="AM38" s="769">
        <v>2.3773523679999999</v>
      </c>
      <c r="AN38" s="769">
        <v>2.1032284350000001</v>
      </c>
      <c r="AO38" s="769">
        <v>2.3537838469999999</v>
      </c>
      <c r="AP38" s="769">
        <v>2.159879536</v>
      </c>
      <c r="AQ38" s="769">
        <v>2.3203617809999999</v>
      </c>
      <c r="AR38" s="769">
        <v>2.307201563</v>
      </c>
      <c r="AS38" s="769">
        <v>2.482251255</v>
      </c>
      <c r="AT38" s="769">
        <v>2.4167437079999998</v>
      </c>
      <c r="AU38" s="769">
        <v>2.242068825</v>
      </c>
      <c r="AV38" s="769">
        <v>2.233541953</v>
      </c>
      <c r="AW38" s="769">
        <v>2.2409584539999998</v>
      </c>
      <c r="AX38" s="769">
        <v>2.383191085</v>
      </c>
      <c r="AY38" s="769">
        <v>2.3000570549999999</v>
      </c>
      <c r="AZ38" s="769">
        <v>2.0942290799999999</v>
      </c>
      <c r="BA38" s="769">
        <v>2.2559946499999999</v>
      </c>
      <c r="BB38" s="769">
        <v>2.1498114730000002</v>
      </c>
      <c r="BC38" s="769">
        <v>2.1942212849999998</v>
      </c>
      <c r="BD38" s="769">
        <v>2.2624187089999999</v>
      </c>
      <c r="BE38" s="769">
        <v>2.37206663</v>
      </c>
      <c r="BF38" s="769">
        <v>2.415359579</v>
      </c>
      <c r="BG38" s="769">
        <v>2.1659927080000001</v>
      </c>
      <c r="BH38" s="769">
        <v>2.2335419999999999</v>
      </c>
      <c r="BI38" s="769">
        <v>2.240958</v>
      </c>
      <c r="BJ38" s="770">
        <v>2.3831910000000001</v>
      </c>
      <c r="BK38" s="770">
        <v>2.3000569999999998</v>
      </c>
      <c r="BL38" s="770">
        <v>2.1690230000000001</v>
      </c>
      <c r="BM38" s="770">
        <v>2.255995</v>
      </c>
      <c r="BN38" s="770">
        <v>2.1498110000000001</v>
      </c>
      <c r="BO38" s="770">
        <v>2.1942219999999999</v>
      </c>
      <c r="BP38" s="770">
        <v>2.262419</v>
      </c>
      <c r="BQ38" s="770">
        <v>2.3720669999999999</v>
      </c>
      <c r="BR38" s="770">
        <v>2.4153600000000002</v>
      </c>
      <c r="BS38" s="770">
        <v>2.1659929999999998</v>
      </c>
      <c r="BT38" s="770">
        <v>2.2335410000000002</v>
      </c>
      <c r="BU38" s="770">
        <v>2.240958</v>
      </c>
      <c r="BV38" s="770">
        <v>2.3831910000000001</v>
      </c>
    </row>
    <row r="39" spans="1:74" ht="12" customHeight="1" x14ac:dyDescent="0.25">
      <c r="A39" s="723" t="s">
        <v>1371</v>
      </c>
      <c r="B39" s="721" t="s">
        <v>1102</v>
      </c>
      <c r="C39" s="769">
        <v>0.124368997</v>
      </c>
      <c r="D39" s="769">
        <v>0.107206749</v>
      </c>
      <c r="E39" s="769">
        <v>0.132913788</v>
      </c>
      <c r="F39" s="769">
        <v>0.140442336</v>
      </c>
      <c r="G39" s="769">
        <v>0.12998726299999999</v>
      </c>
      <c r="H39" s="769">
        <v>0.117464029</v>
      </c>
      <c r="I39" s="769">
        <v>0.11832042600000001</v>
      </c>
      <c r="J39" s="769">
        <v>9.2587538999999996E-2</v>
      </c>
      <c r="K39" s="769">
        <v>7.9030065999999996E-2</v>
      </c>
      <c r="L39" s="769">
        <v>0.11715983100000001</v>
      </c>
      <c r="M39" s="769">
        <v>0.13586425499999999</v>
      </c>
      <c r="N39" s="769">
        <v>0.149047341</v>
      </c>
      <c r="O39" s="769">
        <v>0.15065898799999999</v>
      </c>
      <c r="P39" s="769">
        <v>0.133186903</v>
      </c>
      <c r="Q39" s="769">
        <v>0.16423265100000001</v>
      </c>
      <c r="R39" s="769">
        <v>0.14314123500000001</v>
      </c>
      <c r="S39" s="769">
        <v>0.13097057600000001</v>
      </c>
      <c r="T39" s="769">
        <v>0.111380545</v>
      </c>
      <c r="U39" s="769">
        <v>0.118654383</v>
      </c>
      <c r="V39" s="769">
        <v>0.111539154</v>
      </c>
      <c r="W39" s="769">
        <v>8.8766498999999999E-2</v>
      </c>
      <c r="X39" s="769">
        <v>0.109494997</v>
      </c>
      <c r="Y39" s="769">
        <v>8.6777938999999998E-2</v>
      </c>
      <c r="Z39" s="769">
        <v>0.1374273</v>
      </c>
      <c r="AA39" s="769">
        <v>0.152727322</v>
      </c>
      <c r="AB39" s="769">
        <v>0.130297993</v>
      </c>
      <c r="AC39" s="769">
        <v>0.145613085</v>
      </c>
      <c r="AD39" s="769">
        <v>0.16884965699999999</v>
      </c>
      <c r="AE39" s="769">
        <v>0.17907555999999999</v>
      </c>
      <c r="AF39" s="769">
        <v>0.13906112600000001</v>
      </c>
      <c r="AG39" s="769">
        <v>0.12846864099999999</v>
      </c>
      <c r="AH39" s="769">
        <v>0.110205637</v>
      </c>
      <c r="AI39" s="769">
        <v>8.9153014000000003E-2</v>
      </c>
      <c r="AJ39" s="769">
        <v>0.113098694</v>
      </c>
      <c r="AK39" s="769">
        <v>0.14377742199999999</v>
      </c>
      <c r="AL39" s="769">
        <v>0.121917662</v>
      </c>
      <c r="AM39" s="769">
        <v>0.102056698</v>
      </c>
      <c r="AN39" s="769">
        <v>0.10854733799999999</v>
      </c>
      <c r="AO39" s="769">
        <v>0.108455914</v>
      </c>
      <c r="AP39" s="769">
        <v>0.12517532300000001</v>
      </c>
      <c r="AQ39" s="769">
        <v>0.125685506</v>
      </c>
      <c r="AR39" s="769">
        <v>9.5301986000000005E-2</v>
      </c>
      <c r="AS39" s="769">
        <v>9.6603192000000004E-2</v>
      </c>
      <c r="AT39" s="769">
        <v>0.10861182899999999</v>
      </c>
      <c r="AU39" s="769">
        <v>0.105894603</v>
      </c>
      <c r="AV39" s="769">
        <v>0.121770948</v>
      </c>
      <c r="AW39" s="769">
        <v>0.13194586899999999</v>
      </c>
      <c r="AX39" s="769">
        <v>0.14627511400000001</v>
      </c>
      <c r="AY39" s="769">
        <v>0.121627096</v>
      </c>
      <c r="AZ39" s="769">
        <v>0.10382646399999999</v>
      </c>
      <c r="BA39" s="769">
        <v>0.12119168299999999</v>
      </c>
      <c r="BB39" s="769">
        <v>0.114082223</v>
      </c>
      <c r="BC39" s="769">
        <v>0.127314751</v>
      </c>
      <c r="BD39" s="769">
        <v>0.117712478</v>
      </c>
      <c r="BE39" s="769">
        <v>0.110519751</v>
      </c>
      <c r="BF39" s="769">
        <v>0.102837941</v>
      </c>
      <c r="BG39" s="769">
        <v>9.3001798999999996E-2</v>
      </c>
      <c r="BH39" s="769">
        <v>0.121771</v>
      </c>
      <c r="BI39" s="769">
        <v>0.1319459</v>
      </c>
      <c r="BJ39" s="770">
        <v>0.14627509999999999</v>
      </c>
      <c r="BK39" s="770">
        <v>0.1216271</v>
      </c>
      <c r="BL39" s="770">
        <v>0.10753459999999999</v>
      </c>
      <c r="BM39" s="770">
        <v>0.1211917</v>
      </c>
      <c r="BN39" s="770">
        <v>0.11408219999999999</v>
      </c>
      <c r="BO39" s="770">
        <v>0.1273147</v>
      </c>
      <c r="BP39" s="770">
        <v>0.1177125</v>
      </c>
      <c r="BQ39" s="770">
        <v>0.1105198</v>
      </c>
      <c r="BR39" s="770">
        <v>0.1028379</v>
      </c>
      <c r="BS39" s="770">
        <v>9.3001799999999996E-2</v>
      </c>
      <c r="BT39" s="770">
        <v>0.1217709</v>
      </c>
      <c r="BU39" s="770">
        <v>0.1319459</v>
      </c>
      <c r="BV39" s="770">
        <v>0.14627509999999999</v>
      </c>
    </row>
    <row r="40" spans="1:74" ht="12" customHeight="1" x14ac:dyDescent="0.25">
      <c r="A40" s="723" t="s">
        <v>1372</v>
      </c>
      <c r="B40" s="721" t="s">
        <v>1103</v>
      </c>
      <c r="C40" s="769">
        <v>2.1200765999999999E-2</v>
      </c>
      <c r="D40" s="769">
        <v>2.4214113999999998E-2</v>
      </c>
      <c r="E40" s="769">
        <v>3.4916833000000001E-2</v>
      </c>
      <c r="F40" s="769">
        <v>4.1301906999999999E-2</v>
      </c>
      <c r="G40" s="769">
        <v>4.8059743000000002E-2</v>
      </c>
      <c r="H40" s="769">
        <v>4.5571559999999997E-2</v>
      </c>
      <c r="I40" s="769">
        <v>4.7592890999999998E-2</v>
      </c>
      <c r="J40" s="769">
        <v>4.8185424999999997E-2</v>
      </c>
      <c r="K40" s="769">
        <v>3.9374591E-2</v>
      </c>
      <c r="L40" s="769">
        <v>3.4182677000000002E-2</v>
      </c>
      <c r="M40" s="769">
        <v>2.811775E-2</v>
      </c>
      <c r="N40" s="769">
        <v>2.4644093999999998E-2</v>
      </c>
      <c r="O40" s="769">
        <v>2.7619988000000002E-2</v>
      </c>
      <c r="P40" s="769">
        <v>4.1017605999999998E-2</v>
      </c>
      <c r="Q40" s="769">
        <v>4.6680639000000003E-2</v>
      </c>
      <c r="R40" s="769">
        <v>4.8567300000000001E-2</v>
      </c>
      <c r="S40" s="769">
        <v>5.0180924000000002E-2</v>
      </c>
      <c r="T40" s="769">
        <v>5.5771658000000002E-2</v>
      </c>
      <c r="U40" s="769">
        <v>5.8315737999999999E-2</v>
      </c>
      <c r="V40" s="769">
        <v>6.0781138999999998E-2</v>
      </c>
      <c r="W40" s="769">
        <v>5.0890034000000001E-2</v>
      </c>
      <c r="X40" s="769">
        <v>4.4620893000000002E-2</v>
      </c>
      <c r="Y40" s="769">
        <v>3.7738441999999997E-2</v>
      </c>
      <c r="Z40" s="769">
        <v>3.4556495E-2</v>
      </c>
      <c r="AA40" s="769">
        <v>1.8824297E-2</v>
      </c>
      <c r="AB40" s="769">
        <v>2.8558534E-2</v>
      </c>
      <c r="AC40" s="769">
        <v>4.5283184999999997E-2</v>
      </c>
      <c r="AD40" s="769">
        <v>4.9533315000000001E-2</v>
      </c>
      <c r="AE40" s="769">
        <v>5.7269553000000001E-2</v>
      </c>
      <c r="AF40" s="769">
        <v>6.5733499000000001E-2</v>
      </c>
      <c r="AG40" s="769">
        <v>6.3339472999999993E-2</v>
      </c>
      <c r="AH40" s="769">
        <v>5.9913955999999997E-2</v>
      </c>
      <c r="AI40" s="769">
        <v>5.6091096E-2</v>
      </c>
      <c r="AJ40" s="769">
        <v>5.0369650000000002E-2</v>
      </c>
      <c r="AK40" s="769">
        <v>3.6728143999999997E-2</v>
      </c>
      <c r="AL40" s="769">
        <v>3.1667795999999998E-2</v>
      </c>
      <c r="AM40" s="769">
        <v>3.1133594000000001E-2</v>
      </c>
      <c r="AN40" s="769">
        <v>3.3704204000000001E-2</v>
      </c>
      <c r="AO40" s="769">
        <v>4.7124691000000003E-2</v>
      </c>
      <c r="AP40" s="769">
        <v>5.4327579000000001E-2</v>
      </c>
      <c r="AQ40" s="769">
        <v>6.1288771999999998E-2</v>
      </c>
      <c r="AR40" s="769">
        <v>6.7181648999999996E-2</v>
      </c>
      <c r="AS40" s="769">
        <v>6.3569146000000007E-2</v>
      </c>
      <c r="AT40" s="769">
        <v>6.1856726000000001E-2</v>
      </c>
      <c r="AU40" s="769">
        <v>4.9999039000000002E-2</v>
      </c>
      <c r="AV40" s="769">
        <v>4.3423979000000001E-2</v>
      </c>
      <c r="AW40" s="769">
        <v>3.1761566999999997E-2</v>
      </c>
      <c r="AX40" s="769">
        <v>2.7116772000000001E-2</v>
      </c>
      <c r="AY40" s="769">
        <v>3.2841456999999998E-2</v>
      </c>
      <c r="AZ40" s="769">
        <v>3.1991774000000001E-2</v>
      </c>
      <c r="BA40" s="769">
        <v>5.2087596E-2</v>
      </c>
      <c r="BB40" s="769">
        <v>5.7831036000000002E-2</v>
      </c>
      <c r="BC40" s="769">
        <v>6.1664001000000003E-2</v>
      </c>
      <c r="BD40" s="769">
        <v>6.7601382000000002E-2</v>
      </c>
      <c r="BE40" s="769">
        <v>7.1184111999999994E-2</v>
      </c>
      <c r="BF40" s="769">
        <v>6.8121802999999995E-2</v>
      </c>
      <c r="BG40" s="769">
        <v>5.7479753000000001E-2</v>
      </c>
      <c r="BH40" s="769">
        <v>8.9282399999999998E-2</v>
      </c>
      <c r="BI40" s="769">
        <v>8.3033499999999996E-2</v>
      </c>
      <c r="BJ40" s="770">
        <v>6.9532899999999995E-2</v>
      </c>
      <c r="BK40" s="770">
        <v>7.2791999999999996E-2</v>
      </c>
      <c r="BL40" s="770">
        <v>7.81752E-2</v>
      </c>
      <c r="BM40" s="770">
        <v>8.9962600000000004E-2</v>
      </c>
      <c r="BN40" s="770">
        <v>9.2432799999999996E-2</v>
      </c>
      <c r="BO40" s="770">
        <v>9.9161899999999997E-2</v>
      </c>
      <c r="BP40" s="770">
        <v>0.1001973</v>
      </c>
      <c r="BQ40" s="770">
        <v>0.10161000000000001</v>
      </c>
      <c r="BR40" s="770">
        <v>0.1026528</v>
      </c>
      <c r="BS40" s="770">
        <v>9.8167400000000002E-2</v>
      </c>
      <c r="BT40" s="770">
        <v>9.8984600000000006E-2</v>
      </c>
      <c r="BU40" s="770">
        <v>9.2547299999999999E-2</v>
      </c>
      <c r="BV40" s="770">
        <v>9.2271400000000003E-2</v>
      </c>
    </row>
    <row r="41" spans="1:74" ht="12" customHeight="1" x14ac:dyDescent="0.25">
      <c r="A41" s="723" t="s">
        <v>1121</v>
      </c>
      <c r="B41" s="721" t="s">
        <v>1111</v>
      </c>
      <c r="C41" s="771" t="s">
        <v>1136</v>
      </c>
      <c r="D41" s="771" t="s">
        <v>1136</v>
      </c>
      <c r="E41" s="771" t="s">
        <v>1136</v>
      </c>
      <c r="F41" s="771" t="s">
        <v>1136</v>
      </c>
      <c r="G41" s="771" t="s">
        <v>1136</v>
      </c>
      <c r="H41" s="771" t="s">
        <v>1136</v>
      </c>
      <c r="I41" s="771" t="s">
        <v>1136</v>
      </c>
      <c r="J41" s="771" t="s">
        <v>1136</v>
      </c>
      <c r="K41" s="771" t="s">
        <v>1136</v>
      </c>
      <c r="L41" s="771" t="s">
        <v>1136</v>
      </c>
      <c r="M41" s="771" t="s">
        <v>1136</v>
      </c>
      <c r="N41" s="771" t="s">
        <v>1136</v>
      </c>
      <c r="O41" s="769">
        <v>0.97960550000000002</v>
      </c>
      <c r="P41" s="769">
        <v>1.1445730000000001</v>
      </c>
      <c r="Q41" s="769">
        <v>1.5251399999999999</v>
      </c>
      <c r="R41" s="769">
        <v>1.7029369999999999</v>
      </c>
      <c r="S41" s="769">
        <v>1.8789910000000001</v>
      </c>
      <c r="T41" s="769">
        <v>1.927767</v>
      </c>
      <c r="U41" s="769">
        <v>2.0002840000000002</v>
      </c>
      <c r="V41" s="769">
        <v>1.9416420000000001</v>
      </c>
      <c r="W41" s="769">
        <v>1.7353780000000001</v>
      </c>
      <c r="X41" s="769">
        <v>1.5520640000000001</v>
      </c>
      <c r="Y41" s="769">
        <v>1.2568440000000001</v>
      </c>
      <c r="Z41" s="769">
        <v>1.1671450000000001</v>
      </c>
      <c r="AA41" s="769">
        <v>1.24603</v>
      </c>
      <c r="AB41" s="769">
        <v>1.384155</v>
      </c>
      <c r="AC41" s="769">
        <v>1.972458</v>
      </c>
      <c r="AD41" s="769">
        <v>2.1951260000000001</v>
      </c>
      <c r="AE41" s="769">
        <v>2.4231880000000001</v>
      </c>
      <c r="AF41" s="769">
        <v>2.4867720000000002</v>
      </c>
      <c r="AG41" s="769">
        <v>2.554646</v>
      </c>
      <c r="AH41" s="769">
        <v>2.4796360000000002</v>
      </c>
      <c r="AI41" s="769">
        <v>2.2253799999999999</v>
      </c>
      <c r="AJ41" s="769">
        <v>1.9899340000000001</v>
      </c>
      <c r="AK41" s="769">
        <v>1.5611060000000001</v>
      </c>
      <c r="AL41" s="769">
        <v>1.471854</v>
      </c>
      <c r="AM41" s="769">
        <v>1.6193599999999999</v>
      </c>
      <c r="AN41" s="769">
        <v>1.7663409999999999</v>
      </c>
      <c r="AO41" s="769">
        <v>2.4339580000000001</v>
      </c>
      <c r="AP41" s="769">
        <v>2.7397119999999999</v>
      </c>
      <c r="AQ41" s="769">
        <v>3.0112100000000002</v>
      </c>
      <c r="AR41" s="769">
        <v>3.0591110000000001</v>
      </c>
      <c r="AS41" s="769">
        <v>3.14642</v>
      </c>
      <c r="AT41" s="769">
        <v>3.0169000000000001</v>
      </c>
      <c r="AU41" s="769">
        <v>2.6743329999999998</v>
      </c>
      <c r="AV41" s="769">
        <v>2.391775</v>
      </c>
      <c r="AW41" s="769">
        <v>1.9052819999999999</v>
      </c>
      <c r="AX41" s="769">
        <v>1.7748729999999999</v>
      </c>
      <c r="AY41" s="769">
        <v>1.910355</v>
      </c>
      <c r="AZ41" s="769">
        <v>2.0662370000000001</v>
      </c>
      <c r="BA41" s="769">
        <v>2.9246340000000002</v>
      </c>
      <c r="BB41" s="769">
        <v>3.2600630000000002</v>
      </c>
      <c r="BC41" s="769">
        <v>3.565931</v>
      </c>
      <c r="BD41" s="769">
        <v>3.6219440000000001</v>
      </c>
      <c r="BE41" s="769">
        <v>3.7825190000000002</v>
      </c>
      <c r="BF41" s="769">
        <v>3.6300469999999998</v>
      </c>
      <c r="BG41" s="769">
        <v>3.2220119999999999</v>
      </c>
      <c r="BH41" s="769">
        <v>2.896182</v>
      </c>
      <c r="BI41" s="769">
        <v>2.326746</v>
      </c>
      <c r="BJ41" s="770">
        <v>2.1633360000000001</v>
      </c>
      <c r="BK41" s="770">
        <v>2.285069</v>
      </c>
      <c r="BL41" s="770">
        <v>2.5247389999999998</v>
      </c>
      <c r="BM41" s="770">
        <v>3.5141490000000002</v>
      </c>
      <c r="BN41" s="770">
        <v>3.9157250000000001</v>
      </c>
      <c r="BO41" s="770">
        <v>4.3072499999999998</v>
      </c>
      <c r="BP41" s="770">
        <v>4.3766160000000003</v>
      </c>
      <c r="BQ41" s="770">
        <v>4.5405340000000001</v>
      </c>
      <c r="BR41" s="770">
        <v>4.3953119999999997</v>
      </c>
      <c r="BS41" s="770">
        <v>3.9403389999999998</v>
      </c>
      <c r="BT41" s="770">
        <v>3.5417010000000002</v>
      </c>
      <c r="BU41" s="770">
        <v>2.8483860000000001</v>
      </c>
      <c r="BV41" s="770">
        <v>2.648361</v>
      </c>
    </row>
    <row r="42" spans="1:74" ht="12" customHeight="1" x14ac:dyDescent="0.25">
      <c r="A42" s="723" t="s">
        <v>1122</v>
      </c>
      <c r="B42" s="721" t="s">
        <v>1123</v>
      </c>
      <c r="C42" s="771" t="s">
        <v>1136</v>
      </c>
      <c r="D42" s="771" t="s">
        <v>1136</v>
      </c>
      <c r="E42" s="771" t="s">
        <v>1136</v>
      </c>
      <c r="F42" s="771" t="s">
        <v>1136</v>
      </c>
      <c r="G42" s="771" t="s">
        <v>1136</v>
      </c>
      <c r="H42" s="771" t="s">
        <v>1136</v>
      </c>
      <c r="I42" s="771" t="s">
        <v>1136</v>
      </c>
      <c r="J42" s="771" t="s">
        <v>1136</v>
      </c>
      <c r="K42" s="771" t="s">
        <v>1136</v>
      </c>
      <c r="L42" s="771" t="s">
        <v>1136</v>
      </c>
      <c r="M42" s="771" t="s">
        <v>1136</v>
      </c>
      <c r="N42" s="771" t="s">
        <v>1136</v>
      </c>
      <c r="O42" s="769">
        <v>0.51992459999999996</v>
      </c>
      <c r="P42" s="769">
        <v>0.62184269999999997</v>
      </c>
      <c r="Q42" s="769">
        <v>0.83455500000000005</v>
      </c>
      <c r="R42" s="769">
        <v>0.95097390000000004</v>
      </c>
      <c r="S42" s="769">
        <v>1.0576289999999999</v>
      </c>
      <c r="T42" s="769">
        <v>1.0989910000000001</v>
      </c>
      <c r="U42" s="769">
        <v>1.146409</v>
      </c>
      <c r="V42" s="769">
        <v>1.1128180000000001</v>
      </c>
      <c r="W42" s="769">
        <v>0.98911499999999997</v>
      </c>
      <c r="X42" s="769">
        <v>0.88437980000000005</v>
      </c>
      <c r="Y42" s="769">
        <v>0.72571790000000003</v>
      </c>
      <c r="Z42" s="769">
        <v>0.652532</v>
      </c>
      <c r="AA42" s="769">
        <v>0.7029128</v>
      </c>
      <c r="AB42" s="769">
        <v>0.78945410000000005</v>
      </c>
      <c r="AC42" s="769">
        <v>1.146679</v>
      </c>
      <c r="AD42" s="769">
        <v>1.2831440000000001</v>
      </c>
      <c r="AE42" s="769">
        <v>1.414857</v>
      </c>
      <c r="AF42" s="769">
        <v>1.4687779999999999</v>
      </c>
      <c r="AG42" s="769">
        <v>1.494756</v>
      </c>
      <c r="AH42" s="769">
        <v>1.4458660000000001</v>
      </c>
      <c r="AI42" s="769">
        <v>1.293315</v>
      </c>
      <c r="AJ42" s="769">
        <v>1.1567320000000001</v>
      </c>
      <c r="AK42" s="769">
        <v>0.90373840000000005</v>
      </c>
      <c r="AL42" s="769">
        <v>0.84138040000000003</v>
      </c>
      <c r="AM42" s="769">
        <v>0.92057120000000003</v>
      </c>
      <c r="AN42" s="769">
        <v>1.006591</v>
      </c>
      <c r="AO42" s="769">
        <v>1.3933279999999999</v>
      </c>
      <c r="AP42" s="769">
        <v>1.5921460000000001</v>
      </c>
      <c r="AQ42" s="769">
        <v>1.752683</v>
      </c>
      <c r="AR42" s="769">
        <v>1.7880149999999999</v>
      </c>
      <c r="AS42" s="769">
        <v>1.83369</v>
      </c>
      <c r="AT42" s="769">
        <v>1.7563960000000001</v>
      </c>
      <c r="AU42" s="769">
        <v>1.539126</v>
      </c>
      <c r="AV42" s="769">
        <v>1.3854610000000001</v>
      </c>
      <c r="AW42" s="769">
        <v>1.107985</v>
      </c>
      <c r="AX42" s="769">
        <v>1.028886</v>
      </c>
      <c r="AY42" s="769">
        <v>1.105715</v>
      </c>
      <c r="AZ42" s="769">
        <v>1.204018</v>
      </c>
      <c r="BA42" s="769">
        <v>1.7258309999999999</v>
      </c>
      <c r="BB42" s="769">
        <v>1.9339740000000001</v>
      </c>
      <c r="BC42" s="769">
        <v>2.128628</v>
      </c>
      <c r="BD42" s="769">
        <v>2.1743220000000001</v>
      </c>
      <c r="BE42" s="769">
        <v>2.26817</v>
      </c>
      <c r="BF42" s="769">
        <v>2.183497</v>
      </c>
      <c r="BG42" s="769">
        <v>1.928523</v>
      </c>
      <c r="BH42" s="769">
        <v>1.736259</v>
      </c>
      <c r="BI42" s="769">
        <v>1.402156</v>
      </c>
      <c r="BJ42" s="770">
        <v>1.2878050000000001</v>
      </c>
      <c r="BK42" s="770">
        <v>1.3459700000000001</v>
      </c>
      <c r="BL42" s="770">
        <v>1.4937370000000001</v>
      </c>
      <c r="BM42" s="770">
        <v>2.105388</v>
      </c>
      <c r="BN42" s="770">
        <v>2.366552</v>
      </c>
      <c r="BO42" s="770">
        <v>2.6089060000000002</v>
      </c>
      <c r="BP42" s="770">
        <v>2.6644700000000001</v>
      </c>
      <c r="BQ42" s="770">
        <v>2.760548</v>
      </c>
      <c r="BR42" s="770">
        <v>2.678906</v>
      </c>
      <c r="BS42" s="770">
        <v>2.3907120000000002</v>
      </c>
      <c r="BT42" s="770">
        <v>2.153708</v>
      </c>
      <c r="BU42" s="770">
        <v>1.7422260000000001</v>
      </c>
      <c r="BV42" s="770">
        <v>1.601253</v>
      </c>
    </row>
    <row r="43" spans="1:74" ht="12" customHeight="1" x14ac:dyDescent="0.25">
      <c r="A43" s="723" t="s">
        <v>1124</v>
      </c>
      <c r="B43" s="721" t="s">
        <v>1125</v>
      </c>
      <c r="C43" s="771" t="s">
        <v>1136</v>
      </c>
      <c r="D43" s="771" t="s">
        <v>1136</v>
      </c>
      <c r="E43" s="771" t="s">
        <v>1136</v>
      </c>
      <c r="F43" s="771" t="s">
        <v>1136</v>
      </c>
      <c r="G43" s="771" t="s">
        <v>1136</v>
      </c>
      <c r="H43" s="771" t="s">
        <v>1136</v>
      </c>
      <c r="I43" s="771" t="s">
        <v>1136</v>
      </c>
      <c r="J43" s="771" t="s">
        <v>1136</v>
      </c>
      <c r="K43" s="771" t="s">
        <v>1136</v>
      </c>
      <c r="L43" s="771" t="s">
        <v>1136</v>
      </c>
      <c r="M43" s="771" t="s">
        <v>1136</v>
      </c>
      <c r="N43" s="771" t="s">
        <v>1136</v>
      </c>
      <c r="O43" s="769">
        <v>0.3464817</v>
      </c>
      <c r="P43" s="769">
        <v>0.3983527</v>
      </c>
      <c r="Q43" s="769">
        <v>0.51953000000000005</v>
      </c>
      <c r="R43" s="769">
        <v>0.56575969999999998</v>
      </c>
      <c r="S43" s="769">
        <v>0.6156218</v>
      </c>
      <c r="T43" s="769">
        <v>0.62268820000000003</v>
      </c>
      <c r="U43" s="769">
        <v>0.64021859999999997</v>
      </c>
      <c r="V43" s="769">
        <v>0.61959019999999998</v>
      </c>
      <c r="W43" s="769">
        <v>0.55639260000000001</v>
      </c>
      <c r="X43" s="769">
        <v>0.49338100000000001</v>
      </c>
      <c r="Y43" s="769">
        <v>0.39260440000000002</v>
      </c>
      <c r="Z43" s="769">
        <v>0.3871057</v>
      </c>
      <c r="AA43" s="769">
        <v>0.42040230000000001</v>
      </c>
      <c r="AB43" s="769">
        <v>0.45801839999999999</v>
      </c>
      <c r="AC43" s="769">
        <v>0.62904040000000006</v>
      </c>
      <c r="AD43" s="769">
        <v>0.69866660000000003</v>
      </c>
      <c r="AE43" s="769">
        <v>0.76976489999999997</v>
      </c>
      <c r="AF43" s="769">
        <v>0.77729970000000004</v>
      </c>
      <c r="AG43" s="769">
        <v>0.80770220000000004</v>
      </c>
      <c r="AH43" s="769">
        <v>0.78782949999999996</v>
      </c>
      <c r="AI43" s="769">
        <v>0.70937649999999997</v>
      </c>
      <c r="AJ43" s="769">
        <v>0.63244080000000003</v>
      </c>
      <c r="AK43" s="769">
        <v>0.50179779999999996</v>
      </c>
      <c r="AL43" s="769">
        <v>0.49223479999999997</v>
      </c>
      <c r="AM43" s="769">
        <v>0.55241600000000002</v>
      </c>
      <c r="AN43" s="769">
        <v>0.60466540000000002</v>
      </c>
      <c r="AO43" s="769">
        <v>0.81957259999999998</v>
      </c>
      <c r="AP43" s="769">
        <v>0.90681849999999997</v>
      </c>
      <c r="AQ43" s="769">
        <v>0.99179779999999995</v>
      </c>
      <c r="AR43" s="769">
        <v>1.003017</v>
      </c>
      <c r="AS43" s="769">
        <v>1.035973</v>
      </c>
      <c r="AT43" s="769">
        <v>0.99261509999999997</v>
      </c>
      <c r="AU43" s="769">
        <v>0.89281999999999995</v>
      </c>
      <c r="AV43" s="769">
        <v>0.78632239999999998</v>
      </c>
      <c r="AW43" s="769">
        <v>0.62342390000000003</v>
      </c>
      <c r="AX43" s="769">
        <v>0.58892520000000004</v>
      </c>
      <c r="AY43" s="769">
        <v>0.63688149999999999</v>
      </c>
      <c r="AZ43" s="769">
        <v>0.6844557</v>
      </c>
      <c r="BA43" s="769">
        <v>0.94477979999999995</v>
      </c>
      <c r="BB43" s="769">
        <v>1.0483210000000001</v>
      </c>
      <c r="BC43" s="769">
        <v>1.1285529999999999</v>
      </c>
      <c r="BD43" s="769">
        <v>1.136984</v>
      </c>
      <c r="BE43" s="769">
        <v>1.193422</v>
      </c>
      <c r="BF43" s="769">
        <v>1.135545</v>
      </c>
      <c r="BG43" s="769">
        <v>1.0121549999999999</v>
      </c>
      <c r="BH43" s="769">
        <v>0.90170589999999995</v>
      </c>
      <c r="BI43" s="769">
        <v>0.72061390000000003</v>
      </c>
      <c r="BJ43" s="770">
        <v>0.69066119999999998</v>
      </c>
      <c r="BK43" s="770">
        <v>0.74344500000000002</v>
      </c>
      <c r="BL43" s="770">
        <v>0.82211699999999999</v>
      </c>
      <c r="BM43" s="770">
        <v>1.113067</v>
      </c>
      <c r="BN43" s="770">
        <v>1.228375</v>
      </c>
      <c r="BO43" s="770">
        <v>1.343626</v>
      </c>
      <c r="BP43" s="770">
        <v>1.3558429999999999</v>
      </c>
      <c r="BQ43" s="770">
        <v>1.4111180000000001</v>
      </c>
      <c r="BR43" s="770">
        <v>1.3575520000000001</v>
      </c>
      <c r="BS43" s="770">
        <v>1.2240279999999999</v>
      </c>
      <c r="BT43" s="770">
        <v>1.089445</v>
      </c>
      <c r="BU43" s="770">
        <v>0.87029100000000004</v>
      </c>
      <c r="BV43" s="770">
        <v>0.83352090000000001</v>
      </c>
    </row>
    <row r="44" spans="1:74" ht="12" customHeight="1" x14ac:dyDescent="0.25">
      <c r="A44" s="723" t="s">
        <v>1126</v>
      </c>
      <c r="B44" s="721" t="s">
        <v>1127</v>
      </c>
      <c r="C44" s="771" t="s">
        <v>1136</v>
      </c>
      <c r="D44" s="771" t="s">
        <v>1136</v>
      </c>
      <c r="E44" s="771" t="s">
        <v>1136</v>
      </c>
      <c r="F44" s="771" t="s">
        <v>1136</v>
      </c>
      <c r="G44" s="771" t="s">
        <v>1136</v>
      </c>
      <c r="H44" s="771" t="s">
        <v>1136</v>
      </c>
      <c r="I44" s="771" t="s">
        <v>1136</v>
      </c>
      <c r="J44" s="771" t="s">
        <v>1136</v>
      </c>
      <c r="K44" s="771" t="s">
        <v>1136</v>
      </c>
      <c r="L44" s="771" t="s">
        <v>1136</v>
      </c>
      <c r="M44" s="771" t="s">
        <v>1136</v>
      </c>
      <c r="N44" s="771" t="s">
        <v>1136</v>
      </c>
      <c r="O44" s="769">
        <v>0.1131992</v>
      </c>
      <c r="P44" s="769">
        <v>0.1243773</v>
      </c>
      <c r="Q44" s="769">
        <v>0.17105490000000001</v>
      </c>
      <c r="R44" s="769">
        <v>0.18620310000000001</v>
      </c>
      <c r="S44" s="769">
        <v>0.20574049999999999</v>
      </c>
      <c r="T44" s="769">
        <v>0.20608750000000001</v>
      </c>
      <c r="U44" s="769">
        <v>0.21365680000000001</v>
      </c>
      <c r="V44" s="769">
        <v>0.20923410000000001</v>
      </c>
      <c r="W44" s="769">
        <v>0.18987080000000001</v>
      </c>
      <c r="X44" s="769">
        <v>0.1743027</v>
      </c>
      <c r="Y44" s="769">
        <v>0.1385219</v>
      </c>
      <c r="Z44" s="769">
        <v>0.1275075</v>
      </c>
      <c r="AA44" s="769">
        <v>0.1227153</v>
      </c>
      <c r="AB44" s="769">
        <v>0.13668230000000001</v>
      </c>
      <c r="AC44" s="769">
        <v>0.19673850000000001</v>
      </c>
      <c r="AD44" s="769">
        <v>0.2133149</v>
      </c>
      <c r="AE44" s="769">
        <v>0.2385661</v>
      </c>
      <c r="AF44" s="769">
        <v>0.24069399999999999</v>
      </c>
      <c r="AG44" s="769">
        <v>0.25218810000000003</v>
      </c>
      <c r="AH44" s="769">
        <v>0.24594079999999999</v>
      </c>
      <c r="AI44" s="769">
        <v>0.222688</v>
      </c>
      <c r="AJ44" s="769">
        <v>0.20076179999999999</v>
      </c>
      <c r="AK44" s="769">
        <v>0.15556980000000001</v>
      </c>
      <c r="AL44" s="769">
        <v>0.13823859999999999</v>
      </c>
      <c r="AM44" s="769">
        <v>0.14637259999999999</v>
      </c>
      <c r="AN44" s="769">
        <v>0.15508440000000001</v>
      </c>
      <c r="AO44" s="769">
        <v>0.22105710000000001</v>
      </c>
      <c r="AP44" s="769">
        <v>0.24074670000000001</v>
      </c>
      <c r="AQ44" s="769">
        <v>0.26672879999999999</v>
      </c>
      <c r="AR44" s="769">
        <v>0.26807880000000001</v>
      </c>
      <c r="AS44" s="769">
        <v>0.27675689999999997</v>
      </c>
      <c r="AT44" s="769">
        <v>0.26788869999999998</v>
      </c>
      <c r="AU44" s="769">
        <v>0.24238750000000001</v>
      </c>
      <c r="AV44" s="769">
        <v>0.21999179999999999</v>
      </c>
      <c r="AW44" s="769">
        <v>0.1738731</v>
      </c>
      <c r="AX44" s="769">
        <v>0.1570618</v>
      </c>
      <c r="AY44" s="769">
        <v>0.16775889999999999</v>
      </c>
      <c r="AZ44" s="769">
        <v>0.1777627</v>
      </c>
      <c r="BA44" s="769">
        <v>0.25402330000000001</v>
      </c>
      <c r="BB44" s="769">
        <v>0.27776810000000002</v>
      </c>
      <c r="BC44" s="769">
        <v>0.30875039999999998</v>
      </c>
      <c r="BD44" s="769">
        <v>0.31063829999999998</v>
      </c>
      <c r="BE44" s="769">
        <v>0.32092660000000001</v>
      </c>
      <c r="BF44" s="769">
        <v>0.311006</v>
      </c>
      <c r="BG44" s="769">
        <v>0.28133399999999997</v>
      </c>
      <c r="BH44" s="769">
        <v>0.25821670000000002</v>
      </c>
      <c r="BI44" s="769">
        <v>0.2039762</v>
      </c>
      <c r="BJ44" s="770">
        <v>0.1848697</v>
      </c>
      <c r="BK44" s="770">
        <v>0.19565350000000001</v>
      </c>
      <c r="BL44" s="770">
        <v>0.20888490000000001</v>
      </c>
      <c r="BM44" s="770">
        <v>0.29569410000000002</v>
      </c>
      <c r="BN44" s="770">
        <v>0.32079780000000002</v>
      </c>
      <c r="BO44" s="770">
        <v>0.35471740000000002</v>
      </c>
      <c r="BP44" s="770">
        <v>0.35630260000000002</v>
      </c>
      <c r="BQ44" s="770">
        <v>0.36886780000000002</v>
      </c>
      <c r="BR44" s="770">
        <v>0.3588538</v>
      </c>
      <c r="BS44" s="770">
        <v>0.32559909999999997</v>
      </c>
      <c r="BT44" s="770">
        <v>0.29854730000000002</v>
      </c>
      <c r="BU44" s="770">
        <v>0.23586889999999999</v>
      </c>
      <c r="BV44" s="770">
        <v>0.21358640000000001</v>
      </c>
    </row>
    <row r="45" spans="1:74" ht="12" customHeight="1" x14ac:dyDescent="0.25">
      <c r="A45" s="727" t="s">
        <v>1373</v>
      </c>
      <c r="B45" s="728" t="s">
        <v>1120</v>
      </c>
      <c r="C45" s="772">
        <v>1.5890689999999999E-2</v>
      </c>
      <c r="D45" s="772">
        <v>1.3906885000000001E-2</v>
      </c>
      <c r="E45" s="772">
        <v>1.4957170000000001E-2</v>
      </c>
      <c r="F45" s="772">
        <v>1.6690185999999999E-2</v>
      </c>
      <c r="G45" s="772">
        <v>1.4958509E-2</v>
      </c>
      <c r="H45" s="772">
        <v>1.1700019000000001E-2</v>
      </c>
      <c r="I45" s="772">
        <v>9.8931890000000001E-3</v>
      </c>
      <c r="J45" s="772">
        <v>9.8581680000000005E-3</v>
      </c>
      <c r="K45" s="772">
        <v>1.0616463E-2</v>
      </c>
      <c r="L45" s="772">
        <v>1.6507734E-2</v>
      </c>
      <c r="M45" s="772">
        <v>1.8574396E-2</v>
      </c>
      <c r="N45" s="772">
        <v>1.8209861000000001E-2</v>
      </c>
      <c r="O45" s="772">
        <v>1.9517471000000002E-2</v>
      </c>
      <c r="P45" s="772">
        <v>1.9793116999999999E-2</v>
      </c>
      <c r="Q45" s="772">
        <v>1.9617084E-2</v>
      </c>
      <c r="R45" s="772">
        <v>1.8342290000000001E-2</v>
      </c>
      <c r="S45" s="772">
        <v>1.5909138999999999E-2</v>
      </c>
      <c r="T45" s="772">
        <v>1.3609936E-2</v>
      </c>
      <c r="U45" s="772">
        <v>1.3247063E-2</v>
      </c>
      <c r="V45" s="772">
        <v>1.0496735E-2</v>
      </c>
      <c r="W45" s="772">
        <v>1.2960380000000001E-2</v>
      </c>
      <c r="X45" s="772">
        <v>1.7448852000000001E-2</v>
      </c>
      <c r="Y45" s="772">
        <v>1.7821809000000001E-2</v>
      </c>
      <c r="Z45" s="772">
        <v>2.3505194E-2</v>
      </c>
      <c r="AA45" s="772">
        <v>1.8728827999999999E-2</v>
      </c>
      <c r="AB45" s="772">
        <v>1.9014376999999999E-2</v>
      </c>
      <c r="AC45" s="772">
        <v>2.5070169999999999E-2</v>
      </c>
      <c r="AD45" s="772">
        <v>2.2301062999999999E-2</v>
      </c>
      <c r="AE45" s="772">
        <v>2.0590589999999999E-2</v>
      </c>
      <c r="AF45" s="772">
        <v>1.7642636E-2</v>
      </c>
      <c r="AG45" s="772">
        <v>1.2293243000000001E-2</v>
      </c>
      <c r="AH45" s="772">
        <v>9.5840270000000002E-3</v>
      </c>
      <c r="AI45" s="772">
        <v>1.5368834E-2</v>
      </c>
      <c r="AJ45" s="772">
        <v>2.2710237000000001E-2</v>
      </c>
      <c r="AK45" s="772">
        <v>2.2600076E-2</v>
      </c>
      <c r="AL45" s="772">
        <v>2.2772737000000001E-2</v>
      </c>
      <c r="AM45" s="772">
        <v>2.8769092E-2</v>
      </c>
      <c r="AN45" s="772">
        <v>2.4469085000000002E-2</v>
      </c>
      <c r="AO45" s="772">
        <v>2.8684975000000001E-2</v>
      </c>
      <c r="AP45" s="772">
        <v>2.4666243000000001E-2</v>
      </c>
      <c r="AQ45" s="772">
        <v>2.1552110999999999E-2</v>
      </c>
      <c r="AR45" s="772">
        <v>2.0091444E-2</v>
      </c>
      <c r="AS45" s="772">
        <v>1.4932254000000001E-2</v>
      </c>
      <c r="AT45" s="772">
        <v>1.6232923999999999E-2</v>
      </c>
      <c r="AU45" s="772">
        <v>1.7875326E-2</v>
      </c>
      <c r="AV45" s="772">
        <v>2.4262622000000001E-2</v>
      </c>
      <c r="AW45" s="772">
        <v>2.4714403999999999E-2</v>
      </c>
      <c r="AX45" s="772">
        <v>2.4774449E-2</v>
      </c>
      <c r="AY45" s="772">
        <v>2.5218561E-2</v>
      </c>
      <c r="AZ45" s="772">
        <v>2.3730878E-2</v>
      </c>
      <c r="BA45" s="772">
        <v>2.5934144999999999E-2</v>
      </c>
      <c r="BB45" s="772">
        <v>2.9946954000000001E-2</v>
      </c>
      <c r="BC45" s="772">
        <v>2.5486545999999999E-2</v>
      </c>
      <c r="BD45" s="772">
        <v>2.3154040000000001E-2</v>
      </c>
      <c r="BE45" s="772">
        <v>2.0347159E-2</v>
      </c>
      <c r="BF45" s="772">
        <v>1.7623125E-2</v>
      </c>
      <c r="BG45" s="772">
        <v>2.1234814000000001E-2</v>
      </c>
      <c r="BH45" s="772">
        <v>2.8085599999999999E-2</v>
      </c>
      <c r="BI45" s="772">
        <v>2.9515799999999998E-2</v>
      </c>
      <c r="BJ45" s="773">
        <v>2.88782E-2</v>
      </c>
      <c r="BK45" s="773">
        <v>3.04468E-2</v>
      </c>
      <c r="BL45" s="773">
        <v>2.8439599999999999E-2</v>
      </c>
      <c r="BM45" s="773">
        <v>3.0464100000000001E-2</v>
      </c>
      <c r="BN45" s="773">
        <v>3.0214000000000001E-2</v>
      </c>
      <c r="BO45" s="773">
        <v>2.99619E-2</v>
      </c>
      <c r="BP45" s="773">
        <v>2.8333000000000001E-2</v>
      </c>
      <c r="BQ45" s="773">
        <v>2.7956499999999999E-2</v>
      </c>
      <c r="BR45" s="773">
        <v>2.72623E-2</v>
      </c>
      <c r="BS45" s="773">
        <v>2.7245499999999999E-2</v>
      </c>
      <c r="BT45" s="773">
        <v>3.10234E-2</v>
      </c>
      <c r="BU45" s="773">
        <v>3.2361300000000003E-2</v>
      </c>
      <c r="BV45" s="773">
        <v>3.2547899999999998E-2</v>
      </c>
    </row>
    <row r="46" spans="1:74" ht="12" customHeight="1" x14ac:dyDescent="0.25">
      <c r="A46" s="729"/>
      <c r="B46" s="732" t="s">
        <v>1135</v>
      </c>
      <c r="C46" s="730"/>
      <c r="D46" s="730"/>
      <c r="E46" s="730"/>
      <c r="F46" s="730"/>
      <c r="G46" s="730"/>
      <c r="H46" s="730"/>
      <c r="I46" s="730"/>
      <c r="J46" s="730"/>
      <c r="K46" s="730"/>
      <c r="L46" s="730"/>
      <c r="M46" s="730"/>
      <c r="N46" s="730"/>
      <c r="O46" s="730"/>
      <c r="P46" s="730"/>
      <c r="Q46" s="730"/>
      <c r="R46" s="731"/>
      <c r="S46" s="731"/>
      <c r="T46" s="731"/>
      <c r="U46" s="731"/>
      <c r="V46" s="731"/>
      <c r="W46" s="731"/>
      <c r="X46" s="731"/>
      <c r="Y46" s="731"/>
      <c r="Z46" s="731"/>
      <c r="AA46" s="731"/>
      <c r="AB46" s="731"/>
      <c r="AC46" s="731"/>
      <c r="AD46" s="731"/>
      <c r="AE46" s="731"/>
      <c r="AF46" s="731"/>
      <c r="AG46" s="731"/>
      <c r="AH46" s="731"/>
      <c r="AI46" s="731"/>
      <c r="AJ46" s="731"/>
      <c r="AK46" s="731"/>
      <c r="AL46" s="731"/>
      <c r="AM46" s="731"/>
      <c r="AN46" s="731"/>
      <c r="AO46" s="731"/>
      <c r="AP46" s="731"/>
      <c r="AQ46" s="731"/>
      <c r="AR46" s="731"/>
      <c r="AS46" s="731"/>
      <c r="AT46" s="731"/>
      <c r="AU46" s="731"/>
      <c r="AV46" s="731"/>
      <c r="AW46" s="731"/>
      <c r="AX46" s="731"/>
      <c r="AY46" s="731"/>
      <c r="AZ46" s="731"/>
      <c r="BA46" s="731"/>
      <c r="BB46" s="731"/>
      <c r="BC46" s="731"/>
      <c r="BD46" s="744"/>
      <c r="BE46" s="744"/>
      <c r="BF46" s="744"/>
      <c r="BG46" s="731"/>
      <c r="BH46" s="731"/>
      <c r="BI46" s="731"/>
      <c r="BJ46" s="731"/>
      <c r="BK46" s="731"/>
      <c r="BL46" s="731"/>
      <c r="BM46" s="731"/>
      <c r="BN46" s="731"/>
      <c r="BO46" s="731"/>
      <c r="BP46" s="731"/>
      <c r="BQ46" s="731"/>
      <c r="BR46" s="731"/>
      <c r="BS46" s="731"/>
      <c r="BT46" s="731"/>
      <c r="BU46" s="731"/>
      <c r="BV46" s="731"/>
    </row>
    <row r="47" spans="1:74" ht="12" customHeight="1" x14ac:dyDescent="0.25">
      <c r="A47" s="723"/>
      <c r="B47" s="718" t="s">
        <v>1132</v>
      </c>
      <c r="C47" s="718"/>
      <c r="D47" s="718"/>
      <c r="E47" s="718"/>
      <c r="F47" s="718"/>
      <c r="G47" s="718"/>
      <c r="H47" s="718"/>
      <c r="I47" s="718"/>
      <c r="J47" s="718"/>
      <c r="K47" s="718"/>
      <c r="L47" s="718"/>
      <c r="M47" s="718"/>
      <c r="N47" s="718"/>
      <c r="O47" s="718"/>
      <c r="P47" s="718"/>
      <c r="Q47" s="718"/>
    </row>
    <row r="48" spans="1:74" ht="12" customHeight="1" x14ac:dyDescent="0.25">
      <c r="A48" s="723"/>
      <c r="B48" s="718" t="s">
        <v>1128</v>
      </c>
      <c r="C48" s="718"/>
      <c r="D48" s="718"/>
      <c r="E48" s="718"/>
      <c r="F48" s="718"/>
      <c r="G48" s="718"/>
      <c r="H48" s="718"/>
      <c r="I48" s="718"/>
      <c r="J48" s="718"/>
      <c r="K48" s="718"/>
      <c r="L48" s="718"/>
      <c r="M48" s="718"/>
      <c r="N48" s="718"/>
      <c r="O48" s="718"/>
      <c r="P48" s="718"/>
      <c r="Q48" s="718"/>
    </row>
    <row r="49" spans="1:17" ht="12" customHeight="1" x14ac:dyDescent="0.25">
      <c r="A49" s="723"/>
      <c r="B49" s="718" t="s">
        <v>1129</v>
      </c>
      <c r="C49" s="718"/>
      <c r="D49" s="718"/>
      <c r="E49" s="718"/>
      <c r="F49" s="718"/>
      <c r="G49" s="718"/>
      <c r="H49" s="718"/>
      <c r="I49" s="718"/>
      <c r="J49" s="718"/>
      <c r="K49" s="718"/>
      <c r="L49" s="718"/>
      <c r="M49" s="718"/>
      <c r="N49" s="718"/>
      <c r="O49" s="718"/>
      <c r="P49" s="718"/>
      <c r="Q49" s="718"/>
    </row>
    <row r="50" spans="1:17" ht="12" customHeight="1" x14ac:dyDescent="0.25">
      <c r="A50" s="723"/>
      <c r="B50" s="718" t="s">
        <v>1130</v>
      </c>
      <c r="C50" s="718"/>
      <c r="D50" s="718"/>
      <c r="E50" s="718"/>
      <c r="F50" s="718"/>
      <c r="G50" s="718"/>
      <c r="H50" s="718"/>
      <c r="I50" s="718"/>
      <c r="J50" s="718"/>
      <c r="K50" s="718"/>
      <c r="L50" s="718"/>
      <c r="M50" s="718"/>
      <c r="N50" s="718"/>
      <c r="O50" s="718"/>
      <c r="P50" s="718"/>
      <c r="Q50" s="718"/>
    </row>
    <row r="51" spans="1:17" ht="12" customHeight="1" x14ac:dyDescent="0.25">
      <c r="A51" s="723"/>
      <c r="B51" s="718" t="s">
        <v>1131</v>
      </c>
      <c r="C51" s="718"/>
      <c r="D51" s="718"/>
      <c r="E51" s="718"/>
      <c r="F51" s="718"/>
      <c r="G51" s="718"/>
      <c r="H51" s="718"/>
      <c r="I51" s="718"/>
      <c r="J51" s="718"/>
      <c r="K51" s="718"/>
      <c r="L51" s="718"/>
      <c r="M51" s="718"/>
      <c r="N51" s="718"/>
      <c r="O51" s="718"/>
      <c r="P51" s="718"/>
      <c r="Q51" s="718"/>
    </row>
    <row r="52" spans="1:17" ht="12" customHeight="1" x14ac:dyDescent="0.25">
      <c r="A52" s="723"/>
      <c r="B52" s="718" t="s">
        <v>1133</v>
      </c>
      <c r="C52" s="718"/>
      <c r="D52" s="718"/>
      <c r="E52" s="718"/>
      <c r="F52" s="718"/>
      <c r="G52" s="718"/>
      <c r="H52" s="718"/>
      <c r="I52" s="718"/>
      <c r="J52" s="718"/>
      <c r="K52" s="718"/>
      <c r="L52" s="718"/>
      <c r="M52" s="718"/>
      <c r="N52" s="718"/>
      <c r="O52" s="718"/>
      <c r="P52" s="718"/>
      <c r="Q52" s="718"/>
    </row>
    <row r="53" spans="1:17" ht="12" customHeight="1" x14ac:dyDescent="0.25">
      <c r="A53" s="723"/>
      <c r="B53" s="718" t="s">
        <v>863</v>
      </c>
      <c r="C53" s="718"/>
      <c r="D53" s="718"/>
      <c r="E53" s="718"/>
      <c r="F53" s="718"/>
      <c r="G53" s="718"/>
      <c r="H53" s="718"/>
      <c r="I53" s="718"/>
      <c r="J53" s="718"/>
      <c r="K53" s="718"/>
      <c r="L53" s="718"/>
      <c r="M53" s="718"/>
      <c r="N53" s="718"/>
      <c r="O53" s="718"/>
      <c r="P53" s="718"/>
      <c r="Q53" s="718"/>
    </row>
    <row r="54" spans="1:17" ht="12" customHeight="1" x14ac:dyDescent="0.25">
      <c r="A54" s="723"/>
      <c r="B54" s="718" t="s">
        <v>1134</v>
      </c>
      <c r="C54" s="718"/>
      <c r="D54" s="718"/>
      <c r="E54" s="718"/>
      <c r="F54" s="718"/>
      <c r="G54" s="718"/>
      <c r="H54" s="718"/>
      <c r="I54" s="718"/>
      <c r="J54" s="718"/>
      <c r="K54" s="718"/>
      <c r="L54" s="718"/>
      <c r="M54" s="718"/>
      <c r="N54" s="718"/>
      <c r="O54" s="718"/>
      <c r="P54" s="718"/>
      <c r="Q54" s="718"/>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T6" transitionEvaluation="1" transitionEntry="1" codeName="Sheet6">
    <pageSetUpPr fitToPage="1"/>
  </sheetPr>
  <dimension ref="A1:BV160"/>
  <sheetViews>
    <sheetView showGridLines="0" workbookViewId="0">
      <pane xSplit="2" ySplit="4" topLeftCell="AT6" activePane="bottomRight" state="frozen"/>
      <selection activeCell="BF63" sqref="BF63"/>
      <selection pane="topRight" activeCell="BF63" sqref="BF63"/>
      <selection pane="bottomLeft" activeCell="BF63" sqref="BF63"/>
      <selection pane="bottomRight" activeCell="BK29" sqref="BK29"/>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5" customWidth="1"/>
    <col min="56" max="58" width="7.42578125" style="692" customWidth="1"/>
    <col min="59" max="62" width="7.42578125" style="355" customWidth="1"/>
    <col min="63" max="74" width="7.42578125" style="135" customWidth="1"/>
    <col min="75" max="16384" width="9.5703125" style="135"/>
  </cols>
  <sheetData>
    <row r="1" spans="1:74" ht="13.35" customHeight="1" x14ac:dyDescent="0.2">
      <c r="A1" s="791" t="s">
        <v>817</v>
      </c>
      <c r="B1" s="864" t="s">
        <v>1164</v>
      </c>
      <c r="C1" s="865"/>
      <c r="D1" s="865"/>
      <c r="E1" s="865"/>
      <c r="F1" s="865"/>
      <c r="G1" s="865"/>
      <c r="H1" s="865"/>
      <c r="I1" s="865"/>
      <c r="J1" s="865"/>
      <c r="K1" s="865"/>
      <c r="L1" s="865"/>
      <c r="M1" s="865"/>
      <c r="N1" s="865"/>
      <c r="O1" s="865"/>
      <c r="P1" s="865"/>
      <c r="Q1" s="865"/>
      <c r="R1" s="865"/>
      <c r="S1" s="865"/>
      <c r="T1" s="865"/>
      <c r="U1" s="865"/>
      <c r="V1" s="865"/>
      <c r="W1" s="865"/>
      <c r="X1" s="865"/>
      <c r="Y1" s="865"/>
      <c r="Z1" s="865"/>
      <c r="AA1" s="865"/>
      <c r="AB1" s="865"/>
      <c r="AC1" s="865"/>
      <c r="AD1" s="865"/>
      <c r="AE1" s="865"/>
      <c r="AF1" s="865"/>
      <c r="AG1" s="865"/>
      <c r="AH1" s="865"/>
      <c r="AI1" s="865"/>
      <c r="AJ1" s="865"/>
      <c r="AK1" s="865"/>
      <c r="AL1" s="865"/>
      <c r="AM1" s="258"/>
    </row>
    <row r="2" spans="1:74" s="47" customFormat="1" ht="12.75" x14ac:dyDescent="0.2">
      <c r="A2" s="792"/>
      <c r="B2" s="532" t="str">
        <f>"U.S. Energy Information Administration  |  Short-Term Energy Outlook  - "&amp;Dates!D1</f>
        <v>U.S. Energy Information Administration  |  Short-Term Energy Outlook  - December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c r="AY2" s="402"/>
      <c r="AZ2" s="402"/>
      <c r="BA2" s="402"/>
      <c r="BB2" s="402"/>
      <c r="BC2" s="402"/>
      <c r="BD2" s="637"/>
      <c r="BE2" s="637"/>
      <c r="BF2" s="637"/>
      <c r="BG2" s="402"/>
      <c r="BH2" s="402"/>
      <c r="BI2" s="402"/>
      <c r="BJ2" s="402"/>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40"/>
      <c r="B5" s="136" t="s">
        <v>813</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3"/>
      <c r="AZ5" s="413"/>
      <c r="BA5" s="413"/>
      <c r="BB5" s="413"/>
      <c r="BC5" s="413"/>
      <c r="BD5" s="693"/>
      <c r="BE5" s="693"/>
      <c r="BF5" s="693"/>
      <c r="BG5" s="693"/>
      <c r="BH5" s="693"/>
      <c r="BI5" s="693"/>
      <c r="BJ5" s="413"/>
      <c r="BK5" s="413"/>
      <c r="BL5" s="413"/>
      <c r="BM5" s="413"/>
      <c r="BN5" s="413"/>
      <c r="BO5" s="413"/>
      <c r="BP5" s="413"/>
      <c r="BQ5" s="413"/>
      <c r="BR5" s="413"/>
      <c r="BS5" s="413"/>
      <c r="BT5" s="413"/>
      <c r="BU5" s="413"/>
      <c r="BV5" s="413"/>
    </row>
    <row r="6" spans="1:74" ht="11.1" customHeight="1" x14ac:dyDescent="0.2">
      <c r="A6" s="140"/>
      <c r="B6" s="36" t="s">
        <v>573</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14"/>
      <c r="AZ6" s="414"/>
      <c r="BA6" s="414"/>
      <c r="BB6" s="414"/>
      <c r="BC6" s="414"/>
      <c r="BD6" s="414"/>
      <c r="BE6" s="414"/>
      <c r="BF6" s="414"/>
      <c r="BG6" s="414"/>
      <c r="BH6" s="414"/>
      <c r="BI6" s="414"/>
      <c r="BJ6" s="414"/>
      <c r="BK6" s="414"/>
      <c r="BL6" s="414"/>
      <c r="BM6" s="414"/>
      <c r="BN6" s="414"/>
      <c r="BO6" s="414"/>
      <c r="BP6" s="414"/>
      <c r="BQ6" s="414"/>
      <c r="BR6" s="414"/>
      <c r="BS6" s="414"/>
      <c r="BT6" s="414"/>
      <c r="BU6" s="414"/>
      <c r="BV6" s="414"/>
    </row>
    <row r="7" spans="1:74" ht="11.1" customHeight="1" x14ac:dyDescent="0.2">
      <c r="A7" s="140" t="s">
        <v>574</v>
      </c>
      <c r="B7" s="39" t="s">
        <v>1160</v>
      </c>
      <c r="C7" s="238">
        <v>17233.688666999999</v>
      </c>
      <c r="D7" s="238">
        <v>17277.819</v>
      </c>
      <c r="E7" s="238">
        <v>17321.232333</v>
      </c>
      <c r="F7" s="238">
        <v>17373.422444</v>
      </c>
      <c r="G7" s="238">
        <v>17408.281444</v>
      </c>
      <c r="H7" s="238">
        <v>17435.303111000001</v>
      </c>
      <c r="I7" s="238">
        <v>17451.722556000001</v>
      </c>
      <c r="J7" s="238">
        <v>17465.143221999999</v>
      </c>
      <c r="K7" s="238">
        <v>17472.800222000002</v>
      </c>
      <c r="L7" s="238">
        <v>17454.822444000001</v>
      </c>
      <c r="M7" s="238">
        <v>17465.855444000001</v>
      </c>
      <c r="N7" s="238">
        <v>17486.028111</v>
      </c>
      <c r="O7" s="238">
        <v>17528.320593</v>
      </c>
      <c r="P7" s="238">
        <v>17557.037480999999</v>
      </c>
      <c r="Q7" s="238">
        <v>17585.158926</v>
      </c>
      <c r="R7" s="238">
        <v>17609.953369999999</v>
      </c>
      <c r="S7" s="238">
        <v>17638.932593000001</v>
      </c>
      <c r="T7" s="238">
        <v>17669.365037</v>
      </c>
      <c r="U7" s="238">
        <v>17704.151296</v>
      </c>
      <c r="V7" s="238">
        <v>17735.314740999998</v>
      </c>
      <c r="W7" s="238">
        <v>17765.755963</v>
      </c>
      <c r="X7" s="238">
        <v>17792.753777999998</v>
      </c>
      <c r="Y7" s="238">
        <v>17823.791443999999</v>
      </c>
      <c r="Z7" s="238">
        <v>17856.147777999999</v>
      </c>
      <c r="AA7" s="238">
        <v>17892.356259</v>
      </c>
      <c r="AB7" s="238">
        <v>17925.449815</v>
      </c>
      <c r="AC7" s="238">
        <v>17957.961926</v>
      </c>
      <c r="AD7" s="238">
        <v>17982.196147999999</v>
      </c>
      <c r="AE7" s="238">
        <v>18019.317704000001</v>
      </c>
      <c r="AF7" s="238">
        <v>18061.630148</v>
      </c>
      <c r="AG7" s="238">
        <v>18113.625629999999</v>
      </c>
      <c r="AH7" s="238">
        <v>18162.950741000001</v>
      </c>
      <c r="AI7" s="238">
        <v>18214.09763</v>
      </c>
      <c r="AJ7" s="238">
        <v>18275.882889</v>
      </c>
      <c r="AK7" s="238">
        <v>18324.060889</v>
      </c>
      <c r="AL7" s="238">
        <v>18367.448221999999</v>
      </c>
      <c r="AM7" s="238">
        <v>18393.125333</v>
      </c>
      <c r="AN7" s="238">
        <v>18436.620999999999</v>
      </c>
      <c r="AO7" s="238">
        <v>18485.015667</v>
      </c>
      <c r="AP7" s="238">
        <v>18548.588888999999</v>
      </c>
      <c r="AQ7" s="238">
        <v>18599.071888999999</v>
      </c>
      <c r="AR7" s="238">
        <v>18646.744222000001</v>
      </c>
      <c r="AS7" s="238">
        <v>18700.266778000001</v>
      </c>
      <c r="AT7" s="238">
        <v>18735.822111000001</v>
      </c>
      <c r="AU7" s="238">
        <v>18762.071111000001</v>
      </c>
      <c r="AV7" s="238">
        <v>18752.841629999999</v>
      </c>
      <c r="AW7" s="238">
        <v>18780.107074</v>
      </c>
      <c r="AX7" s="238">
        <v>18817.695296000002</v>
      </c>
      <c r="AY7" s="238">
        <v>18886.652074000001</v>
      </c>
      <c r="AZ7" s="238">
        <v>18929.101519</v>
      </c>
      <c r="BA7" s="238">
        <v>18966.089406999999</v>
      </c>
      <c r="BB7" s="238">
        <v>18990.911</v>
      </c>
      <c r="BC7" s="238">
        <v>19022.004333000001</v>
      </c>
      <c r="BD7" s="238">
        <v>19052.664667000001</v>
      </c>
      <c r="BE7" s="238">
        <v>19082.892</v>
      </c>
      <c r="BF7" s="238">
        <v>19112.686333000001</v>
      </c>
      <c r="BG7" s="238">
        <v>19142.047666999999</v>
      </c>
      <c r="BH7" s="238">
        <v>19154.504815</v>
      </c>
      <c r="BI7" s="238">
        <v>19180.247704000001</v>
      </c>
      <c r="BJ7" s="329">
        <v>19208.849999999999</v>
      </c>
      <c r="BK7" s="329">
        <v>19241.36</v>
      </c>
      <c r="BL7" s="329">
        <v>19274.88</v>
      </c>
      <c r="BM7" s="329">
        <v>19310.46</v>
      </c>
      <c r="BN7" s="329">
        <v>19353.28</v>
      </c>
      <c r="BO7" s="329">
        <v>19389.11</v>
      </c>
      <c r="BP7" s="329">
        <v>19423.11</v>
      </c>
      <c r="BQ7" s="329">
        <v>19454.12</v>
      </c>
      <c r="BR7" s="329">
        <v>19485.349999999999</v>
      </c>
      <c r="BS7" s="329">
        <v>19515.650000000001</v>
      </c>
      <c r="BT7" s="329">
        <v>19543.91</v>
      </c>
      <c r="BU7" s="329">
        <v>19573.12</v>
      </c>
      <c r="BV7" s="329">
        <v>19602.2</v>
      </c>
    </row>
    <row r="8" spans="1:74" ht="11.1" customHeight="1" x14ac:dyDescent="0.2">
      <c r="A8" s="140"/>
      <c r="B8" s="36" t="s">
        <v>839</v>
      </c>
      <c r="C8" s="238"/>
      <c r="D8" s="238"/>
      <c r="E8" s="238"/>
      <c r="F8" s="238"/>
      <c r="G8" s="238"/>
      <c r="H8" s="238"/>
      <c r="I8" s="238"/>
      <c r="J8" s="238"/>
      <c r="K8" s="238"/>
      <c r="L8" s="238"/>
      <c r="M8" s="238"/>
      <c r="N8" s="238"/>
      <c r="O8" s="238"/>
      <c r="P8" s="238"/>
      <c r="Q8" s="238"/>
      <c r="R8" s="238"/>
      <c r="S8" s="238"/>
      <c r="T8" s="238"/>
      <c r="U8" s="238"/>
      <c r="V8" s="238"/>
      <c r="W8" s="238"/>
      <c r="X8" s="238"/>
      <c r="Y8" s="238"/>
      <c r="Z8" s="238"/>
      <c r="AA8" s="238"/>
      <c r="AB8" s="238"/>
      <c r="AC8" s="238"/>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329"/>
      <c r="BK8" s="329"/>
      <c r="BL8" s="329"/>
      <c r="BM8" s="329"/>
      <c r="BN8" s="329"/>
      <c r="BO8" s="329"/>
      <c r="BP8" s="329"/>
      <c r="BQ8" s="329"/>
      <c r="BR8" s="329"/>
      <c r="BS8" s="329"/>
      <c r="BT8" s="329"/>
      <c r="BU8" s="329"/>
      <c r="BV8" s="329"/>
    </row>
    <row r="9" spans="1:74" ht="11.1" customHeight="1" x14ac:dyDescent="0.2">
      <c r="A9" s="140" t="s">
        <v>840</v>
      </c>
      <c r="B9" s="39" t="s">
        <v>1160</v>
      </c>
      <c r="C9" s="238">
        <v>11763</v>
      </c>
      <c r="D9" s="238">
        <v>11792.4</v>
      </c>
      <c r="E9" s="238">
        <v>11820.9</v>
      </c>
      <c r="F9" s="238">
        <v>11855.4</v>
      </c>
      <c r="G9" s="238">
        <v>11896.9</v>
      </c>
      <c r="H9" s="238">
        <v>11905.7</v>
      </c>
      <c r="I9" s="238">
        <v>11952.3</v>
      </c>
      <c r="J9" s="238">
        <v>11980.8</v>
      </c>
      <c r="K9" s="238">
        <v>11996.6</v>
      </c>
      <c r="L9" s="238">
        <v>11999.3</v>
      </c>
      <c r="M9" s="238">
        <v>12027</v>
      </c>
      <c r="N9" s="238">
        <v>12064.4</v>
      </c>
      <c r="O9" s="238">
        <v>12083.6</v>
      </c>
      <c r="P9" s="238">
        <v>12159.3</v>
      </c>
      <c r="Q9" s="238">
        <v>12129.7</v>
      </c>
      <c r="R9" s="238">
        <v>12172.2</v>
      </c>
      <c r="S9" s="238">
        <v>12202.2</v>
      </c>
      <c r="T9" s="238">
        <v>12259.4</v>
      </c>
      <c r="U9" s="238">
        <v>12265.1</v>
      </c>
      <c r="V9" s="238">
        <v>12277.9</v>
      </c>
      <c r="W9" s="238">
        <v>12324.2</v>
      </c>
      <c r="X9" s="238">
        <v>12332.8</v>
      </c>
      <c r="Y9" s="238">
        <v>12355.5</v>
      </c>
      <c r="Z9" s="238">
        <v>12407.6</v>
      </c>
      <c r="AA9" s="238">
        <v>12417.4</v>
      </c>
      <c r="AB9" s="238">
        <v>12418</v>
      </c>
      <c r="AC9" s="238">
        <v>12481.3</v>
      </c>
      <c r="AD9" s="238">
        <v>12493.3</v>
      </c>
      <c r="AE9" s="238">
        <v>12506.2</v>
      </c>
      <c r="AF9" s="238">
        <v>12539.1</v>
      </c>
      <c r="AG9" s="238">
        <v>12552</v>
      </c>
      <c r="AH9" s="238">
        <v>12564.6</v>
      </c>
      <c r="AI9" s="238">
        <v>12642.2</v>
      </c>
      <c r="AJ9" s="238">
        <v>12673.3</v>
      </c>
      <c r="AK9" s="238">
        <v>12730.3</v>
      </c>
      <c r="AL9" s="238">
        <v>12785.5</v>
      </c>
      <c r="AM9" s="238">
        <v>12775.5</v>
      </c>
      <c r="AN9" s="238">
        <v>12765.2</v>
      </c>
      <c r="AO9" s="238">
        <v>12808</v>
      </c>
      <c r="AP9" s="238">
        <v>12863.2</v>
      </c>
      <c r="AQ9" s="238">
        <v>12918.2</v>
      </c>
      <c r="AR9" s="238">
        <v>12946.2</v>
      </c>
      <c r="AS9" s="238">
        <v>12992.6</v>
      </c>
      <c r="AT9" s="238">
        <v>13035.3</v>
      </c>
      <c r="AU9" s="238">
        <v>13031.5</v>
      </c>
      <c r="AV9" s="238">
        <v>13082.2</v>
      </c>
      <c r="AW9" s="238">
        <v>13115.6</v>
      </c>
      <c r="AX9" s="238">
        <v>13001.2</v>
      </c>
      <c r="AY9" s="238">
        <v>13084.8</v>
      </c>
      <c r="AZ9" s="238">
        <v>13063</v>
      </c>
      <c r="BA9" s="238">
        <v>13162.2</v>
      </c>
      <c r="BB9" s="238">
        <v>13210.9</v>
      </c>
      <c r="BC9" s="238">
        <v>13255.8</v>
      </c>
      <c r="BD9" s="238">
        <v>13283.4</v>
      </c>
      <c r="BE9" s="238">
        <v>13318.7</v>
      </c>
      <c r="BF9" s="238">
        <v>13344.7</v>
      </c>
      <c r="BG9" s="238">
        <v>13367.5</v>
      </c>
      <c r="BH9" s="238">
        <v>13401.996889</v>
      </c>
      <c r="BI9" s="238">
        <v>13430.597556000001</v>
      </c>
      <c r="BJ9" s="329">
        <v>13458.85</v>
      </c>
      <c r="BK9" s="329">
        <v>13486.87</v>
      </c>
      <c r="BL9" s="329">
        <v>13514.34</v>
      </c>
      <c r="BM9" s="329">
        <v>13541.36</v>
      </c>
      <c r="BN9" s="329">
        <v>13567.17</v>
      </c>
      <c r="BO9" s="329">
        <v>13593.9</v>
      </c>
      <c r="BP9" s="329">
        <v>13620.78</v>
      </c>
      <c r="BQ9" s="329">
        <v>13650.16</v>
      </c>
      <c r="BR9" s="329">
        <v>13675.55</v>
      </c>
      <c r="BS9" s="329">
        <v>13699.29</v>
      </c>
      <c r="BT9" s="329">
        <v>13719.35</v>
      </c>
      <c r="BU9" s="329">
        <v>13741.37</v>
      </c>
      <c r="BV9" s="329">
        <v>13763.3</v>
      </c>
    </row>
    <row r="10" spans="1:74" ht="11.1" customHeight="1" x14ac:dyDescent="0.2">
      <c r="A10" s="140"/>
      <c r="B10" s="751" t="s">
        <v>1165</v>
      </c>
      <c r="C10" s="240"/>
      <c r="D10" s="240"/>
      <c r="E10" s="240"/>
      <c r="F10" s="240"/>
      <c r="G10" s="240"/>
      <c r="H10" s="240"/>
      <c r="I10" s="240"/>
      <c r="J10" s="240"/>
      <c r="K10" s="240"/>
      <c r="L10" s="240"/>
      <c r="M10" s="240"/>
      <c r="N10" s="240"/>
      <c r="O10" s="240"/>
      <c r="P10" s="240"/>
      <c r="Q10" s="240"/>
      <c r="R10" s="240"/>
      <c r="S10" s="240"/>
      <c r="T10" s="240"/>
      <c r="U10" s="240"/>
      <c r="V10" s="240"/>
      <c r="W10" s="240"/>
      <c r="X10" s="240"/>
      <c r="Y10" s="240"/>
      <c r="Z10" s="240"/>
      <c r="AA10" s="240"/>
      <c r="AB10" s="240"/>
      <c r="AC10" s="240"/>
      <c r="AD10" s="240"/>
      <c r="AE10" s="240"/>
      <c r="AF10" s="240"/>
      <c r="AG10" s="240"/>
      <c r="AH10" s="240"/>
      <c r="AI10" s="240"/>
      <c r="AJ10" s="240"/>
      <c r="AK10" s="240"/>
      <c r="AL10" s="240"/>
      <c r="AM10" s="240"/>
      <c r="AN10" s="240"/>
      <c r="AO10" s="240"/>
      <c r="AP10" s="240"/>
      <c r="AQ10" s="240"/>
      <c r="AR10" s="240"/>
      <c r="AS10" s="240"/>
      <c r="AT10" s="240"/>
      <c r="AU10" s="240"/>
      <c r="AV10" s="240"/>
      <c r="AW10" s="240"/>
      <c r="AX10" s="240"/>
      <c r="AY10" s="240"/>
      <c r="AZ10" s="240"/>
      <c r="BA10" s="240"/>
      <c r="BB10" s="240"/>
      <c r="BC10" s="240"/>
      <c r="BD10" s="240"/>
      <c r="BE10" s="240"/>
      <c r="BF10" s="240"/>
      <c r="BG10" s="240"/>
      <c r="BH10" s="240"/>
      <c r="BI10" s="240"/>
      <c r="BJ10" s="350"/>
      <c r="BK10" s="350"/>
      <c r="BL10" s="350"/>
      <c r="BM10" s="350"/>
      <c r="BN10" s="350"/>
      <c r="BO10" s="350"/>
      <c r="BP10" s="350"/>
      <c r="BQ10" s="350"/>
      <c r="BR10" s="350"/>
      <c r="BS10" s="350"/>
      <c r="BT10" s="350"/>
      <c r="BU10" s="350"/>
      <c r="BV10" s="350"/>
    </row>
    <row r="11" spans="1:74" ht="11.1" customHeight="1" x14ac:dyDescent="0.2">
      <c r="A11" s="140" t="s">
        <v>588</v>
      </c>
      <c r="B11" s="39" t="s">
        <v>1160</v>
      </c>
      <c r="C11" s="238">
        <v>2939.4991851999998</v>
      </c>
      <c r="D11" s="238">
        <v>2942.3199629999999</v>
      </c>
      <c r="E11" s="238">
        <v>2947.3398519000002</v>
      </c>
      <c r="F11" s="238">
        <v>2957.2132222</v>
      </c>
      <c r="G11" s="238">
        <v>2964.6405556</v>
      </c>
      <c r="H11" s="238">
        <v>2972.2762222000001</v>
      </c>
      <c r="I11" s="238">
        <v>2986.3097036999998</v>
      </c>
      <c r="J11" s="238">
        <v>2989.7199258999999</v>
      </c>
      <c r="K11" s="238">
        <v>2988.6963704</v>
      </c>
      <c r="L11" s="238">
        <v>2972.0701481000001</v>
      </c>
      <c r="M11" s="238">
        <v>2970.5557036999999</v>
      </c>
      <c r="N11" s="238">
        <v>2972.9841480999999</v>
      </c>
      <c r="O11" s="238">
        <v>2984.4876296000002</v>
      </c>
      <c r="P11" s="238">
        <v>2990.9527407</v>
      </c>
      <c r="Q11" s="238">
        <v>2997.5116296000001</v>
      </c>
      <c r="R11" s="238">
        <v>3003.1099258999998</v>
      </c>
      <c r="S11" s="238">
        <v>3010.6471480999999</v>
      </c>
      <c r="T11" s="238">
        <v>3019.0689259000001</v>
      </c>
      <c r="U11" s="238">
        <v>3031.4924443999998</v>
      </c>
      <c r="V11" s="238">
        <v>3039.3454443999999</v>
      </c>
      <c r="W11" s="238">
        <v>3045.7451111</v>
      </c>
      <c r="X11" s="238">
        <v>3042.4505555999999</v>
      </c>
      <c r="Y11" s="238">
        <v>3052.1242222000001</v>
      </c>
      <c r="Z11" s="238">
        <v>3066.5252221999999</v>
      </c>
      <c r="AA11" s="238">
        <v>3097.2131110999999</v>
      </c>
      <c r="AB11" s="238">
        <v>3112.3991111</v>
      </c>
      <c r="AC11" s="238">
        <v>3123.6427778000002</v>
      </c>
      <c r="AD11" s="238">
        <v>3127.2881111000002</v>
      </c>
      <c r="AE11" s="238">
        <v>3133.3891110999998</v>
      </c>
      <c r="AF11" s="238">
        <v>3138.2897778000001</v>
      </c>
      <c r="AG11" s="238">
        <v>3132.1712963</v>
      </c>
      <c r="AH11" s="238">
        <v>3142.0354074000002</v>
      </c>
      <c r="AI11" s="238">
        <v>3158.0632962999998</v>
      </c>
      <c r="AJ11" s="238">
        <v>3191.9202962999998</v>
      </c>
      <c r="AK11" s="238">
        <v>3211.5267407000001</v>
      </c>
      <c r="AL11" s="238">
        <v>3228.547963</v>
      </c>
      <c r="AM11" s="238">
        <v>3239.8229259</v>
      </c>
      <c r="AN11" s="238">
        <v>3254.0444815000001</v>
      </c>
      <c r="AO11" s="238">
        <v>3268.0515925999998</v>
      </c>
      <c r="AP11" s="238">
        <v>3286.8063333</v>
      </c>
      <c r="AQ11" s="238">
        <v>3296.663</v>
      </c>
      <c r="AR11" s="238">
        <v>3302.5836666999999</v>
      </c>
      <c r="AS11" s="238">
        <v>3296.9853704000002</v>
      </c>
      <c r="AT11" s="238">
        <v>3300.7212592999999</v>
      </c>
      <c r="AU11" s="238">
        <v>3306.2083704000001</v>
      </c>
      <c r="AV11" s="238">
        <v>3315.0840370000001</v>
      </c>
      <c r="AW11" s="238">
        <v>3322.8455926000001</v>
      </c>
      <c r="AX11" s="238">
        <v>3331.1303704000002</v>
      </c>
      <c r="AY11" s="238">
        <v>3346.3346667000001</v>
      </c>
      <c r="AZ11" s="238">
        <v>3350.8686667000002</v>
      </c>
      <c r="BA11" s="238">
        <v>3351.1286666999999</v>
      </c>
      <c r="BB11" s="238">
        <v>3341.2334814999999</v>
      </c>
      <c r="BC11" s="238">
        <v>3337.3563703999998</v>
      </c>
      <c r="BD11" s="238">
        <v>3333.6161480999999</v>
      </c>
      <c r="BE11" s="238">
        <v>3330.0128147999999</v>
      </c>
      <c r="BF11" s="238">
        <v>3326.5463703999999</v>
      </c>
      <c r="BG11" s="238">
        <v>3323.2168148000001</v>
      </c>
      <c r="BH11" s="238">
        <v>3333.4656295999998</v>
      </c>
      <c r="BI11" s="238">
        <v>3339.4620740999999</v>
      </c>
      <c r="BJ11" s="329">
        <v>3346.9940000000001</v>
      </c>
      <c r="BK11" s="329">
        <v>3361.3490000000002</v>
      </c>
      <c r="BL11" s="329">
        <v>3367.9879999999998</v>
      </c>
      <c r="BM11" s="329">
        <v>3372.1970000000001</v>
      </c>
      <c r="BN11" s="329">
        <v>3369.9110000000001</v>
      </c>
      <c r="BO11" s="329">
        <v>3372.3130000000001</v>
      </c>
      <c r="BP11" s="329">
        <v>3375.3359999999998</v>
      </c>
      <c r="BQ11" s="329">
        <v>3378.1610000000001</v>
      </c>
      <c r="BR11" s="329">
        <v>3383.0410000000002</v>
      </c>
      <c r="BS11" s="329">
        <v>3389.1570000000002</v>
      </c>
      <c r="BT11" s="329">
        <v>3398.6619999999998</v>
      </c>
      <c r="BU11" s="329">
        <v>3405.636</v>
      </c>
      <c r="BV11" s="329">
        <v>3412.232</v>
      </c>
    </row>
    <row r="12" spans="1:74" ht="11.1" customHeight="1" x14ac:dyDescent="0.2">
      <c r="A12" s="140"/>
      <c r="B12" s="141" t="s">
        <v>593</v>
      </c>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218"/>
      <c r="BB12" s="218"/>
      <c r="BC12" s="218"/>
      <c r="BD12" s="218"/>
      <c r="BE12" s="218"/>
      <c r="BF12" s="218"/>
      <c r="BG12" s="218"/>
      <c r="BH12" s="218"/>
      <c r="BI12" s="218"/>
      <c r="BJ12" s="328"/>
      <c r="BK12" s="328"/>
      <c r="BL12" s="328"/>
      <c r="BM12" s="328"/>
      <c r="BN12" s="328"/>
      <c r="BO12" s="328"/>
      <c r="BP12" s="328"/>
      <c r="BQ12" s="328"/>
      <c r="BR12" s="328"/>
      <c r="BS12" s="328"/>
      <c r="BT12" s="328"/>
      <c r="BU12" s="328"/>
      <c r="BV12" s="328"/>
    </row>
    <row r="13" spans="1:74" ht="11.1" customHeight="1" x14ac:dyDescent="0.2">
      <c r="A13" s="140" t="s">
        <v>594</v>
      </c>
      <c r="B13" s="39" t="s">
        <v>1160</v>
      </c>
      <c r="C13" s="611">
        <v>159.79707407000001</v>
      </c>
      <c r="D13" s="611">
        <v>175.14251852000001</v>
      </c>
      <c r="E13" s="611">
        <v>178.09040741000001</v>
      </c>
      <c r="F13" s="611">
        <v>150.73866666999999</v>
      </c>
      <c r="G13" s="611">
        <v>142.31800000000001</v>
      </c>
      <c r="H13" s="611">
        <v>134.92633333000001</v>
      </c>
      <c r="I13" s="611">
        <v>132.04692592999999</v>
      </c>
      <c r="J13" s="611">
        <v>124.10081481</v>
      </c>
      <c r="K13" s="611">
        <v>114.57125926000001</v>
      </c>
      <c r="L13" s="611">
        <v>102.82685185</v>
      </c>
      <c r="M13" s="611">
        <v>90.603962963000001</v>
      </c>
      <c r="N13" s="611">
        <v>77.271185184999993</v>
      </c>
      <c r="O13" s="611">
        <v>59.043629629999998</v>
      </c>
      <c r="P13" s="611">
        <v>46.329740741000002</v>
      </c>
      <c r="Q13" s="611">
        <v>35.34462963</v>
      </c>
      <c r="R13" s="611">
        <v>27.516148147999999</v>
      </c>
      <c r="S13" s="611">
        <v>18.917703704000001</v>
      </c>
      <c r="T13" s="611">
        <v>10.977148147999999</v>
      </c>
      <c r="U13" s="611">
        <v>-5.7258148147999997</v>
      </c>
      <c r="V13" s="611">
        <v>-5.2853703703999999</v>
      </c>
      <c r="W13" s="611">
        <v>2.8781851852</v>
      </c>
      <c r="X13" s="611">
        <v>40.797148147999998</v>
      </c>
      <c r="Y13" s="611">
        <v>47.882703704000001</v>
      </c>
      <c r="Z13" s="611">
        <v>46.167148148000003</v>
      </c>
      <c r="AA13" s="611">
        <v>18.437740740999999</v>
      </c>
      <c r="AB13" s="611">
        <v>12.029518519</v>
      </c>
      <c r="AC13" s="611">
        <v>9.7297407407000005</v>
      </c>
      <c r="AD13" s="611">
        <v>12.187148148</v>
      </c>
      <c r="AE13" s="611">
        <v>17.617703704</v>
      </c>
      <c r="AF13" s="611">
        <v>26.670148147999999</v>
      </c>
      <c r="AG13" s="611">
        <v>53.534407407000003</v>
      </c>
      <c r="AH13" s="611">
        <v>59.188185185000002</v>
      </c>
      <c r="AI13" s="611">
        <v>57.821407407000002</v>
      </c>
      <c r="AJ13" s="611">
        <v>34.895555555999998</v>
      </c>
      <c r="AK13" s="611">
        <v>30.391555556</v>
      </c>
      <c r="AL13" s="611">
        <v>29.770888888999998</v>
      </c>
      <c r="AM13" s="611">
        <v>47.280962963</v>
      </c>
      <c r="AN13" s="611">
        <v>43.741407406999997</v>
      </c>
      <c r="AO13" s="611">
        <v>33.39962963</v>
      </c>
      <c r="AP13" s="611">
        <v>-14.843629630000001</v>
      </c>
      <c r="AQ13" s="611">
        <v>-15.465407407000001</v>
      </c>
      <c r="AR13" s="611">
        <v>0.43503703704000002</v>
      </c>
      <c r="AS13" s="611">
        <v>67.407037036999995</v>
      </c>
      <c r="AT13" s="611">
        <v>90.439925926000001</v>
      </c>
      <c r="AU13" s="611">
        <v>104.08303703999999</v>
      </c>
      <c r="AV13" s="611">
        <v>95.748518519000001</v>
      </c>
      <c r="AW13" s="611">
        <v>100.05296296</v>
      </c>
      <c r="AX13" s="611">
        <v>104.40851852</v>
      </c>
      <c r="AY13" s="611">
        <v>116.54437037</v>
      </c>
      <c r="AZ13" s="611">
        <v>115.20525926000001</v>
      </c>
      <c r="BA13" s="611">
        <v>108.12037037</v>
      </c>
      <c r="BB13" s="611">
        <v>83.004666666999995</v>
      </c>
      <c r="BC13" s="611">
        <v>73.641999999999996</v>
      </c>
      <c r="BD13" s="611">
        <v>67.747333333</v>
      </c>
      <c r="BE13" s="611">
        <v>65.320666666999998</v>
      </c>
      <c r="BF13" s="611">
        <v>66.361999999999995</v>
      </c>
      <c r="BG13" s="611">
        <v>70.871333332999995</v>
      </c>
      <c r="BH13" s="611">
        <v>50.885677037000001</v>
      </c>
      <c r="BI13" s="611">
        <v>37.057702593000002</v>
      </c>
      <c r="BJ13" s="612">
        <v>19.92264037</v>
      </c>
      <c r="BK13" s="612">
        <v>-17.825927451999998</v>
      </c>
      <c r="BL13" s="612">
        <v>-28.595351863000001</v>
      </c>
      <c r="BM13" s="612">
        <v>-29.692050685000002</v>
      </c>
      <c r="BN13" s="612">
        <v>-8.9481823036999995</v>
      </c>
      <c r="BO13" s="612">
        <v>0.17468884073999999</v>
      </c>
      <c r="BP13" s="612">
        <v>9.8444043630000007</v>
      </c>
      <c r="BQ13" s="612">
        <v>24.522595241000001</v>
      </c>
      <c r="BR13" s="612">
        <v>31.939776285000001</v>
      </c>
      <c r="BS13" s="612">
        <v>36.557578474000003</v>
      </c>
      <c r="BT13" s="612">
        <v>34.144295184999997</v>
      </c>
      <c r="BU13" s="612">
        <v>36.337119629999997</v>
      </c>
      <c r="BV13" s="612">
        <v>38.904345184999997</v>
      </c>
    </row>
    <row r="14" spans="1:74" ht="11.1" customHeight="1" x14ac:dyDescent="0.2">
      <c r="A14" s="140"/>
      <c r="B14" s="141" t="s">
        <v>950</v>
      </c>
      <c r="C14" s="213"/>
      <c r="D14" s="213"/>
      <c r="E14" s="213"/>
      <c r="F14" s="213"/>
      <c r="G14" s="213"/>
      <c r="H14" s="213"/>
      <c r="I14" s="213"/>
      <c r="J14" s="213"/>
      <c r="K14" s="213"/>
      <c r="L14" s="213"/>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213"/>
      <c r="BF14" s="213"/>
      <c r="BG14" s="213"/>
      <c r="BH14" s="213"/>
      <c r="BI14" s="213"/>
      <c r="BJ14" s="351"/>
      <c r="BK14" s="351"/>
      <c r="BL14" s="351"/>
      <c r="BM14" s="351"/>
      <c r="BN14" s="351"/>
      <c r="BO14" s="351"/>
      <c r="BP14" s="351"/>
      <c r="BQ14" s="351"/>
      <c r="BR14" s="351"/>
      <c r="BS14" s="351"/>
      <c r="BT14" s="351"/>
      <c r="BU14" s="351"/>
      <c r="BV14" s="351"/>
    </row>
    <row r="15" spans="1:74" ht="11.1" customHeight="1" x14ac:dyDescent="0.2">
      <c r="A15" s="140" t="s">
        <v>952</v>
      </c>
      <c r="B15" s="39" t="s">
        <v>1160</v>
      </c>
      <c r="C15" s="238">
        <v>3051.6279258999998</v>
      </c>
      <c r="D15" s="238">
        <v>3058.4641480999999</v>
      </c>
      <c r="E15" s="238">
        <v>3066.9379259000002</v>
      </c>
      <c r="F15" s="238">
        <v>3081.3791851999999</v>
      </c>
      <c r="G15" s="238">
        <v>3089.8806295999998</v>
      </c>
      <c r="H15" s="238">
        <v>3096.7721852</v>
      </c>
      <c r="I15" s="238">
        <v>3101.0101481000002</v>
      </c>
      <c r="J15" s="238">
        <v>3105.4647037</v>
      </c>
      <c r="K15" s="238">
        <v>3109.0921481</v>
      </c>
      <c r="L15" s="238">
        <v>3107.6794444000002</v>
      </c>
      <c r="M15" s="238">
        <v>3112.8124444</v>
      </c>
      <c r="N15" s="238">
        <v>3120.2781110999999</v>
      </c>
      <c r="O15" s="238">
        <v>3138.3534814999998</v>
      </c>
      <c r="P15" s="238">
        <v>3144.2767036999999</v>
      </c>
      <c r="Q15" s="238">
        <v>3146.3248147999998</v>
      </c>
      <c r="R15" s="238">
        <v>3136.5181111000002</v>
      </c>
      <c r="S15" s="238">
        <v>3136.8007778000001</v>
      </c>
      <c r="T15" s="238">
        <v>3139.1931110999999</v>
      </c>
      <c r="U15" s="238">
        <v>3147.2773333</v>
      </c>
      <c r="V15" s="238">
        <v>3151.2023333000002</v>
      </c>
      <c r="W15" s="238">
        <v>3154.5503333000001</v>
      </c>
      <c r="X15" s="238">
        <v>3158.0791110999999</v>
      </c>
      <c r="Y15" s="238">
        <v>3159.7047778000001</v>
      </c>
      <c r="Z15" s="238">
        <v>3160.1851111000001</v>
      </c>
      <c r="AA15" s="238">
        <v>3156.1196666999999</v>
      </c>
      <c r="AB15" s="238">
        <v>3156.8596667000002</v>
      </c>
      <c r="AC15" s="238">
        <v>3159.0046667000001</v>
      </c>
      <c r="AD15" s="238">
        <v>3166.1333332999998</v>
      </c>
      <c r="AE15" s="238">
        <v>3168.4043333</v>
      </c>
      <c r="AF15" s="238">
        <v>3169.3963333000002</v>
      </c>
      <c r="AG15" s="238">
        <v>3164.4638519</v>
      </c>
      <c r="AH15" s="238">
        <v>3166.3819629999998</v>
      </c>
      <c r="AI15" s="238">
        <v>3170.5051852000001</v>
      </c>
      <c r="AJ15" s="238">
        <v>3180.3600369999999</v>
      </c>
      <c r="AK15" s="238">
        <v>3186.2485925999999</v>
      </c>
      <c r="AL15" s="238">
        <v>3191.6973704000002</v>
      </c>
      <c r="AM15" s="238">
        <v>3195.3411851999999</v>
      </c>
      <c r="AN15" s="238">
        <v>3200.9342962999999</v>
      </c>
      <c r="AO15" s="238">
        <v>3207.1115184999999</v>
      </c>
      <c r="AP15" s="238">
        <v>3215.2038148000001</v>
      </c>
      <c r="AQ15" s="238">
        <v>3221.5510370000002</v>
      </c>
      <c r="AR15" s="238">
        <v>3227.4841480999999</v>
      </c>
      <c r="AS15" s="238">
        <v>3235.3520370000001</v>
      </c>
      <c r="AT15" s="238">
        <v>3238.6952593000001</v>
      </c>
      <c r="AU15" s="238">
        <v>3239.8627037000001</v>
      </c>
      <c r="AV15" s="238">
        <v>3232.0684443999999</v>
      </c>
      <c r="AW15" s="238">
        <v>3233.9737777999999</v>
      </c>
      <c r="AX15" s="238">
        <v>3238.7927777999998</v>
      </c>
      <c r="AY15" s="238">
        <v>3248.1571481000001</v>
      </c>
      <c r="AZ15" s="238">
        <v>3257.5797037000002</v>
      </c>
      <c r="BA15" s="238">
        <v>3268.6921480999999</v>
      </c>
      <c r="BB15" s="238">
        <v>3287.0380369999998</v>
      </c>
      <c r="BC15" s="238">
        <v>3297.3725926000002</v>
      </c>
      <c r="BD15" s="238">
        <v>3305.2393704000001</v>
      </c>
      <c r="BE15" s="238">
        <v>3310.6383704</v>
      </c>
      <c r="BF15" s="238">
        <v>3313.5695925999999</v>
      </c>
      <c r="BG15" s="238">
        <v>3314.0330370000001</v>
      </c>
      <c r="BH15" s="238">
        <v>3313.7648518999999</v>
      </c>
      <c r="BI15" s="238">
        <v>3315.9239630000002</v>
      </c>
      <c r="BJ15" s="329">
        <v>3319.0729999999999</v>
      </c>
      <c r="BK15" s="329">
        <v>3321.4540000000002</v>
      </c>
      <c r="BL15" s="329">
        <v>3327.902</v>
      </c>
      <c r="BM15" s="329">
        <v>3336.6590000000001</v>
      </c>
      <c r="BN15" s="329">
        <v>3354.7359999999999</v>
      </c>
      <c r="BO15" s="329">
        <v>3362.8530000000001</v>
      </c>
      <c r="BP15" s="329">
        <v>3368.0219999999999</v>
      </c>
      <c r="BQ15" s="329">
        <v>3366.5949999999998</v>
      </c>
      <c r="BR15" s="329">
        <v>3368.6010000000001</v>
      </c>
      <c r="BS15" s="329">
        <v>3370.3939999999998</v>
      </c>
      <c r="BT15" s="329">
        <v>3371.404</v>
      </c>
      <c r="BU15" s="329">
        <v>3373.1950000000002</v>
      </c>
      <c r="BV15" s="329">
        <v>3375.1990000000001</v>
      </c>
    </row>
    <row r="16" spans="1:74" ht="11.1" customHeight="1" x14ac:dyDescent="0.2">
      <c r="A16" s="140"/>
      <c r="B16" s="141" t="s">
        <v>951</v>
      </c>
      <c r="C16" s="213"/>
      <c r="D16" s="213"/>
      <c r="E16" s="213"/>
      <c r="F16" s="213"/>
      <c r="G16" s="213"/>
      <c r="H16" s="213"/>
      <c r="I16" s="213"/>
      <c r="J16" s="213"/>
      <c r="K16" s="213"/>
      <c r="L16" s="213"/>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213"/>
      <c r="BF16" s="213"/>
      <c r="BG16" s="213"/>
      <c r="BH16" s="213"/>
      <c r="BI16" s="213"/>
      <c r="BJ16" s="351"/>
      <c r="BK16" s="351"/>
      <c r="BL16" s="351"/>
      <c r="BM16" s="351"/>
      <c r="BN16" s="351"/>
      <c r="BO16" s="351"/>
      <c r="BP16" s="351"/>
      <c r="BQ16" s="351"/>
      <c r="BR16" s="351"/>
      <c r="BS16" s="351"/>
      <c r="BT16" s="351"/>
      <c r="BU16" s="351"/>
      <c r="BV16" s="351"/>
    </row>
    <row r="17" spans="1:74" ht="11.1" customHeight="1" x14ac:dyDescent="0.2">
      <c r="A17" s="140" t="s">
        <v>953</v>
      </c>
      <c r="B17" s="39" t="s">
        <v>1160</v>
      </c>
      <c r="C17" s="238">
        <v>2375.1602222000001</v>
      </c>
      <c r="D17" s="238">
        <v>2371.7642221999999</v>
      </c>
      <c r="E17" s="238">
        <v>2373.8695555999998</v>
      </c>
      <c r="F17" s="238">
        <v>2395.7174074</v>
      </c>
      <c r="G17" s="238">
        <v>2398.1445184999998</v>
      </c>
      <c r="H17" s="238">
        <v>2395.3920741000002</v>
      </c>
      <c r="I17" s="238">
        <v>2378.4221481</v>
      </c>
      <c r="J17" s="238">
        <v>2372.0890370000002</v>
      </c>
      <c r="K17" s="238">
        <v>2367.3548148</v>
      </c>
      <c r="L17" s="238">
        <v>2367.6473332999999</v>
      </c>
      <c r="M17" s="238">
        <v>2363.54</v>
      </c>
      <c r="N17" s="238">
        <v>2358.4606666999998</v>
      </c>
      <c r="O17" s="238">
        <v>2345.0354074000002</v>
      </c>
      <c r="P17" s="238">
        <v>2343.5425184999999</v>
      </c>
      <c r="Q17" s="238">
        <v>2346.6080741000001</v>
      </c>
      <c r="R17" s="238">
        <v>2358.4381481</v>
      </c>
      <c r="S17" s="238">
        <v>2367.4660370000001</v>
      </c>
      <c r="T17" s="238">
        <v>2377.8978148000001</v>
      </c>
      <c r="U17" s="238">
        <v>2399.1361480999999</v>
      </c>
      <c r="V17" s="238">
        <v>2405.3237036999999</v>
      </c>
      <c r="W17" s="238">
        <v>2405.8631481000002</v>
      </c>
      <c r="X17" s="238">
        <v>2385.7170000000001</v>
      </c>
      <c r="Y17" s="238">
        <v>2386.2383332999998</v>
      </c>
      <c r="Z17" s="238">
        <v>2392.3896666999999</v>
      </c>
      <c r="AA17" s="238">
        <v>2415.5123333000001</v>
      </c>
      <c r="AB17" s="238">
        <v>2424.4176667000002</v>
      </c>
      <c r="AC17" s="238">
        <v>2430.4470000000001</v>
      </c>
      <c r="AD17" s="238">
        <v>2427.2323332999999</v>
      </c>
      <c r="AE17" s="238">
        <v>2432.2856667000001</v>
      </c>
      <c r="AF17" s="238">
        <v>2439.239</v>
      </c>
      <c r="AG17" s="238">
        <v>2445.7087778</v>
      </c>
      <c r="AH17" s="238">
        <v>2458.2497778000002</v>
      </c>
      <c r="AI17" s="238">
        <v>2474.4784444000002</v>
      </c>
      <c r="AJ17" s="238">
        <v>2507.4614443999999</v>
      </c>
      <c r="AK17" s="238">
        <v>2521.2654444</v>
      </c>
      <c r="AL17" s="238">
        <v>2528.9571111</v>
      </c>
      <c r="AM17" s="238">
        <v>2517.7628147999999</v>
      </c>
      <c r="AN17" s="238">
        <v>2522.8100370000002</v>
      </c>
      <c r="AO17" s="238">
        <v>2531.3251481000002</v>
      </c>
      <c r="AP17" s="238">
        <v>2559.2717037000002</v>
      </c>
      <c r="AQ17" s="238">
        <v>2562.7499259000001</v>
      </c>
      <c r="AR17" s="238">
        <v>2557.7233704</v>
      </c>
      <c r="AS17" s="238">
        <v>2525.4714444000001</v>
      </c>
      <c r="AT17" s="238">
        <v>2517.4757777999998</v>
      </c>
      <c r="AU17" s="238">
        <v>2515.0157777999998</v>
      </c>
      <c r="AV17" s="238">
        <v>2523.0155926000002</v>
      </c>
      <c r="AW17" s="238">
        <v>2527.9338148000002</v>
      </c>
      <c r="AX17" s="238">
        <v>2534.6945925999999</v>
      </c>
      <c r="AY17" s="238">
        <v>2555.0414814999999</v>
      </c>
      <c r="AZ17" s="238">
        <v>2556.6797037000001</v>
      </c>
      <c r="BA17" s="238">
        <v>2551.3528148</v>
      </c>
      <c r="BB17" s="238">
        <v>2523.6185925999998</v>
      </c>
      <c r="BC17" s="238">
        <v>2515.9431481000001</v>
      </c>
      <c r="BD17" s="238">
        <v>2512.8842592999999</v>
      </c>
      <c r="BE17" s="238">
        <v>2514.4419259000001</v>
      </c>
      <c r="BF17" s="238">
        <v>2520.6161480999999</v>
      </c>
      <c r="BG17" s="238">
        <v>2531.4069258999998</v>
      </c>
      <c r="BH17" s="238">
        <v>2513.9412963</v>
      </c>
      <c r="BI17" s="238">
        <v>2518.3040741</v>
      </c>
      <c r="BJ17" s="329">
        <v>2527.7489999999998</v>
      </c>
      <c r="BK17" s="329">
        <v>2554.451</v>
      </c>
      <c r="BL17" s="329">
        <v>2564.9270000000001</v>
      </c>
      <c r="BM17" s="329">
        <v>2571.3530000000001</v>
      </c>
      <c r="BN17" s="329">
        <v>2568.098</v>
      </c>
      <c r="BO17" s="329">
        <v>2570.6480000000001</v>
      </c>
      <c r="BP17" s="329">
        <v>2573.373</v>
      </c>
      <c r="BQ17" s="329">
        <v>2573.4920000000002</v>
      </c>
      <c r="BR17" s="329">
        <v>2578.6489999999999</v>
      </c>
      <c r="BS17" s="329">
        <v>2586.0650000000001</v>
      </c>
      <c r="BT17" s="329">
        <v>2600.127</v>
      </c>
      <c r="BU17" s="329">
        <v>2608.7710000000002</v>
      </c>
      <c r="BV17" s="329">
        <v>2616.384</v>
      </c>
    </row>
    <row r="18" spans="1:74" ht="11.1" customHeight="1" x14ac:dyDescent="0.2">
      <c r="A18" s="140"/>
      <c r="B18" s="141" t="s">
        <v>955</v>
      </c>
      <c r="C18" s="213"/>
      <c r="D18" s="213"/>
      <c r="E18" s="213"/>
      <c r="F18" s="213"/>
      <c r="G18" s="213"/>
      <c r="H18" s="213"/>
      <c r="I18" s="213"/>
      <c r="J18" s="213"/>
      <c r="K18" s="213"/>
      <c r="L18" s="213"/>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213"/>
      <c r="BG18" s="213"/>
      <c r="BH18" s="213"/>
      <c r="BI18" s="213"/>
      <c r="BJ18" s="351"/>
      <c r="BK18" s="351"/>
      <c r="BL18" s="351"/>
      <c r="BM18" s="351"/>
      <c r="BN18" s="351"/>
      <c r="BO18" s="351"/>
      <c r="BP18" s="351"/>
      <c r="BQ18" s="351"/>
      <c r="BR18" s="351"/>
      <c r="BS18" s="351"/>
      <c r="BT18" s="351"/>
      <c r="BU18" s="351"/>
      <c r="BV18" s="351"/>
    </row>
    <row r="19" spans="1:74" ht="11.1" customHeight="1" x14ac:dyDescent="0.2">
      <c r="A19" s="606" t="s">
        <v>954</v>
      </c>
      <c r="B19" s="39" t="s">
        <v>1160</v>
      </c>
      <c r="C19" s="238">
        <v>3057.0848888999999</v>
      </c>
      <c r="D19" s="238">
        <v>3070.8648889000001</v>
      </c>
      <c r="E19" s="238">
        <v>3081.2492222000001</v>
      </c>
      <c r="F19" s="238">
        <v>3083.0657406999999</v>
      </c>
      <c r="G19" s="238">
        <v>3090.5378519000001</v>
      </c>
      <c r="H19" s="238">
        <v>3098.4934073999998</v>
      </c>
      <c r="I19" s="238">
        <v>3111.3295926000001</v>
      </c>
      <c r="J19" s="238">
        <v>3116.9541481000001</v>
      </c>
      <c r="K19" s="238">
        <v>3119.7642593</v>
      </c>
      <c r="L19" s="238">
        <v>3115.0073333</v>
      </c>
      <c r="M19" s="238">
        <v>3115.7530000000002</v>
      </c>
      <c r="N19" s="238">
        <v>3117.2486666999998</v>
      </c>
      <c r="O19" s="238">
        <v>3120.5869259000001</v>
      </c>
      <c r="P19" s="238">
        <v>3122.7631480999999</v>
      </c>
      <c r="Q19" s="238">
        <v>3124.8699259</v>
      </c>
      <c r="R19" s="238">
        <v>3122.3841480999999</v>
      </c>
      <c r="S19" s="238">
        <v>3127.7443704000002</v>
      </c>
      <c r="T19" s="238">
        <v>3136.4274814999999</v>
      </c>
      <c r="U19" s="238">
        <v>3149.6266667</v>
      </c>
      <c r="V19" s="238">
        <v>3164.0606667000002</v>
      </c>
      <c r="W19" s="238">
        <v>3180.9226666999998</v>
      </c>
      <c r="X19" s="238">
        <v>3207.2498519000001</v>
      </c>
      <c r="Y19" s="238">
        <v>3223.6899629999998</v>
      </c>
      <c r="Z19" s="238">
        <v>3237.2801851999998</v>
      </c>
      <c r="AA19" s="238">
        <v>3244.8501480999998</v>
      </c>
      <c r="AB19" s="238">
        <v>3255.1183704</v>
      </c>
      <c r="AC19" s="238">
        <v>3264.9144815</v>
      </c>
      <c r="AD19" s="238">
        <v>3276.2359630000001</v>
      </c>
      <c r="AE19" s="238">
        <v>3283.5897407000002</v>
      </c>
      <c r="AF19" s="238">
        <v>3288.9732963000001</v>
      </c>
      <c r="AG19" s="238">
        <v>3275.0035185000002</v>
      </c>
      <c r="AH19" s="238">
        <v>3289.4839630000001</v>
      </c>
      <c r="AI19" s="238">
        <v>3315.0315184999999</v>
      </c>
      <c r="AJ19" s="238">
        <v>3381.9128519000001</v>
      </c>
      <c r="AK19" s="238">
        <v>3406.8946295999999</v>
      </c>
      <c r="AL19" s="238">
        <v>3420.2435184999999</v>
      </c>
      <c r="AM19" s="238">
        <v>3406.8789259</v>
      </c>
      <c r="AN19" s="238">
        <v>3408.2724815000001</v>
      </c>
      <c r="AO19" s="238">
        <v>3409.3435926000002</v>
      </c>
      <c r="AP19" s="238">
        <v>3399.4245556000001</v>
      </c>
      <c r="AQ19" s="238">
        <v>3407.8515556000002</v>
      </c>
      <c r="AR19" s="238">
        <v>3423.9568889000002</v>
      </c>
      <c r="AS19" s="238">
        <v>3464.1309259</v>
      </c>
      <c r="AT19" s="238">
        <v>3483.3001481000001</v>
      </c>
      <c r="AU19" s="238">
        <v>3497.8549259000001</v>
      </c>
      <c r="AV19" s="238">
        <v>3508.0226667000002</v>
      </c>
      <c r="AW19" s="238">
        <v>3513.1779999999999</v>
      </c>
      <c r="AX19" s="238">
        <v>3513.5483333000002</v>
      </c>
      <c r="AY19" s="238">
        <v>3500.8169259000001</v>
      </c>
      <c r="AZ19" s="238">
        <v>3497.8548148</v>
      </c>
      <c r="BA19" s="238">
        <v>3496.3452593000002</v>
      </c>
      <c r="BB19" s="238">
        <v>3496.6681110999998</v>
      </c>
      <c r="BC19" s="238">
        <v>3497.7787778000002</v>
      </c>
      <c r="BD19" s="238">
        <v>3500.0571110999999</v>
      </c>
      <c r="BE19" s="238">
        <v>3503.5031110999998</v>
      </c>
      <c r="BF19" s="238">
        <v>3508.1167777999999</v>
      </c>
      <c r="BG19" s="238">
        <v>3513.8981110999998</v>
      </c>
      <c r="BH19" s="238">
        <v>3509.0884443999998</v>
      </c>
      <c r="BI19" s="238">
        <v>3511.0741111000002</v>
      </c>
      <c r="BJ19" s="329">
        <v>3514.076</v>
      </c>
      <c r="BK19" s="329">
        <v>3515.05</v>
      </c>
      <c r="BL19" s="329">
        <v>3522.37</v>
      </c>
      <c r="BM19" s="329">
        <v>3532.99</v>
      </c>
      <c r="BN19" s="329">
        <v>3550.9380000000001</v>
      </c>
      <c r="BO19" s="329">
        <v>3565.14</v>
      </c>
      <c r="BP19" s="329">
        <v>3579.623</v>
      </c>
      <c r="BQ19" s="329">
        <v>3595.049</v>
      </c>
      <c r="BR19" s="329">
        <v>3609.5970000000002</v>
      </c>
      <c r="BS19" s="329">
        <v>3623.9279999999999</v>
      </c>
      <c r="BT19" s="329">
        <v>3638.9389999999999</v>
      </c>
      <c r="BU19" s="329">
        <v>3652.1669999999999</v>
      </c>
      <c r="BV19" s="329">
        <v>3664.5070000000001</v>
      </c>
    </row>
    <row r="20" spans="1:74" ht="11.1" customHeight="1" x14ac:dyDescent="0.2">
      <c r="A20" s="140"/>
      <c r="B20" s="36" t="s">
        <v>577</v>
      </c>
      <c r="C20" s="239"/>
      <c r="D20" s="239"/>
      <c r="E20" s="239"/>
      <c r="F20" s="239"/>
      <c r="G20" s="239"/>
      <c r="H20" s="239"/>
      <c r="I20" s="239"/>
      <c r="J20" s="239"/>
      <c r="K20" s="239"/>
      <c r="L20" s="239"/>
      <c r="M20" s="239"/>
      <c r="N20" s="239"/>
      <c r="O20" s="239"/>
      <c r="P20" s="239"/>
      <c r="Q20" s="239"/>
      <c r="R20" s="239"/>
      <c r="S20" s="239"/>
      <c r="T20" s="239"/>
      <c r="U20" s="239"/>
      <c r="V20" s="239"/>
      <c r="W20" s="239"/>
      <c r="X20" s="239"/>
      <c r="Y20" s="239"/>
      <c r="Z20" s="239"/>
      <c r="AA20" s="239"/>
      <c r="AB20" s="239"/>
      <c r="AC20" s="239"/>
      <c r="AD20" s="239"/>
      <c r="AE20" s="239"/>
      <c r="AF20" s="239"/>
      <c r="AG20" s="239"/>
      <c r="AH20" s="239"/>
      <c r="AI20" s="239"/>
      <c r="AJ20" s="239"/>
      <c r="AK20" s="239"/>
      <c r="AL20" s="239"/>
      <c r="AM20" s="239"/>
      <c r="AN20" s="239"/>
      <c r="AO20" s="239"/>
      <c r="AP20" s="239"/>
      <c r="AQ20" s="239"/>
      <c r="AR20" s="239"/>
      <c r="AS20" s="239"/>
      <c r="AT20" s="239"/>
      <c r="AU20" s="239"/>
      <c r="AV20" s="239"/>
      <c r="AW20" s="239"/>
      <c r="AX20" s="239"/>
      <c r="AY20" s="239"/>
      <c r="AZ20" s="239"/>
      <c r="BA20" s="239"/>
      <c r="BB20" s="239"/>
      <c r="BC20" s="239"/>
      <c r="BD20" s="239"/>
      <c r="BE20" s="239"/>
      <c r="BF20" s="239"/>
      <c r="BG20" s="239"/>
      <c r="BH20" s="239"/>
      <c r="BI20" s="239"/>
      <c r="BJ20" s="349"/>
      <c r="BK20" s="349"/>
      <c r="BL20" s="349"/>
      <c r="BM20" s="349"/>
      <c r="BN20" s="349"/>
      <c r="BO20" s="349"/>
      <c r="BP20" s="349"/>
      <c r="BQ20" s="349"/>
      <c r="BR20" s="349"/>
      <c r="BS20" s="349"/>
      <c r="BT20" s="349"/>
      <c r="BU20" s="349"/>
      <c r="BV20" s="349"/>
    </row>
    <row r="21" spans="1:74" ht="11.1" customHeight="1" x14ac:dyDescent="0.2">
      <c r="A21" s="140" t="s">
        <v>578</v>
      </c>
      <c r="B21" s="39" t="s">
        <v>1160</v>
      </c>
      <c r="C21" s="238">
        <v>13226.2</v>
      </c>
      <c r="D21" s="238">
        <v>13264.3</v>
      </c>
      <c r="E21" s="238">
        <v>13224.8</v>
      </c>
      <c r="F21" s="238">
        <v>13295.5</v>
      </c>
      <c r="G21" s="238">
        <v>13343.5</v>
      </c>
      <c r="H21" s="238">
        <v>13374.9</v>
      </c>
      <c r="I21" s="238">
        <v>13407</v>
      </c>
      <c r="J21" s="238">
        <v>13434</v>
      </c>
      <c r="K21" s="238">
        <v>13467</v>
      </c>
      <c r="L21" s="238">
        <v>13476.2</v>
      </c>
      <c r="M21" s="238">
        <v>13456.5</v>
      </c>
      <c r="N21" s="238">
        <v>13503.3</v>
      </c>
      <c r="O21" s="238">
        <v>13556.7</v>
      </c>
      <c r="P21" s="238">
        <v>13568.3</v>
      </c>
      <c r="Q21" s="238">
        <v>13581.1</v>
      </c>
      <c r="R21" s="238">
        <v>13560.8</v>
      </c>
      <c r="S21" s="238">
        <v>13548.6</v>
      </c>
      <c r="T21" s="238">
        <v>13553.7</v>
      </c>
      <c r="U21" s="238">
        <v>13591.7</v>
      </c>
      <c r="V21" s="238">
        <v>13606.6</v>
      </c>
      <c r="W21" s="238">
        <v>13646.9</v>
      </c>
      <c r="X21" s="238">
        <v>13672</v>
      </c>
      <c r="Y21" s="238">
        <v>13699.7</v>
      </c>
      <c r="Z21" s="238">
        <v>13718.5</v>
      </c>
      <c r="AA21" s="238">
        <v>13802.7</v>
      </c>
      <c r="AB21" s="238">
        <v>13855.3</v>
      </c>
      <c r="AC21" s="238">
        <v>13924.9</v>
      </c>
      <c r="AD21" s="238">
        <v>13917</v>
      </c>
      <c r="AE21" s="238">
        <v>13977.7</v>
      </c>
      <c r="AF21" s="238">
        <v>13965.5</v>
      </c>
      <c r="AG21" s="238">
        <v>14005.4</v>
      </c>
      <c r="AH21" s="238">
        <v>14031.2</v>
      </c>
      <c r="AI21" s="238">
        <v>14067.1</v>
      </c>
      <c r="AJ21" s="238">
        <v>14113.4</v>
      </c>
      <c r="AK21" s="238">
        <v>14155.7</v>
      </c>
      <c r="AL21" s="238">
        <v>14218.2</v>
      </c>
      <c r="AM21" s="238">
        <v>14358.3</v>
      </c>
      <c r="AN21" s="238">
        <v>14394.8</v>
      </c>
      <c r="AO21" s="238">
        <v>14447.8</v>
      </c>
      <c r="AP21" s="238">
        <v>14463.2</v>
      </c>
      <c r="AQ21" s="238">
        <v>14490.8</v>
      </c>
      <c r="AR21" s="238">
        <v>14533.8</v>
      </c>
      <c r="AS21" s="238">
        <v>14577.8</v>
      </c>
      <c r="AT21" s="238">
        <v>14634.2</v>
      </c>
      <c r="AU21" s="238">
        <v>14627.8</v>
      </c>
      <c r="AV21" s="238">
        <v>14655.6</v>
      </c>
      <c r="AW21" s="238">
        <v>14675.4</v>
      </c>
      <c r="AX21" s="238">
        <v>14814.5</v>
      </c>
      <c r="AY21" s="238">
        <v>14823.6</v>
      </c>
      <c r="AZ21" s="238">
        <v>14889</v>
      </c>
      <c r="BA21" s="238">
        <v>14921.7</v>
      </c>
      <c r="BB21" s="238">
        <v>14931.5</v>
      </c>
      <c r="BC21" s="238">
        <v>14963</v>
      </c>
      <c r="BD21" s="238">
        <v>15005.4</v>
      </c>
      <c r="BE21" s="238">
        <v>15004.6</v>
      </c>
      <c r="BF21" s="238">
        <v>15084.8</v>
      </c>
      <c r="BG21" s="238">
        <v>15136.3</v>
      </c>
      <c r="BH21" s="238">
        <v>15117.416148</v>
      </c>
      <c r="BI21" s="238">
        <v>15139.25237</v>
      </c>
      <c r="BJ21" s="329">
        <v>15161.54</v>
      </c>
      <c r="BK21" s="329">
        <v>15186.17</v>
      </c>
      <c r="BL21" s="329">
        <v>15207.92</v>
      </c>
      <c r="BM21" s="329">
        <v>15228.68</v>
      </c>
      <c r="BN21" s="329">
        <v>15248.28</v>
      </c>
      <c r="BO21" s="329">
        <v>15267.22</v>
      </c>
      <c r="BP21" s="329">
        <v>15285.32</v>
      </c>
      <c r="BQ21" s="329">
        <v>15299.69</v>
      </c>
      <c r="BR21" s="329">
        <v>15318.25</v>
      </c>
      <c r="BS21" s="329">
        <v>15338.12</v>
      </c>
      <c r="BT21" s="329">
        <v>15356.76</v>
      </c>
      <c r="BU21" s="329">
        <v>15381.16</v>
      </c>
      <c r="BV21" s="329">
        <v>15408.78</v>
      </c>
    </row>
    <row r="22" spans="1:74" ht="11.1" customHeight="1" x14ac:dyDescent="0.2">
      <c r="A22" s="140"/>
      <c r="B22" s="139" t="s">
        <v>598</v>
      </c>
      <c r="C22" s="218"/>
      <c r="D22" s="218"/>
      <c r="E22" s="218"/>
      <c r="F22" s="218"/>
      <c r="G22" s="218"/>
      <c r="H22" s="218"/>
      <c r="I22" s="218"/>
      <c r="J22" s="218"/>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8"/>
      <c r="AL22" s="218"/>
      <c r="AM22" s="218"/>
      <c r="AN22" s="218"/>
      <c r="AO22" s="218"/>
      <c r="AP22" s="218"/>
      <c r="AQ22" s="218"/>
      <c r="AR22" s="218"/>
      <c r="AS22" s="218"/>
      <c r="AT22" s="218"/>
      <c r="AU22" s="218"/>
      <c r="AV22" s="218"/>
      <c r="AW22" s="218"/>
      <c r="AX22" s="218"/>
      <c r="AY22" s="218"/>
      <c r="AZ22" s="218"/>
      <c r="BA22" s="218"/>
      <c r="BB22" s="218"/>
      <c r="BC22" s="218"/>
      <c r="BD22" s="218"/>
      <c r="BE22" s="218"/>
      <c r="BF22" s="218"/>
      <c r="BG22" s="218"/>
      <c r="BH22" s="218"/>
      <c r="BI22" s="218"/>
      <c r="BJ22" s="328"/>
      <c r="BK22" s="328"/>
      <c r="BL22" s="328"/>
      <c r="BM22" s="328"/>
      <c r="BN22" s="328"/>
      <c r="BO22" s="328"/>
      <c r="BP22" s="328"/>
      <c r="BQ22" s="328"/>
      <c r="BR22" s="328"/>
      <c r="BS22" s="328"/>
      <c r="BT22" s="328"/>
      <c r="BU22" s="328"/>
      <c r="BV22" s="328"/>
    </row>
    <row r="23" spans="1:74" ht="11.1" customHeight="1" x14ac:dyDescent="0.2">
      <c r="A23" s="140" t="s">
        <v>599</v>
      </c>
      <c r="B23" s="208" t="s">
        <v>474</v>
      </c>
      <c r="C23" s="256">
        <v>140.60900000000001</v>
      </c>
      <c r="D23" s="256">
        <v>140.857</v>
      </c>
      <c r="E23" s="256">
        <v>140.934</v>
      </c>
      <c r="F23" s="256">
        <v>141.23400000000001</v>
      </c>
      <c r="G23" s="256">
        <v>141.553</v>
      </c>
      <c r="H23" s="256">
        <v>141.72300000000001</v>
      </c>
      <c r="I23" s="256">
        <v>142.01599999999999</v>
      </c>
      <c r="J23" s="256">
        <v>142.13800000000001</v>
      </c>
      <c r="K23" s="256">
        <v>142.27099999999999</v>
      </c>
      <c r="L23" s="256">
        <v>142.61000000000001</v>
      </c>
      <c r="M23" s="256">
        <v>142.845</v>
      </c>
      <c r="N23" s="256">
        <v>143.125</v>
      </c>
      <c r="O23" s="256">
        <v>143.215</v>
      </c>
      <c r="P23" s="256">
        <v>143.447</v>
      </c>
      <c r="Q23" s="256">
        <v>143.68100000000001</v>
      </c>
      <c r="R23" s="256">
        <v>143.892</v>
      </c>
      <c r="S23" s="256">
        <v>143.90700000000001</v>
      </c>
      <c r="T23" s="256">
        <v>144.18899999999999</v>
      </c>
      <c r="U23" s="256">
        <v>144.52500000000001</v>
      </c>
      <c r="V23" s="256">
        <v>144.66</v>
      </c>
      <c r="W23" s="256">
        <v>144.93</v>
      </c>
      <c r="X23" s="256">
        <v>145.05799999999999</v>
      </c>
      <c r="Y23" s="256">
        <v>145.22800000000001</v>
      </c>
      <c r="Z23" s="256">
        <v>145.44300000000001</v>
      </c>
      <c r="AA23" s="256">
        <v>145.69499999999999</v>
      </c>
      <c r="AB23" s="256">
        <v>145.83600000000001</v>
      </c>
      <c r="AC23" s="256">
        <v>145.96299999999999</v>
      </c>
      <c r="AD23" s="256">
        <v>146.17599999999999</v>
      </c>
      <c r="AE23" s="256">
        <v>146.304</v>
      </c>
      <c r="AF23" s="256">
        <v>146.53299999999999</v>
      </c>
      <c r="AG23" s="256">
        <v>146.73699999999999</v>
      </c>
      <c r="AH23" s="256">
        <v>146.92400000000001</v>
      </c>
      <c r="AI23" s="256">
        <v>146.94200000000001</v>
      </c>
      <c r="AJ23" s="256">
        <v>147.202</v>
      </c>
      <c r="AK23" s="256">
        <v>147.422</v>
      </c>
      <c r="AL23" s="256">
        <v>147.596</v>
      </c>
      <c r="AM23" s="256">
        <v>147.767</v>
      </c>
      <c r="AN23" s="256">
        <v>148.09700000000001</v>
      </c>
      <c r="AO23" s="256">
        <v>148.279</v>
      </c>
      <c r="AP23" s="256">
        <v>148.47499999999999</v>
      </c>
      <c r="AQ23" s="256">
        <v>148.745</v>
      </c>
      <c r="AR23" s="256">
        <v>149.00700000000001</v>
      </c>
      <c r="AS23" s="256">
        <v>149.185</v>
      </c>
      <c r="AT23" s="256">
        <v>149.46700000000001</v>
      </c>
      <c r="AU23" s="256">
        <v>149.57499999999999</v>
      </c>
      <c r="AV23" s="256">
        <v>149.852</v>
      </c>
      <c r="AW23" s="256">
        <v>150.048</v>
      </c>
      <c r="AX23" s="256">
        <v>150.27500000000001</v>
      </c>
      <c r="AY23" s="256">
        <v>150.58699999999999</v>
      </c>
      <c r="AZ23" s="256">
        <v>150.643</v>
      </c>
      <c r="BA23" s="256">
        <v>150.79599999999999</v>
      </c>
      <c r="BB23" s="256">
        <v>151.012</v>
      </c>
      <c r="BC23" s="256">
        <v>151.07400000000001</v>
      </c>
      <c r="BD23" s="256">
        <v>151.25200000000001</v>
      </c>
      <c r="BE23" s="256">
        <v>151.41800000000001</v>
      </c>
      <c r="BF23" s="256">
        <v>151.637</v>
      </c>
      <c r="BG23" s="256">
        <v>151.81700000000001</v>
      </c>
      <c r="BH23" s="256">
        <v>151.94499999999999</v>
      </c>
      <c r="BI23" s="256">
        <v>152.11951481</v>
      </c>
      <c r="BJ23" s="342">
        <v>152.26689999999999</v>
      </c>
      <c r="BK23" s="342">
        <v>152.3596</v>
      </c>
      <c r="BL23" s="342">
        <v>152.5247</v>
      </c>
      <c r="BM23" s="342">
        <v>152.71600000000001</v>
      </c>
      <c r="BN23" s="342">
        <v>153.0412</v>
      </c>
      <c r="BO23" s="342">
        <v>153.20410000000001</v>
      </c>
      <c r="BP23" s="342">
        <v>153.3124</v>
      </c>
      <c r="BQ23" s="342">
        <v>153.2869</v>
      </c>
      <c r="BR23" s="342">
        <v>153.34540000000001</v>
      </c>
      <c r="BS23" s="342">
        <v>153.40870000000001</v>
      </c>
      <c r="BT23" s="342">
        <v>153.4752</v>
      </c>
      <c r="BU23" s="342">
        <v>153.54920000000001</v>
      </c>
      <c r="BV23" s="342">
        <v>153.6292</v>
      </c>
    </row>
    <row r="24" spans="1:74" s="143" customFormat="1" ht="11.1" customHeight="1" x14ac:dyDescent="0.2">
      <c r="A24" s="140"/>
      <c r="B24" s="139" t="s">
        <v>841</v>
      </c>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256"/>
      <c r="AZ24" s="256"/>
      <c r="BA24" s="256"/>
      <c r="BB24" s="256"/>
      <c r="BC24" s="256"/>
      <c r="BD24" s="256"/>
      <c r="BE24" s="256"/>
      <c r="BF24" s="256"/>
      <c r="BG24" s="256"/>
      <c r="BH24" s="256"/>
      <c r="BI24" s="256"/>
      <c r="BJ24" s="342"/>
      <c r="BK24" s="342"/>
      <c r="BL24" s="342"/>
      <c r="BM24" s="342"/>
      <c r="BN24" s="342"/>
      <c r="BO24" s="342"/>
      <c r="BP24" s="342"/>
      <c r="BQ24" s="342"/>
      <c r="BR24" s="342"/>
      <c r="BS24" s="342"/>
      <c r="BT24" s="342"/>
      <c r="BU24" s="342"/>
      <c r="BV24" s="342"/>
    </row>
    <row r="25" spans="1:74" s="143" customFormat="1" ht="11.1" customHeight="1" x14ac:dyDescent="0.2">
      <c r="A25" s="140" t="s">
        <v>843</v>
      </c>
      <c r="B25" s="208" t="s">
        <v>842</v>
      </c>
      <c r="C25" s="256">
        <v>5.7</v>
      </c>
      <c r="D25" s="256">
        <v>5.5</v>
      </c>
      <c r="E25" s="256">
        <v>5.4</v>
      </c>
      <c r="F25" s="256">
        <v>5.4</v>
      </c>
      <c r="G25" s="256">
        <v>5.6</v>
      </c>
      <c r="H25" s="256">
        <v>5.3</v>
      </c>
      <c r="I25" s="256">
        <v>5.2</v>
      </c>
      <c r="J25" s="256">
        <v>5.0999999999999996</v>
      </c>
      <c r="K25" s="256">
        <v>5</v>
      </c>
      <c r="L25" s="256">
        <v>5</v>
      </c>
      <c r="M25" s="256">
        <v>5.0999999999999996</v>
      </c>
      <c r="N25" s="256">
        <v>5</v>
      </c>
      <c r="O25" s="256">
        <v>4.9000000000000004</v>
      </c>
      <c r="P25" s="256">
        <v>4.9000000000000004</v>
      </c>
      <c r="Q25" s="256">
        <v>5</v>
      </c>
      <c r="R25" s="256">
        <v>5</v>
      </c>
      <c r="S25" s="256">
        <v>4.8</v>
      </c>
      <c r="T25" s="256">
        <v>4.9000000000000004</v>
      </c>
      <c r="U25" s="256">
        <v>4.8</v>
      </c>
      <c r="V25" s="256">
        <v>4.9000000000000004</v>
      </c>
      <c r="W25" s="256">
        <v>5</v>
      </c>
      <c r="X25" s="256">
        <v>4.9000000000000004</v>
      </c>
      <c r="Y25" s="256">
        <v>4.7</v>
      </c>
      <c r="Z25" s="256">
        <v>4.7</v>
      </c>
      <c r="AA25" s="256">
        <v>4.7</v>
      </c>
      <c r="AB25" s="256">
        <v>4.7</v>
      </c>
      <c r="AC25" s="256">
        <v>4.4000000000000004</v>
      </c>
      <c r="AD25" s="256">
        <v>4.4000000000000004</v>
      </c>
      <c r="AE25" s="256">
        <v>4.4000000000000004</v>
      </c>
      <c r="AF25" s="256">
        <v>4.3</v>
      </c>
      <c r="AG25" s="256">
        <v>4.3</v>
      </c>
      <c r="AH25" s="256">
        <v>4.4000000000000004</v>
      </c>
      <c r="AI25" s="256">
        <v>4.2</v>
      </c>
      <c r="AJ25" s="256">
        <v>4.0999999999999996</v>
      </c>
      <c r="AK25" s="256">
        <v>4.2</v>
      </c>
      <c r="AL25" s="256">
        <v>4.0999999999999996</v>
      </c>
      <c r="AM25" s="256">
        <v>4.0999999999999996</v>
      </c>
      <c r="AN25" s="256">
        <v>4.0999999999999996</v>
      </c>
      <c r="AO25" s="256">
        <v>4</v>
      </c>
      <c r="AP25" s="256">
        <v>3.9</v>
      </c>
      <c r="AQ25" s="256">
        <v>3.8</v>
      </c>
      <c r="AR25" s="256">
        <v>4</v>
      </c>
      <c r="AS25" s="256">
        <v>3.9</v>
      </c>
      <c r="AT25" s="256">
        <v>3.8</v>
      </c>
      <c r="AU25" s="256">
        <v>3.7</v>
      </c>
      <c r="AV25" s="256">
        <v>3.8</v>
      </c>
      <c r="AW25" s="256">
        <v>3.7</v>
      </c>
      <c r="AX25" s="256">
        <v>3.9</v>
      </c>
      <c r="AY25" s="256">
        <v>4</v>
      </c>
      <c r="AZ25" s="256">
        <v>3.8</v>
      </c>
      <c r="BA25" s="256">
        <v>3.8</v>
      </c>
      <c r="BB25" s="256">
        <v>3.6</v>
      </c>
      <c r="BC25" s="256">
        <v>3.6</v>
      </c>
      <c r="BD25" s="256">
        <v>3.7</v>
      </c>
      <c r="BE25" s="256">
        <v>3.7</v>
      </c>
      <c r="BF25" s="256">
        <v>3.7</v>
      </c>
      <c r="BG25" s="256">
        <v>3.5</v>
      </c>
      <c r="BH25" s="256">
        <v>3.6</v>
      </c>
      <c r="BI25" s="256">
        <v>3.5342953770999999</v>
      </c>
      <c r="BJ25" s="342">
        <v>3.513989</v>
      </c>
      <c r="BK25" s="342">
        <v>3.5097680000000002</v>
      </c>
      <c r="BL25" s="342">
        <v>3.4939480000000001</v>
      </c>
      <c r="BM25" s="342">
        <v>3.4765959999999998</v>
      </c>
      <c r="BN25" s="342">
        <v>3.4453849999999999</v>
      </c>
      <c r="BO25" s="342">
        <v>3.434215</v>
      </c>
      <c r="BP25" s="342">
        <v>3.4307569999999998</v>
      </c>
      <c r="BQ25" s="342">
        <v>3.4415010000000001</v>
      </c>
      <c r="BR25" s="342">
        <v>3.4486029999999999</v>
      </c>
      <c r="BS25" s="342">
        <v>3.4585509999999999</v>
      </c>
      <c r="BT25" s="342">
        <v>3.4714939999999999</v>
      </c>
      <c r="BU25" s="342">
        <v>3.487025</v>
      </c>
      <c r="BV25" s="342">
        <v>3.5052910000000002</v>
      </c>
    </row>
    <row r="26" spans="1:74" ht="11.1" customHeight="1" x14ac:dyDescent="0.2">
      <c r="A26" s="140"/>
      <c r="B26" s="139" t="s">
        <v>844</v>
      </c>
      <c r="C26" s="241"/>
      <c r="D26" s="241"/>
      <c r="E26" s="241"/>
      <c r="F26" s="241"/>
      <c r="G26" s="241"/>
      <c r="H26" s="241"/>
      <c r="I26" s="241"/>
      <c r="J26" s="241"/>
      <c r="K26" s="241"/>
      <c r="L26" s="241"/>
      <c r="M26" s="241"/>
      <c r="N26" s="241"/>
      <c r="O26" s="241"/>
      <c r="P26" s="241"/>
      <c r="Q26" s="241"/>
      <c r="R26" s="241"/>
      <c r="S26" s="241"/>
      <c r="T26" s="241"/>
      <c r="U26" s="241"/>
      <c r="V26" s="241"/>
      <c r="W26" s="241"/>
      <c r="X26" s="241"/>
      <c r="Y26" s="241"/>
      <c r="Z26" s="241"/>
      <c r="AA26" s="241"/>
      <c r="AB26" s="241"/>
      <c r="AC26" s="241"/>
      <c r="AD26" s="241"/>
      <c r="AE26" s="241"/>
      <c r="AF26" s="241"/>
      <c r="AG26" s="241"/>
      <c r="AH26" s="241"/>
      <c r="AI26" s="241"/>
      <c r="AJ26" s="241"/>
      <c r="AK26" s="241"/>
      <c r="AL26" s="241"/>
      <c r="AM26" s="241"/>
      <c r="AN26" s="241"/>
      <c r="AO26" s="241"/>
      <c r="AP26" s="241"/>
      <c r="AQ26" s="241"/>
      <c r="AR26" s="241"/>
      <c r="AS26" s="241"/>
      <c r="AT26" s="241"/>
      <c r="AU26" s="241"/>
      <c r="AV26" s="241"/>
      <c r="AW26" s="241"/>
      <c r="AX26" s="241"/>
      <c r="AY26" s="241"/>
      <c r="AZ26" s="241"/>
      <c r="BA26" s="241"/>
      <c r="BB26" s="241"/>
      <c r="BC26" s="241"/>
      <c r="BD26" s="241"/>
      <c r="BE26" s="241"/>
      <c r="BF26" s="241"/>
      <c r="BG26" s="241"/>
      <c r="BH26" s="241"/>
      <c r="BI26" s="241"/>
      <c r="BJ26" s="352"/>
      <c r="BK26" s="352"/>
      <c r="BL26" s="352"/>
      <c r="BM26" s="352"/>
      <c r="BN26" s="352"/>
      <c r="BO26" s="352"/>
      <c r="BP26" s="352"/>
      <c r="BQ26" s="352"/>
      <c r="BR26" s="352"/>
      <c r="BS26" s="352"/>
      <c r="BT26" s="352"/>
      <c r="BU26" s="352"/>
      <c r="BV26" s="352"/>
    </row>
    <row r="27" spans="1:74" ht="11.1" customHeight="1" x14ac:dyDescent="0.2">
      <c r="A27" s="140" t="s">
        <v>845</v>
      </c>
      <c r="B27" s="208" t="s">
        <v>846</v>
      </c>
      <c r="C27" s="479">
        <v>1.0920000000000001</v>
      </c>
      <c r="D27" s="479">
        <v>0.88800000000000001</v>
      </c>
      <c r="E27" s="479">
        <v>0.96199999999999997</v>
      </c>
      <c r="F27" s="479">
        <v>1.1910000000000001</v>
      </c>
      <c r="G27" s="479">
        <v>1.081</v>
      </c>
      <c r="H27" s="479">
        <v>1.1990000000000001</v>
      </c>
      <c r="I27" s="479">
        <v>1.1379999999999999</v>
      </c>
      <c r="J27" s="479">
        <v>1.1319999999999999</v>
      </c>
      <c r="K27" s="479">
        <v>1.2150000000000001</v>
      </c>
      <c r="L27" s="479">
        <v>1.0620000000000001</v>
      </c>
      <c r="M27" s="479">
        <v>1.169</v>
      </c>
      <c r="N27" s="479">
        <v>1.157</v>
      </c>
      <c r="O27" s="479">
        <v>1.1140000000000001</v>
      </c>
      <c r="P27" s="479">
        <v>1.208</v>
      </c>
      <c r="Q27" s="479">
        <v>1.115</v>
      </c>
      <c r="R27" s="479">
        <v>1.1599999999999999</v>
      </c>
      <c r="S27" s="479">
        <v>1.131</v>
      </c>
      <c r="T27" s="479">
        <v>1.1910000000000001</v>
      </c>
      <c r="U27" s="479">
        <v>1.232</v>
      </c>
      <c r="V27" s="479">
        <v>1.159</v>
      </c>
      <c r="W27" s="479">
        <v>1.0629999999999999</v>
      </c>
      <c r="X27" s="479">
        <v>1.325</v>
      </c>
      <c r="Y27" s="479">
        <v>1.1499999999999999</v>
      </c>
      <c r="Z27" s="479">
        <v>1.2869999999999999</v>
      </c>
      <c r="AA27" s="479">
        <v>1.2210000000000001</v>
      </c>
      <c r="AB27" s="479">
        <v>1.292</v>
      </c>
      <c r="AC27" s="479">
        <v>1.179</v>
      </c>
      <c r="AD27" s="479">
        <v>1.1519999999999999</v>
      </c>
      <c r="AE27" s="479">
        <v>1.1240000000000001</v>
      </c>
      <c r="AF27" s="479">
        <v>1.232</v>
      </c>
      <c r="AG27" s="479">
        <v>1.196</v>
      </c>
      <c r="AH27" s="479">
        <v>1.167</v>
      </c>
      <c r="AI27" s="479">
        <v>1.163</v>
      </c>
      <c r="AJ27" s="479">
        <v>1.2609999999999999</v>
      </c>
      <c r="AK27" s="479">
        <v>1.2989999999999999</v>
      </c>
      <c r="AL27" s="479">
        <v>1.2190000000000001</v>
      </c>
      <c r="AM27" s="479">
        <v>1.335</v>
      </c>
      <c r="AN27" s="479">
        <v>1.2949999999999999</v>
      </c>
      <c r="AO27" s="479">
        <v>1.3320000000000001</v>
      </c>
      <c r="AP27" s="479">
        <v>1.2669999999999999</v>
      </c>
      <c r="AQ27" s="479">
        <v>1.3320000000000001</v>
      </c>
      <c r="AR27" s="479">
        <v>1.18</v>
      </c>
      <c r="AS27" s="479">
        <v>1.1839999999999999</v>
      </c>
      <c r="AT27" s="479">
        <v>1.2789999999999999</v>
      </c>
      <c r="AU27" s="479">
        <v>1.236</v>
      </c>
      <c r="AV27" s="479">
        <v>1.2110000000000001</v>
      </c>
      <c r="AW27" s="479">
        <v>1.202</v>
      </c>
      <c r="AX27" s="479">
        <v>1.1419999999999999</v>
      </c>
      <c r="AY27" s="479">
        <v>1.2909999999999999</v>
      </c>
      <c r="AZ27" s="479">
        <v>1.149</v>
      </c>
      <c r="BA27" s="479">
        <v>1.1990000000000001</v>
      </c>
      <c r="BB27" s="479">
        <v>1.27</v>
      </c>
      <c r="BC27" s="479">
        <v>1.264</v>
      </c>
      <c r="BD27" s="479">
        <v>1.2330000000000001</v>
      </c>
      <c r="BE27" s="479">
        <v>1.204</v>
      </c>
      <c r="BF27" s="479">
        <v>1.3859999999999999</v>
      </c>
      <c r="BG27" s="479">
        <v>1.256</v>
      </c>
      <c r="BH27" s="479">
        <v>1.2726410370000001</v>
      </c>
      <c r="BI27" s="479">
        <v>1.2693285926</v>
      </c>
      <c r="BJ27" s="480">
        <v>1.2668360000000001</v>
      </c>
      <c r="BK27" s="480">
        <v>1.2661929999999999</v>
      </c>
      <c r="BL27" s="480">
        <v>1.26457</v>
      </c>
      <c r="BM27" s="480">
        <v>1.262996</v>
      </c>
      <c r="BN27" s="480">
        <v>1.260489</v>
      </c>
      <c r="BO27" s="480">
        <v>1.259749</v>
      </c>
      <c r="BP27" s="480">
        <v>1.259795</v>
      </c>
      <c r="BQ27" s="480">
        <v>1.262923</v>
      </c>
      <c r="BR27" s="480">
        <v>1.262815</v>
      </c>
      <c r="BS27" s="480">
        <v>1.261768</v>
      </c>
      <c r="BT27" s="480">
        <v>1.2629760000000001</v>
      </c>
      <c r="BU27" s="480">
        <v>1.2576560000000001</v>
      </c>
      <c r="BV27" s="480">
        <v>1.2490019999999999</v>
      </c>
    </row>
    <row r="28" spans="1:74" s="143" customFormat="1" ht="11.1" customHeight="1" x14ac:dyDescent="0.2">
      <c r="A28" s="142"/>
      <c r="B28" s="208"/>
      <c r="C28" s="256"/>
      <c r="D28" s="256"/>
      <c r="E28" s="256"/>
      <c r="F28" s="256"/>
      <c r="G28" s="256"/>
      <c r="H28" s="256"/>
      <c r="I28" s="256"/>
      <c r="J28" s="256"/>
      <c r="K28" s="256"/>
      <c r="L28" s="256"/>
      <c r="M28" s="256"/>
      <c r="N28" s="256"/>
      <c r="O28" s="256"/>
      <c r="P28" s="256"/>
      <c r="Q28" s="256"/>
      <c r="R28" s="256"/>
      <c r="S28" s="256"/>
      <c r="T28" s="256"/>
      <c r="U28" s="256"/>
      <c r="V28" s="256"/>
      <c r="W28" s="256"/>
      <c r="X28" s="256"/>
      <c r="Y28" s="256"/>
      <c r="Z28" s="256"/>
      <c r="AA28" s="256"/>
      <c r="AB28" s="256"/>
      <c r="AC28" s="256"/>
      <c r="AD28" s="256"/>
      <c r="AE28" s="256"/>
      <c r="AF28" s="256"/>
      <c r="AG28" s="256"/>
      <c r="AH28" s="256"/>
      <c r="AI28" s="256"/>
      <c r="AJ28" s="256"/>
      <c r="AK28" s="256"/>
      <c r="AL28" s="256"/>
      <c r="AM28" s="256"/>
      <c r="AN28" s="256"/>
      <c r="AO28" s="256"/>
      <c r="AP28" s="256"/>
      <c r="AQ28" s="256"/>
      <c r="AR28" s="256"/>
      <c r="AS28" s="256"/>
      <c r="AT28" s="256"/>
      <c r="AU28" s="256"/>
      <c r="AV28" s="256"/>
      <c r="AW28" s="256"/>
      <c r="AX28" s="256"/>
      <c r="AY28" s="256"/>
      <c r="AZ28" s="256"/>
      <c r="BA28" s="256"/>
      <c r="BB28" s="256"/>
      <c r="BC28" s="256"/>
      <c r="BD28" s="256"/>
      <c r="BE28" s="256"/>
      <c r="BF28" s="256"/>
      <c r="BG28" s="256"/>
      <c r="BH28" s="256"/>
      <c r="BI28" s="256"/>
      <c r="BJ28" s="342"/>
      <c r="BK28" s="342"/>
      <c r="BL28" s="342"/>
      <c r="BM28" s="342"/>
      <c r="BN28" s="342"/>
      <c r="BO28" s="342"/>
      <c r="BP28" s="342"/>
      <c r="BQ28" s="342"/>
      <c r="BR28" s="342"/>
      <c r="BS28" s="342"/>
      <c r="BT28" s="342"/>
      <c r="BU28" s="342"/>
      <c r="BV28" s="342"/>
    </row>
    <row r="29" spans="1:74" ht="11.1" customHeight="1" x14ac:dyDescent="0.2">
      <c r="A29" s="134"/>
      <c r="B29" s="320" t="s">
        <v>1032</v>
      </c>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219"/>
      <c r="BD29" s="219"/>
      <c r="BE29" s="219"/>
      <c r="BF29" s="219"/>
      <c r="BG29" s="219"/>
      <c r="BH29" s="219"/>
      <c r="BI29" s="219"/>
      <c r="BJ29" s="330"/>
      <c r="BK29" s="330"/>
      <c r="BL29" s="330"/>
      <c r="BM29" s="330"/>
      <c r="BN29" s="330"/>
      <c r="BO29" s="330"/>
      <c r="BP29" s="330"/>
      <c r="BQ29" s="330"/>
      <c r="BR29" s="330"/>
      <c r="BS29" s="330"/>
      <c r="BT29" s="330"/>
      <c r="BU29" s="330"/>
      <c r="BV29" s="330"/>
    </row>
    <row r="30" spans="1:74" ht="11.1" customHeight="1" x14ac:dyDescent="0.2">
      <c r="A30" s="606" t="s">
        <v>601</v>
      </c>
      <c r="B30" s="607" t="s">
        <v>600</v>
      </c>
      <c r="C30" s="256">
        <v>105.9806</v>
      </c>
      <c r="D30" s="256">
        <v>105.4425</v>
      </c>
      <c r="E30" s="256">
        <v>105.1464</v>
      </c>
      <c r="F30" s="256">
        <v>104.52719999999999</v>
      </c>
      <c r="G30" s="256">
        <v>104.0742</v>
      </c>
      <c r="H30" s="256">
        <v>103.7174</v>
      </c>
      <c r="I30" s="256">
        <v>104.32429999999999</v>
      </c>
      <c r="J30" s="256">
        <v>104.1621</v>
      </c>
      <c r="K30" s="256">
        <v>103.77679999999999</v>
      </c>
      <c r="L30" s="256">
        <v>103.3976</v>
      </c>
      <c r="M30" s="256">
        <v>102.6866</v>
      </c>
      <c r="N30" s="256">
        <v>102.1014</v>
      </c>
      <c r="O30" s="256">
        <v>102.9525</v>
      </c>
      <c r="P30" s="256">
        <v>102.2225</v>
      </c>
      <c r="Q30" s="256">
        <v>101.41549999999999</v>
      </c>
      <c r="R30" s="256">
        <v>101.5167</v>
      </c>
      <c r="S30" s="256">
        <v>101.4298</v>
      </c>
      <c r="T30" s="256">
        <v>101.8747</v>
      </c>
      <c r="U30" s="256">
        <v>102.13249999999999</v>
      </c>
      <c r="V30" s="256">
        <v>102.0407</v>
      </c>
      <c r="W30" s="256">
        <v>102.04770000000001</v>
      </c>
      <c r="X30" s="256">
        <v>102.24850000000001</v>
      </c>
      <c r="Y30" s="256">
        <v>102.05070000000001</v>
      </c>
      <c r="Z30" s="256">
        <v>102.9281</v>
      </c>
      <c r="AA30" s="256">
        <v>103.03660000000001</v>
      </c>
      <c r="AB30" s="256">
        <v>102.64790000000001</v>
      </c>
      <c r="AC30" s="256">
        <v>103.343</v>
      </c>
      <c r="AD30" s="256">
        <v>104.27209999999999</v>
      </c>
      <c r="AE30" s="256">
        <v>104.41289999999999</v>
      </c>
      <c r="AF30" s="256">
        <v>104.5849</v>
      </c>
      <c r="AG30" s="256">
        <v>104.5427</v>
      </c>
      <c r="AH30" s="256">
        <v>104.0475</v>
      </c>
      <c r="AI30" s="256">
        <v>104.0502</v>
      </c>
      <c r="AJ30" s="256">
        <v>105.62869999999999</v>
      </c>
      <c r="AK30" s="256">
        <v>106.193</v>
      </c>
      <c r="AL30" s="256">
        <v>106.536</v>
      </c>
      <c r="AM30" s="256">
        <v>106.2655</v>
      </c>
      <c r="AN30" s="256">
        <v>106.64190000000001</v>
      </c>
      <c r="AO30" s="256">
        <v>107.25190000000001</v>
      </c>
      <c r="AP30" s="256">
        <v>108.2223</v>
      </c>
      <c r="AQ30" s="256">
        <v>107.3639</v>
      </c>
      <c r="AR30" s="256">
        <v>108.1707</v>
      </c>
      <c r="AS30" s="256">
        <v>108.652</v>
      </c>
      <c r="AT30" s="256">
        <v>109.52460000000001</v>
      </c>
      <c r="AU30" s="256">
        <v>109.67489999999999</v>
      </c>
      <c r="AV30" s="256">
        <v>109.9165</v>
      </c>
      <c r="AW30" s="256">
        <v>110.5067</v>
      </c>
      <c r="AX30" s="256">
        <v>110.55159999999999</v>
      </c>
      <c r="AY30" s="256">
        <v>110.1185</v>
      </c>
      <c r="AZ30" s="256">
        <v>109.56310000000001</v>
      </c>
      <c r="BA30" s="256">
        <v>109.6811</v>
      </c>
      <c r="BB30" s="256">
        <v>108.9888</v>
      </c>
      <c r="BC30" s="256">
        <v>109.2264</v>
      </c>
      <c r="BD30" s="256">
        <v>109.26779999999999</v>
      </c>
      <c r="BE30" s="256">
        <v>109.1183</v>
      </c>
      <c r="BF30" s="256">
        <v>109.9273</v>
      </c>
      <c r="BG30" s="256">
        <v>109.59399999999999</v>
      </c>
      <c r="BH30" s="256">
        <v>108.67140000000001</v>
      </c>
      <c r="BI30" s="256">
        <v>109.38127160000001</v>
      </c>
      <c r="BJ30" s="342">
        <v>109.3458</v>
      </c>
      <c r="BK30" s="342">
        <v>109.331</v>
      </c>
      <c r="BL30" s="342">
        <v>109.30549999999999</v>
      </c>
      <c r="BM30" s="342">
        <v>109.2808</v>
      </c>
      <c r="BN30" s="342">
        <v>109.1923</v>
      </c>
      <c r="BO30" s="342">
        <v>109.21720000000001</v>
      </c>
      <c r="BP30" s="342">
        <v>109.2912</v>
      </c>
      <c r="BQ30" s="342">
        <v>109.49339999999999</v>
      </c>
      <c r="BR30" s="342">
        <v>109.60590000000001</v>
      </c>
      <c r="BS30" s="342">
        <v>109.70780000000001</v>
      </c>
      <c r="BT30" s="342">
        <v>109.7834</v>
      </c>
      <c r="BU30" s="342">
        <v>109.8762</v>
      </c>
      <c r="BV30" s="342">
        <v>109.9704</v>
      </c>
    </row>
    <row r="31" spans="1:74" ht="11.1" customHeight="1" x14ac:dyDescent="0.2">
      <c r="A31" s="321" t="s">
        <v>579</v>
      </c>
      <c r="B31" s="41" t="s">
        <v>939</v>
      </c>
      <c r="C31" s="256">
        <v>102.67700000000001</v>
      </c>
      <c r="D31" s="256">
        <v>101.95699999999999</v>
      </c>
      <c r="E31" s="256">
        <v>102.26300000000001</v>
      </c>
      <c r="F31" s="256">
        <v>102.13160000000001</v>
      </c>
      <c r="G31" s="256">
        <v>102.0859</v>
      </c>
      <c r="H31" s="256">
        <v>101.6587</v>
      </c>
      <c r="I31" s="256">
        <v>102.32299999999999</v>
      </c>
      <c r="J31" s="256">
        <v>102.0213</v>
      </c>
      <c r="K31" s="256">
        <v>101.6204</v>
      </c>
      <c r="L31" s="256">
        <v>101.5941</v>
      </c>
      <c r="M31" s="256">
        <v>101.2991</v>
      </c>
      <c r="N31" s="256">
        <v>100.99930000000001</v>
      </c>
      <c r="O31" s="256">
        <v>101.706</v>
      </c>
      <c r="P31" s="256">
        <v>101.11060000000001</v>
      </c>
      <c r="Q31" s="256">
        <v>100.95950000000001</v>
      </c>
      <c r="R31" s="256">
        <v>100.5583</v>
      </c>
      <c r="S31" s="256">
        <v>100.5821</v>
      </c>
      <c r="T31" s="256">
        <v>100.8661</v>
      </c>
      <c r="U31" s="256">
        <v>101.1049</v>
      </c>
      <c r="V31" s="256">
        <v>100.73390000000001</v>
      </c>
      <c r="W31" s="256">
        <v>101.12690000000001</v>
      </c>
      <c r="X31" s="256">
        <v>101.43470000000001</v>
      </c>
      <c r="Y31" s="256">
        <v>101.51779999999999</v>
      </c>
      <c r="Z31" s="256">
        <v>101.88079999999999</v>
      </c>
      <c r="AA31" s="256">
        <v>102.4892</v>
      </c>
      <c r="AB31" s="256">
        <v>102.4152</v>
      </c>
      <c r="AC31" s="256">
        <v>102.1635</v>
      </c>
      <c r="AD31" s="256">
        <v>103.3416</v>
      </c>
      <c r="AE31" s="256">
        <v>103.1555</v>
      </c>
      <c r="AF31" s="256">
        <v>103.27930000000001</v>
      </c>
      <c r="AG31" s="256">
        <v>103.1101</v>
      </c>
      <c r="AH31" s="256">
        <v>102.8276</v>
      </c>
      <c r="AI31" s="256">
        <v>102.7012</v>
      </c>
      <c r="AJ31" s="256">
        <v>104.09310000000001</v>
      </c>
      <c r="AK31" s="256">
        <v>104.4259</v>
      </c>
      <c r="AL31" s="256">
        <v>104.4342</v>
      </c>
      <c r="AM31" s="256">
        <v>104.0461</v>
      </c>
      <c r="AN31" s="256">
        <v>105.16670000000001</v>
      </c>
      <c r="AO31" s="256">
        <v>105.22620000000001</v>
      </c>
      <c r="AP31" s="256">
        <v>105.7471</v>
      </c>
      <c r="AQ31" s="256">
        <v>104.965</v>
      </c>
      <c r="AR31" s="256">
        <v>105.79130000000001</v>
      </c>
      <c r="AS31" s="256">
        <v>106.24120000000001</v>
      </c>
      <c r="AT31" s="256">
        <v>106.7033</v>
      </c>
      <c r="AU31" s="256">
        <v>106.71</v>
      </c>
      <c r="AV31" s="256">
        <v>106.6054</v>
      </c>
      <c r="AW31" s="256">
        <v>106.81010000000001</v>
      </c>
      <c r="AX31" s="256">
        <v>107.49630000000001</v>
      </c>
      <c r="AY31" s="256">
        <v>106.879</v>
      </c>
      <c r="AZ31" s="256">
        <v>106.32040000000001</v>
      </c>
      <c r="BA31" s="256">
        <v>106.3014</v>
      </c>
      <c r="BB31" s="256">
        <v>105.3737</v>
      </c>
      <c r="BC31" s="256">
        <v>105.5026</v>
      </c>
      <c r="BD31" s="256">
        <v>106.07859999999999</v>
      </c>
      <c r="BE31" s="256">
        <v>105.742</v>
      </c>
      <c r="BF31" s="256">
        <v>106.4132</v>
      </c>
      <c r="BG31" s="256">
        <v>105.8342</v>
      </c>
      <c r="BH31" s="256">
        <v>105.1771</v>
      </c>
      <c r="BI31" s="256">
        <v>105.75045556000001</v>
      </c>
      <c r="BJ31" s="342">
        <v>105.68559999999999</v>
      </c>
      <c r="BK31" s="342">
        <v>105.6134</v>
      </c>
      <c r="BL31" s="342">
        <v>105.5765</v>
      </c>
      <c r="BM31" s="342">
        <v>105.55929999999999</v>
      </c>
      <c r="BN31" s="342">
        <v>105.5069</v>
      </c>
      <c r="BO31" s="342">
        <v>105.5707</v>
      </c>
      <c r="BP31" s="342">
        <v>105.6956</v>
      </c>
      <c r="BQ31" s="342">
        <v>106.0069</v>
      </c>
      <c r="BR31" s="342">
        <v>106.15989999999999</v>
      </c>
      <c r="BS31" s="342">
        <v>106.2801</v>
      </c>
      <c r="BT31" s="342">
        <v>106.34529999999999</v>
      </c>
      <c r="BU31" s="342">
        <v>106.4162</v>
      </c>
      <c r="BV31" s="342">
        <v>106.47069999999999</v>
      </c>
    </row>
    <row r="32" spans="1:74" ht="11.1" customHeight="1" x14ac:dyDescent="0.2">
      <c r="A32" s="608" t="s">
        <v>922</v>
      </c>
      <c r="B32" s="609" t="s">
        <v>940</v>
      </c>
      <c r="C32" s="256">
        <v>103.9144</v>
      </c>
      <c r="D32" s="256">
        <v>103.8175</v>
      </c>
      <c r="E32" s="256">
        <v>104.6943</v>
      </c>
      <c r="F32" s="256">
        <v>104.3015</v>
      </c>
      <c r="G32" s="256">
        <v>103.7341</v>
      </c>
      <c r="H32" s="256">
        <v>103.77079999999999</v>
      </c>
      <c r="I32" s="256">
        <v>103.9007</v>
      </c>
      <c r="J32" s="256">
        <v>104.7242</v>
      </c>
      <c r="K32" s="256">
        <v>105.23399999999999</v>
      </c>
      <c r="L32" s="256">
        <v>104.4961</v>
      </c>
      <c r="M32" s="256">
        <v>105.4405</v>
      </c>
      <c r="N32" s="256">
        <v>105.1711</v>
      </c>
      <c r="O32" s="256">
        <v>106.47069999999999</v>
      </c>
      <c r="P32" s="256">
        <v>105.6724</v>
      </c>
      <c r="Q32" s="256">
        <v>106.09820000000001</v>
      </c>
      <c r="R32" s="256">
        <v>105.497</v>
      </c>
      <c r="S32" s="256">
        <v>106.5814</v>
      </c>
      <c r="T32" s="256">
        <v>107.3146</v>
      </c>
      <c r="U32" s="256">
        <v>106.8462</v>
      </c>
      <c r="V32" s="256">
        <v>106.7675</v>
      </c>
      <c r="W32" s="256">
        <v>106.9282</v>
      </c>
      <c r="X32" s="256">
        <v>106.8729</v>
      </c>
      <c r="Y32" s="256">
        <v>106.7595</v>
      </c>
      <c r="Z32" s="256">
        <v>107.40049999999999</v>
      </c>
      <c r="AA32" s="256">
        <v>108.8837</v>
      </c>
      <c r="AB32" s="256">
        <v>109.727</v>
      </c>
      <c r="AC32" s="256">
        <v>108.86750000000001</v>
      </c>
      <c r="AD32" s="256">
        <v>110.19929999999999</v>
      </c>
      <c r="AE32" s="256">
        <v>110.0459</v>
      </c>
      <c r="AF32" s="256">
        <v>110.3601</v>
      </c>
      <c r="AG32" s="256">
        <v>110.9692</v>
      </c>
      <c r="AH32" s="256">
        <v>111.68980000000001</v>
      </c>
      <c r="AI32" s="256">
        <v>112.3128</v>
      </c>
      <c r="AJ32" s="256">
        <v>112.0453</v>
      </c>
      <c r="AK32" s="256">
        <v>112.0046</v>
      </c>
      <c r="AL32" s="256">
        <v>112.8344</v>
      </c>
      <c r="AM32" s="256">
        <v>112.163</v>
      </c>
      <c r="AN32" s="256">
        <v>114.6503</v>
      </c>
      <c r="AO32" s="256">
        <v>113.1915</v>
      </c>
      <c r="AP32" s="256">
        <v>114.4568</v>
      </c>
      <c r="AQ32" s="256">
        <v>114.28019999999999</v>
      </c>
      <c r="AR32" s="256">
        <v>114.2701</v>
      </c>
      <c r="AS32" s="256">
        <v>115.66849999999999</v>
      </c>
      <c r="AT32" s="256">
        <v>114.6728</v>
      </c>
      <c r="AU32" s="256">
        <v>114.2295</v>
      </c>
      <c r="AV32" s="256">
        <v>113.43049999999999</v>
      </c>
      <c r="AW32" s="256">
        <v>112.8746</v>
      </c>
      <c r="AX32" s="256">
        <v>113.2689</v>
      </c>
      <c r="AY32" s="256">
        <v>114.6324</v>
      </c>
      <c r="AZ32" s="256">
        <v>115.2551</v>
      </c>
      <c r="BA32" s="256">
        <v>115.5181</v>
      </c>
      <c r="BB32" s="256">
        <v>115.2064</v>
      </c>
      <c r="BC32" s="256">
        <v>114.2901</v>
      </c>
      <c r="BD32" s="256">
        <v>116.4365</v>
      </c>
      <c r="BE32" s="256">
        <v>115.0355</v>
      </c>
      <c r="BF32" s="256">
        <v>114.2478</v>
      </c>
      <c r="BG32" s="256">
        <v>114.16500000000001</v>
      </c>
      <c r="BH32" s="256">
        <v>115.64449999999999</v>
      </c>
      <c r="BI32" s="256">
        <v>114.71678642000001</v>
      </c>
      <c r="BJ32" s="342">
        <v>114.81829999999999</v>
      </c>
      <c r="BK32" s="342">
        <v>114.94</v>
      </c>
      <c r="BL32" s="342">
        <v>115.057</v>
      </c>
      <c r="BM32" s="342">
        <v>115.1785</v>
      </c>
      <c r="BN32" s="342">
        <v>115.2885</v>
      </c>
      <c r="BO32" s="342">
        <v>115.4307</v>
      </c>
      <c r="BP32" s="342">
        <v>115.58920000000001</v>
      </c>
      <c r="BQ32" s="342">
        <v>115.79470000000001</v>
      </c>
      <c r="BR32" s="342">
        <v>115.9628</v>
      </c>
      <c r="BS32" s="342">
        <v>116.1242</v>
      </c>
      <c r="BT32" s="342">
        <v>116.2743</v>
      </c>
      <c r="BU32" s="342">
        <v>116.42570000000001</v>
      </c>
      <c r="BV32" s="342">
        <v>116.57380000000001</v>
      </c>
    </row>
    <row r="33" spans="1:74" ht="11.1" customHeight="1" x14ac:dyDescent="0.2">
      <c r="A33" s="608" t="s">
        <v>923</v>
      </c>
      <c r="B33" s="609" t="s">
        <v>941</v>
      </c>
      <c r="C33" s="256">
        <v>99.578800000000001</v>
      </c>
      <c r="D33" s="256">
        <v>98.5732</v>
      </c>
      <c r="E33" s="256">
        <v>99.460099999999997</v>
      </c>
      <c r="F33" s="256">
        <v>99.728800000000007</v>
      </c>
      <c r="G33" s="256">
        <v>99.746799999999993</v>
      </c>
      <c r="H33" s="256">
        <v>98.475499999999997</v>
      </c>
      <c r="I33" s="256">
        <v>98.329599999999999</v>
      </c>
      <c r="J33" s="256">
        <v>98.243399999999994</v>
      </c>
      <c r="K33" s="256">
        <v>98.467299999999994</v>
      </c>
      <c r="L33" s="256">
        <v>98.113600000000005</v>
      </c>
      <c r="M33" s="256">
        <v>97.216300000000004</v>
      </c>
      <c r="N33" s="256">
        <v>96.935000000000002</v>
      </c>
      <c r="O33" s="256">
        <v>97.833500000000001</v>
      </c>
      <c r="P33" s="256">
        <v>97.679100000000005</v>
      </c>
      <c r="Q33" s="256">
        <v>97.133499999999998</v>
      </c>
      <c r="R33" s="256">
        <v>96.494</v>
      </c>
      <c r="S33" s="256">
        <v>97.584999999999994</v>
      </c>
      <c r="T33" s="256">
        <v>97.753200000000007</v>
      </c>
      <c r="U33" s="256">
        <v>97.357500000000002</v>
      </c>
      <c r="V33" s="256">
        <v>96.911500000000004</v>
      </c>
      <c r="W33" s="256">
        <v>97.882999999999996</v>
      </c>
      <c r="X33" s="256">
        <v>98.473200000000006</v>
      </c>
      <c r="Y33" s="256">
        <v>99.215100000000007</v>
      </c>
      <c r="Z33" s="256">
        <v>97.916399999999996</v>
      </c>
      <c r="AA33" s="256">
        <v>97.806600000000003</v>
      </c>
      <c r="AB33" s="256">
        <v>99.083299999999994</v>
      </c>
      <c r="AC33" s="256">
        <v>97.078900000000004</v>
      </c>
      <c r="AD33" s="256">
        <v>98.152199999999993</v>
      </c>
      <c r="AE33" s="256">
        <v>96.476799999999997</v>
      </c>
      <c r="AF33" s="256">
        <v>96.921199999999999</v>
      </c>
      <c r="AG33" s="256">
        <v>95.666399999999996</v>
      </c>
      <c r="AH33" s="256">
        <v>97.986599999999996</v>
      </c>
      <c r="AI33" s="256">
        <v>96.364000000000004</v>
      </c>
      <c r="AJ33" s="256">
        <v>95.190799999999996</v>
      </c>
      <c r="AK33" s="256">
        <v>95.799300000000002</v>
      </c>
      <c r="AL33" s="256">
        <v>97.0137</v>
      </c>
      <c r="AM33" s="256">
        <v>96.750600000000006</v>
      </c>
      <c r="AN33" s="256">
        <v>95.224100000000007</v>
      </c>
      <c r="AO33" s="256">
        <v>95.896699999999996</v>
      </c>
      <c r="AP33" s="256">
        <v>96.648200000000003</v>
      </c>
      <c r="AQ33" s="256">
        <v>95.9131</v>
      </c>
      <c r="AR33" s="256">
        <v>95.191900000000004</v>
      </c>
      <c r="AS33" s="256">
        <v>96.561999999999998</v>
      </c>
      <c r="AT33" s="256">
        <v>95.775999999999996</v>
      </c>
      <c r="AU33" s="256">
        <v>95.707300000000004</v>
      </c>
      <c r="AV33" s="256">
        <v>95.992800000000003</v>
      </c>
      <c r="AW33" s="256">
        <v>95.789299999999997</v>
      </c>
      <c r="AX33" s="256">
        <v>96.325000000000003</v>
      </c>
      <c r="AY33" s="256">
        <v>96.131699999999995</v>
      </c>
      <c r="AZ33" s="256">
        <v>94.203299999999999</v>
      </c>
      <c r="BA33" s="256">
        <v>92.211500000000001</v>
      </c>
      <c r="BB33" s="256">
        <v>93.019300000000001</v>
      </c>
      <c r="BC33" s="256">
        <v>92.031099999999995</v>
      </c>
      <c r="BD33" s="256">
        <v>90.481700000000004</v>
      </c>
      <c r="BE33" s="256">
        <v>91.601500000000001</v>
      </c>
      <c r="BF33" s="256">
        <v>93.008600000000001</v>
      </c>
      <c r="BG33" s="256">
        <v>92.849900000000005</v>
      </c>
      <c r="BH33" s="256">
        <v>92.2346</v>
      </c>
      <c r="BI33" s="256">
        <v>91.531904690999994</v>
      </c>
      <c r="BJ33" s="342">
        <v>91.209019999999995</v>
      </c>
      <c r="BK33" s="342">
        <v>90.864609999999999</v>
      </c>
      <c r="BL33" s="342">
        <v>90.551829999999995</v>
      </c>
      <c r="BM33" s="342">
        <v>90.251360000000005</v>
      </c>
      <c r="BN33" s="342">
        <v>89.945300000000003</v>
      </c>
      <c r="BO33" s="342">
        <v>89.682829999999996</v>
      </c>
      <c r="BP33" s="342">
        <v>89.446070000000006</v>
      </c>
      <c r="BQ33" s="342">
        <v>89.250200000000007</v>
      </c>
      <c r="BR33" s="342">
        <v>89.053479999999993</v>
      </c>
      <c r="BS33" s="342">
        <v>88.871080000000006</v>
      </c>
      <c r="BT33" s="342">
        <v>88.704620000000006</v>
      </c>
      <c r="BU33" s="342">
        <v>88.549689999999998</v>
      </c>
      <c r="BV33" s="342">
        <v>88.407889999999995</v>
      </c>
    </row>
    <row r="34" spans="1:74" ht="11.1" customHeight="1" x14ac:dyDescent="0.2">
      <c r="A34" s="608" t="s">
        <v>924</v>
      </c>
      <c r="B34" s="609" t="s">
        <v>942</v>
      </c>
      <c r="C34" s="256">
        <v>96.461600000000004</v>
      </c>
      <c r="D34" s="256">
        <v>97.863299999999995</v>
      </c>
      <c r="E34" s="256">
        <v>96.389700000000005</v>
      </c>
      <c r="F34" s="256">
        <v>96.921800000000005</v>
      </c>
      <c r="G34" s="256">
        <v>96.5304</v>
      </c>
      <c r="H34" s="256">
        <v>95.631699999999995</v>
      </c>
      <c r="I34" s="256">
        <v>97.158199999999994</v>
      </c>
      <c r="J34" s="256">
        <v>97.816999999999993</v>
      </c>
      <c r="K34" s="256">
        <v>99.147400000000005</v>
      </c>
      <c r="L34" s="256">
        <v>101.1161</v>
      </c>
      <c r="M34" s="256">
        <v>100.9462</v>
      </c>
      <c r="N34" s="256">
        <v>100.6464</v>
      </c>
      <c r="O34" s="256">
        <v>101.0521</v>
      </c>
      <c r="P34" s="256">
        <v>103.5406</v>
      </c>
      <c r="Q34" s="256">
        <v>104.9417</v>
      </c>
      <c r="R34" s="256">
        <v>103.2092</v>
      </c>
      <c r="S34" s="256">
        <v>103.22929999999999</v>
      </c>
      <c r="T34" s="256">
        <v>104.8466</v>
      </c>
      <c r="U34" s="256">
        <v>105.46420000000001</v>
      </c>
      <c r="V34" s="256">
        <v>105.4194</v>
      </c>
      <c r="W34" s="256">
        <v>106.03660000000001</v>
      </c>
      <c r="X34" s="256">
        <v>104.98560000000001</v>
      </c>
      <c r="Y34" s="256">
        <v>105.6285</v>
      </c>
      <c r="Z34" s="256">
        <v>104.78919999999999</v>
      </c>
      <c r="AA34" s="256">
        <v>105.8647</v>
      </c>
      <c r="AB34" s="256">
        <v>105.4635</v>
      </c>
      <c r="AC34" s="256">
        <v>106.0368</v>
      </c>
      <c r="AD34" s="256">
        <v>108.50109999999999</v>
      </c>
      <c r="AE34" s="256">
        <v>109.4516</v>
      </c>
      <c r="AF34" s="256">
        <v>109.4208</v>
      </c>
      <c r="AG34" s="256">
        <v>107.14749999999999</v>
      </c>
      <c r="AH34" s="256">
        <v>106.43089999999999</v>
      </c>
      <c r="AI34" s="256">
        <v>102.8052</v>
      </c>
      <c r="AJ34" s="256">
        <v>107.9393</v>
      </c>
      <c r="AK34" s="256">
        <v>107.6507</v>
      </c>
      <c r="AL34" s="256">
        <v>108.17610000000001</v>
      </c>
      <c r="AM34" s="256">
        <v>107.2363</v>
      </c>
      <c r="AN34" s="256">
        <v>106.252</v>
      </c>
      <c r="AO34" s="256">
        <v>106.5622</v>
      </c>
      <c r="AP34" s="256">
        <v>106.52630000000001</v>
      </c>
      <c r="AQ34" s="256">
        <v>106.7556</v>
      </c>
      <c r="AR34" s="256">
        <v>107.1983</v>
      </c>
      <c r="AS34" s="256">
        <v>107.0641</v>
      </c>
      <c r="AT34" s="256">
        <v>107.88760000000001</v>
      </c>
      <c r="AU34" s="256">
        <v>107.5078</v>
      </c>
      <c r="AV34" s="256">
        <v>106.94970000000001</v>
      </c>
      <c r="AW34" s="256">
        <v>105.9093</v>
      </c>
      <c r="AX34" s="256">
        <v>107.1302</v>
      </c>
      <c r="AY34" s="256">
        <v>109.1386</v>
      </c>
      <c r="AZ34" s="256">
        <v>104.35509999999999</v>
      </c>
      <c r="BA34" s="256">
        <v>105.3154</v>
      </c>
      <c r="BB34" s="256">
        <v>104.2242</v>
      </c>
      <c r="BC34" s="256">
        <v>104.9248</v>
      </c>
      <c r="BD34" s="256">
        <v>105.32899999999999</v>
      </c>
      <c r="BE34" s="256">
        <v>106.35290000000001</v>
      </c>
      <c r="BF34" s="256">
        <v>106.85129999999999</v>
      </c>
      <c r="BG34" s="256">
        <v>106.7135</v>
      </c>
      <c r="BH34" s="256">
        <v>105.783</v>
      </c>
      <c r="BI34" s="256">
        <v>106.88577037</v>
      </c>
      <c r="BJ34" s="342">
        <v>106.931</v>
      </c>
      <c r="BK34" s="342">
        <v>106.9286</v>
      </c>
      <c r="BL34" s="342">
        <v>106.96129999999999</v>
      </c>
      <c r="BM34" s="342">
        <v>106.9992</v>
      </c>
      <c r="BN34" s="342">
        <v>107.0562</v>
      </c>
      <c r="BO34" s="342">
        <v>107.0936</v>
      </c>
      <c r="BP34" s="342">
        <v>107.1255</v>
      </c>
      <c r="BQ34" s="342">
        <v>107.17319999999999</v>
      </c>
      <c r="BR34" s="342">
        <v>107.1782</v>
      </c>
      <c r="BS34" s="342">
        <v>107.1617</v>
      </c>
      <c r="BT34" s="342">
        <v>107.1163</v>
      </c>
      <c r="BU34" s="342">
        <v>107.0624</v>
      </c>
      <c r="BV34" s="342">
        <v>106.9927</v>
      </c>
    </row>
    <row r="35" spans="1:74" ht="11.1" customHeight="1" x14ac:dyDescent="0.2">
      <c r="A35" s="608" t="s">
        <v>925</v>
      </c>
      <c r="B35" s="609" t="s">
        <v>943</v>
      </c>
      <c r="C35" s="256">
        <v>96.147400000000005</v>
      </c>
      <c r="D35" s="256">
        <v>95.950900000000004</v>
      </c>
      <c r="E35" s="256">
        <v>95.325299999999999</v>
      </c>
      <c r="F35" s="256">
        <v>95.677400000000006</v>
      </c>
      <c r="G35" s="256">
        <v>94.739699999999999</v>
      </c>
      <c r="H35" s="256">
        <v>95.165199999999999</v>
      </c>
      <c r="I35" s="256">
        <v>95.143199999999993</v>
      </c>
      <c r="J35" s="256">
        <v>94.417000000000002</v>
      </c>
      <c r="K35" s="256">
        <v>94.8292</v>
      </c>
      <c r="L35" s="256">
        <v>95.090299999999999</v>
      </c>
      <c r="M35" s="256">
        <v>95.205500000000001</v>
      </c>
      <c r="N35" s="256">
        <v>94.948400000000007</v>
      </c>
      <c r="O35" s="256">
        <v>96.016400000000004</v>
      </c>
      <c r="P35" s="256">
        <v>94.982299999999995</v>
      </c>
      <c r="Q35" s="256">
        <v>95.883300000000006</v>
      </c>
      <c r="R35" s="256">
        <v>95.027199999999993</v>
      </c>
      <c r="S35" s="256">
        <v>94.894499999999994</v>
      </c>
      <c r="T35" s="256">
        <v>93.830299999999994</v>
      </c>
      <c r="U35" s="256">
        <v>93.580600000000004</v>
      </c>
      <c r="V35" s="256">
        <v>93.442099999999996</v>
      </c>
      <c r="W35" s="256">
        <v>94.266300000000001</v>
      </c>
      <c r="X35" s="256">
        <v>94.346699999999998</v>
      </c>
      <c r="Y35" s="256">
        <v>94.836200000000005</v>
      </c>
      <c r="Z35" s="256">
        <v>95.4255</v>
      </c>
      <c r="AA35" s="256">
        <v>95.234399999999994</v>
      </c>
      <c r="AB35" s="256">
        <v>94.359300000000005</v>
      </c>
      <c r="AC35" s="256">
        <v>95.170299999999997</v>
      </c>
      <c r="AD35" s="256">
        <v>95.873999999999995</v>
      </c>
      <c r="AE35" s="256">
        <v>96.961799999999997</v>
      </c>
      <c r="AF35" s="256">
        <v>97.426000000000002</v>
      </c>
      <c r="AG35" s="256">
        <v>98.163200000000003</v>
      </c>
      <c r="AH35" s="256">
        <v>95.593500000000006</v>
      </c>
      <c r="AI35" s="256">
        <v>93.387900000000002</v>
      </c>
      <c r="AJ35" s="256">
        <v>98.616</v>
      </c>
      <c r="AK35" s="256">
        <v>99.141499999999994</v>
      </c>
      <c r="AL35" s="256">
        <v>99.058199999999999</v>
      </c>
      <c r="AM35" s="256">
        <v>97.766300000000001</v>
      </c>
      <c r="AN35" s="256">
        <v>98.409499999999994</v>
      </c>
      <c r="AO35" s="256">
        <v>99.010099999999994</v>
      </c>
      <c r="AP35" s="256">
        <v>99.775400000000005</v>
      </c>
      <c r="AQ35" s="256">
        <v>100.2773</v>
      </c>
      <c r="AR35" s="256">
        <v>100.6931</v>
      </c>
      <c r="AS35" s="256">
        <v>101.4915</v>
      </c>
      <c r="AT35" s="256">
        <v>101.4871</v>
      </c>
      <c r="AU35" s="256">
        <v>100.84439999999999</v>
      </c>
      <c r="AV35" s="256">
        <v>101.2015</v>
      </c>
      <c r="AW35" s="256">
        <v>102.1735</v>
      </c>
      <c r="AX35" s="256">
        <v>102.12090000000001</v>
      </c>
      <c r="AY35" s="256">
        <v>101.3659</v>
      </c>
      <c r="AZ35" s="256">
        <v>101.5478</v>
      </c>
      <c r="BA35" s="256">
        <v>101.3061</v>
      </c>
      <c r="BB35" s="256">
        <v>100.422</v>
      </c>
      <c r="BC35" s="256">
        <v>99.812799999999996</v>
      </c>
      <c r="BD35" s="256">
        <v>99.444000000000003</v>
      </c>
      <c r="BE35" s="256">
        <v>100.2231</v>
      </c>
      <c r="BF35" s="256">
        <v>101.66330000000001</v>
      </c>
      <c r="BG35" s="256">
        <v>101.00749999999999</v>
      </c>
      <c r="BH35" s="256">
        <v>100.6593</v>
      </c>
      <c r="BI35" s="256">
        <v>100.74926173</v>
      </c>
      <c r="BJ35" s="342">
        <v>100.717</v>
      </c>
      <c r="BK35" s="342">
        <v>100.6982</v>
      </c>
      <c r="BL35" s="342">
        <v>100.7072</v>
      </c>
      <c r="BM35" s="342">
        <v>100.739</v>
      </c>
      <c r="BN35" s="342">
        <v>100.7677</v>
      </c>
      <c r="BO35" s="342">
        <v>100.864</v>
      </c>
      <c r="BP35" s="342">
        <v>101.00230000000001</v>
      </c>
      <c r="BQ35" s="342">
        <v>101.236</v>
      </c>
      <c r="BR35" s="342">
        <v>101.4179</v>
      </c>
      <c r="BS35" s="342">
        <v>101.6016</v>
      </c>
      <c r="BT35" s="342">
        <v>101.8078</v>
      </c>
      <c r="BU35" s="342">
        <v>101.9796</v>
      </c>
      <c r="BV35" s="342">
        <v>102.13760000000001</v>
      </c>
    </row>
    <row r="36" spans="1:74" ht="11.1" customHeight="1" x14ac:dyDescent="0.2">
      <c r="A36" s="608" t="s">
        <v>926</v>
      </c>
      <c r="B36" s="609" t="s">
        <v>944</v>
      </c>
      <c r="C36" s="256">
        <v>109.7997</v>
      </c>
      <c r="D36" s="256">
        <v>108.31140000000001</v>
      </c>
      <c r="E36" s="256">
        <v>107.5055</v>
      </c>
      <c r="F36" s="256">
        <v>108.68940000000001</v>
      </c>
      <c r="G36" s="256">
        <v>108.9028</v>
      </c>
      <c r="H36" s="256">
        <v>109.3685</v>
      </c>
      <c r="I36" s="256">
        <v>110.0087</v>
      </c>
      <c r="J36" s="256">
        <v>110.887</v>
      </c>
      <c r="K36" s="256">
        <v>109.28440000000001</v>
      </c>
      <c r="L36" s="256">
        <v>110.9263</v>
      </c>
      <c r="M36" s="256">
        <v>111.6486</v>
      </c>
      <c r="N36" s="256">
        <v>112.646</v>
      </c>
      <c r="O36" s="256">
        <v>112.40470000000001</v>
      </c>
      <c r="P36" s="256">
        <v>112.0886</v>
      </c>
      <c r="Q36" s="256">
        <v>111.6585</v>
      </c>
      <c r="R36" s="256">
        <v>111.3613</v>
      </c>
      <c r="S36" s="256">
        <v>110.8058</v>
      </c>
      <c r="T36" s="256">
        <v>110.95399999999999</v>
      </c>
      <c r="U36" s="256">
        <v>110.8163</v>
      </c>
      <c r="V36" s="256">
        <v>109.9542</v>
      </c>
      <c r="W36" s="256">
        <v>110.72709999999999</v>
      </c>
      <c r="X36" s="256">
        <v>111.20440000000001</v>
      </c>
      <c r="Y36" s="256">
        <v>111.7761</v>
      </c>
      <c r="Z36" s="256">
        <v>112.12050000000001</v>
      </c>
      <c r="AA36" s="256">
        <v>113.27679999999999</v>
      </c>
      <c r="AB36" s="256">
        <v>115.36320000000001</v>
      </c>
      <c r="AC36" s="256">
        <v>115.6533</v>
      </c>
      <c r="AD36" s="256">
        <v>114.4383</v>
      </c>
      <c r="AE36" s="256">
        <v>113.62220000000001</v>
      </c>
      <c r="AF36" s="256">
        <v>114.3557</v>
      </c>
      <c r="AG36" s="256">
        <v>114.6716</v>
      </c>
      <c r="AH36" s="256">
        <v>113.03100000000001</v>
      </c>
      <c r="AI36" s="256">
        <v>116.76260000000001</v>
      </c>
      <c r="AJ36" s="256">
        <v>116.6551</v>
      </c>
      <c r="AK36" s="256">
        <v>117.73090000000001</v>
      </c>
      <c r="AL36" s="256">
        <v>118.62909999999999</v>
      </c>
      <c r="AM36" s="256">
        <v>116.08459999999999</v>
      </c>
      <c r="AN36" s="256">
        <v>121.3304</v>
      </c>
      <c r="AO36" s="256">
        <v>119.95059999999999</v>
      </c>
      <c r="AP36" s="256">
        <v>120.7516</v>
      </c>
      <c r="AQ36" s="256">
        <v>120.6904</v>
      </c>
      <c r="AR36" s="256">
        <v>119.6343</v>
      </c>
      <c r="AS36" s="256">
        <v>119.90130000000001</v>
      </c>
      <c r="AT36" s="256">
        <v>119.59010000000001</v>
      </c>
      <c r="AU36" s="256">
        <v>117.62869999999999</v>
      </c>
      <c r="AV36" s="256">
        <v>119.6138</v>
      </c>
      <c r="AW36" s="256">
        <v>118.158</v>
      </c>
      <c r="AX36" s="256">
        <v>121.8296</v>
      </c>
      <c r="AY36" s="256">
        <v>122.6846</v>
      </c>
      <c r="AZ36" s="256">
        <v>117.96550000000001</v>
      </c>
      <c r="BA36" s="256">
        <v>118.4584</v>
      </c>
      <c r="BB36" s="256">
        <v>118.95740000000001</v>
      </c>
      <c r="BC36" s="256">
        <v>118.75369999999999</v>
      </c>
      <c r="BD36" s="256">
        <v>119.444</v>
      </c>
      <c r="BE36" s="256">
        <v>118.6825</v>
      </c>
      <c r="BF36" s="256">
        <v>119.9063</v>
      </c>
      <c r="BG36" s="256">
        <v>121.20910000000001</v>
      </c>
      <c r="BH36" s="256">
        <v>121.4944</v>
      </c>
      <c r="BI36" s="256">
        <v>118.92652099</v>
      </c>
      <c r="BJ36" s="342">
        <v>118.65309999999999</v>
      </c>
      <c r="BK36" s="342">
        <v>118.4122</v>
      </c>
      <c r="BL36" s="342">
        <v>118.19499999999999</v>
      </c>
      <c r="BM36" s="342">
        <v>118.0048</v>
      </c>
      <c r="BN36" s="342">
        <v>117.8556</v>
      </c>
      <c r="BO36" s="342">
        <v>117.7086</v>
      </c>
      <c r="BP36" s="342">
        <v>117.5778</v>
      </c>
      <c r="BQ36" s="342">
        <v>117.4678</v>
      </c>
      <c r="BR36" s="342">
        <v>117.3661</v>
      </c>
      <c r="BS36" s="342">
        <v>117.2773</v>
      </c>
      <c r="BT36" s="342">
        <v>117.2128</v>
      </c>
      <c r="BU36" s="342">
        <v>117.14100000000001</v>
      </c>
      <c r="BV36" s="342">
        <v>117.07340000000001</v>
      </c>
    </row>
    <row r="37" spans="1:74" ht="11.1" customHeight="1" x14ac:dyDescent="0.2">
      <c r="A37" s="608" t="s">
        <v>927</v>
      </c>
      <c r="B37" s="609" t="s">
        <v>945</v>
      </c>
      <c r="C37" s="256">
        <v>101.5108</v>
      </c>
      <c r="D37" s="256">
        <v>98.706000000000003</v>
      </c>
      <c r="E37" s="256">
        <v>96.498000000000005</v>
      </c>
      <c r="F37" s="256">
        <v>96.424800000000005</v>
      </c>
      <c r="G37" s="256">
        <v>96.017600000000002</v>
      </c>
      <c r="H37" s="256">
        <v>98.583600000000004</v>
      </c>
      <c r="I37" s="256">
        <v>98.287999999999997</v>
      </c>
      <c r="J37" s="256">
        <v>96.488200000000006</v>
      </c>
      <c r="K37" s="256">
        <v>95.164199999999994</v>
      </c>
      <c r="L37" s="256">
        <v>96.169499999999999</v>
      </c>
      <c r="M37" s="256">
        <v>94.782200000000003</v>
      </c>
      <c r="N37" s="256">
        <v>93.271799999999999</v>
      </c>
      <c r="O37" s="256">
        <v>94.5535</v>
      </c>
      <c r="P37" s="256">
        <v>94.371600000000001</v>
      </c>
      <c r="Q37" s="256">
        <v>94.250299999999996</v>
      </c>
      <c r="R37" s="256">
        <v>93.536299999999997</v>
      </c>
      <c r="S37" s="256">
        <v>94.4422</v>
      </c>
      <c r="T37" s="256">
        <v>93.487399999999994</v>
      </c>
      <c r="U37" s="256">
        <v>91.832999999999998</v>
      </c>
      <c r="V37" s="256">
        <v>91.265000000000001</v>
      </c>
      <c r="W37" s="256">
        <v>90.244100000000003</v>
      </c>
      <c r="X37" s="256">
        <v>89.244</v>
      </c>
      <c r="Y37" s="256">
        <v>90.837699999999998</v>
      </c>
      <c r="Z37" s="256">
        <v>92.515900000000002</v>
      </c>
      <c r="AA37" s="256">
        <v>93.852900000000005</v>
      </c>
      <c r="AB37" s="256">
        <v>93.9803</v>
      </c>
      <c r="AC37" s="256">
        <v>93.083699999999993</v>
      </c>
      <c r="AD37" s="256">
        <v>93.464500000000001</v>
      </c>
      <c r="AE37" s="256">
        <v>91.506600000000006</v>
      </c>
      <c r="AF37" s="256">
        <v>92.799499999999995</v>
      </c>
      <c r="AG37" s="256">
        <v>92.783500000000004</v>
      </c>
      <c r="AH37" s="256">
        <v>93.820999999999998</v>
      </c>
      <c r="AI37" s="256">
        <v>95.151399999999995</v>
      </c>
      <c r="AJ37" s="256">
        <v>94.802199999999999</v>
      </c>
      <c r="AK37" s="256">
        <v>95.456000000000003</v>
      </c>
      <c r="AL37" s="256">
        <v>94.293599999999998</v>
      </c>
      <c r="AM37" s="256">
        <v>94.992900000000006</v>
      </c>
      <c r="AN37" s="256">
        <v>95.691299999999998</v>
      </c>
      <c r="AO37" s="256">
        <v>96.596299999999999</v>
      </c>
      <c r="AP37" s="256">
        <v>96.482399999999998</v>
      </c>
      <c r="AQ37" s="256">
        <v>96.194900000000004</v>
      </c>
      <c r="AR37" s="256">
        <v>96.067099999999996</v>
      </c>
      <c r="AS37" s="256">
        <v>96.099699999999999</v>
      </c>
      <c r="AT37" s="256">
        <v>97.666399999999996</v>
      </c>
      <c r="AU37" s="256">
        <v>98.802199999999999</v>
      </c>
      <c r="AV37" s="256">
        <v>99.479399999999998</v>
      </c>
      <c r="AW37" s="256">
        <v>101.4905</v>
      </c>
      <c r="AX37" s="256">
        <v>101.1238</v>
      </c>
      <c r="AY37" s="256">
        <v>98.5334</v>
      </c>
      <c r="AZ37" s="256">
        <v>97.478300000000004</v>
      </c>
      <c r="BA37" s="256">
        <v>97.837199999999996</v>
      </c>
      <c r="BB37" s="256">
        <v>98.887100000000004</v>
      </c>
      <c r="BC37" s="256">
        <v>96.564599999999999</v>
      </c>
      <c r="BD37" s="256">
        <v>94.545400000000001</v>
      </c>
      <c r="BE37" s="256">
        <v>95.464699999999993</v>
      </c>
      <c r="BF37" s="256">
        <v>97.270799999999994</v>
      </c>
      <c r="BG37" s="256">
        <v>96.979399999999998</v>
      </c>
      <c r="BH37" s="256">
        <v>97.289100000000005</v>
      </c>
      <c r="BI37" s="256">
        <v>94.970179877000007</v>
      </c>
      <c r="BJ37" s="342">
        <v>94.392849999999996</v>
      </c>
      <c r="BK37" s="342">
        <v>93.726389999999995</v>
      </c>
      <c r="BL37" s="342">
        <v>93.159239999999997</v>
      </c>
      <c r="BM37" s="342">
        <v>92.622870000000006</v>
      </c>
      <c r="BN37" s="342">
        <v>92.070679999999996</v>
      </c>
      <c r="BO37" s="342">
        <v>91.630849999999995</v>
      </c>
      <c r="BP37" s="342">
        <v>91.256780000000006</v>
      </c>
      <c r="BQ37" s="342">
        <v>91.077770000000001</v>
      </c>
      <c r="BR37" s="342">
        <v>90.738209999999995</v>
      </c>
      <c r="BS37" s="342">
        <v>90.367419999999996</v>
      </c>
      <c r="BT37" s="342">
        <v>89.900300000000001</v>
      </c>
      <c r="BU37" s="342">
        <v>89.51585</v>
      </c>
      <c r="BV37" s="342">
        <v>89.148979999999995</v>
      </c>
    </row>
    <row r="38" spans="1:74" ht="11.1" customHeight="1" x14ac:dyDescent="0.2">
      <c r="A38" s="321" t="s">
        <v>917</v>
      </c>
      <c r="B38" s="41" t="s">
        <v>946</v>
      </c>
      <c r="C38" s="256">
        <v>101.7015948</v>
      </c>
      <c r="D38" s="256">
        <v>100.93293219</v>
      </c>
      <c r="E38" s="256">
        <v>100.90232001</v>
      </c>
      <c r="F38" s="256">
        <v>101.28791432</v>
      </c>
      <c r="G38" s="256">
        <v>101.21546331</v>
      </c>
      <c r="H38" s="256">
        <v>101.06895605</v>
      </c>
      <c r="I38" s="256">
        <v>101.40437351999999</v>
      </c>
      <c r="J38" s="256">
        <v>101.32668776</v>
      </c>
      <c r="K38" s="256">
        <v>101.16342804</v>
      </c>
      <c r="L38" s="256">
        <v>101.46535205000001</v>
      </c>
      <c r="M38" s="256">
        <v>101.62308052</v>
      </c>
      <c r="N38" s="256">
        <v>101.80519904000001</v>
      </c>
      <c r="O38" s="256">
        <v>102.34790789</v>
      </c>
      <c r="P38" s="256">
        <v>101.90984225</v>
      </c>
      <c r="Q38" s="256">
        <v>101.96894403</v>
      </c>
      <c r="R38" s="256">
        <v>101.35066899</v>
      </c>
      <c r="S38" s="256">
        <v>101.40262942</v>
      </c>
      <c r="T38" s="256">
        <v>101.15999886</v>
      </c>
      <c r="U38" s="256">
        <v>101.21287119</v>
      </c>
      <c r="V38" s="256">
        <v>100.9108347</v>
      </c>
      <c r="W38" s="256">
        <v>101.5675961</v>
      </c>
      <c r="X38" s="256">
        <v>101.85298432</v>
      </c>
      <c r="Y38" s="256">
        <v>102.53241195</v>
      </c>
      <c r="Z38" s="256">
        <v>102.44566875</v>
      </c>
      <c r="AA38" s="256">
        <v>103.30301483</v>
      </c>
      <c r="AB38" s="256">
        <v>103.4920087</v>
      </c>
      <c r="AC38" s="256">
        <v>103.46935926</v>
      </c>
      <c r="AD38" s="256">
        <v>104.31581137000001</v>
      </c>
      <c r="AE38" s="256">
        <v>103.9189846</v>
      </c>
      <c r="AF38" s="256">
        <v>104.32274073000001</v>
      </c>
      <c r="AG38" s="256">
        <v>104.23714087</v>
      </c>
      <c r="AH38" s="256">
        <v>102.81218588999999</v>
      </c>
      <c r="AI38" s="256">
        <v>101.41355507</v>
      </c>
      <c r="AJ38" s="256">
        <v>104.45114355</v>
      </c>
      <c r="AK38" s="256">
        <v>105.31672113</v>
      </c>
      <c r="AL38" s="256">
        <v>105.50311892000001</v>
      </c>
      <c r="AM38" s="256">
        <v>104.02604435000001</v>
      </c>
      <c r="AN38" s="256">
        <v>105.59302067</v>
      </c>
      <c r="AO38" s="256">
        <v>105.88669965</v>
      </c>
      <c r="AP38" s="256">
        <v>106.39725602</v>
      </c>
      <c r="AQ38" s="256">
        <v>106.54658194</v>
      </c>
      <c r="AR38" s="256">
        <v>106.77775372000001</v>
      </c>
      <c r="AS38" s="256">
        <v>107.26611337</v>
      </c>
      <c r="AT38" s="256">
        <v>107.54641753</v>
      </c>
      <c r="AU38" s="256">
        <v>106.89606727</v>
      </c>
      <c r="AV38" s="256">
        <v>107.06993249999999</v>
      </c>
      <c r="AW38" s="256">
        <v>107.00066448</v>
      </c>
      <c r="AX38" s="256">
        <v>108.39224401</v>
      </c>
      <c r="AY38" s="256">
        <v>108.15700909</v>
      </c>
      <c r="AZ38" s="256">
        <v>106.52210847000001</v>
      </c>
      <c r="BA38" s="256">
        <v>105.94376508000001</v>
      </c>
      <c r="BB38" s="256">
        <v>105.77284286</v>
      </c>
      <c r="BC38" s="256">
        <v>105.39710336</v>
      </c>
      <c r="BD38" s="256">
        <v>105.52236549</v>
      </c>
      <c r="BE38" s="256">
        <v>105.40862814</v>
      </c>
      <c r="BF38" s="256">
        <v>106.48406799</v>
      </c>
      <c r="BG38" s="256">
        <v>106.37416213</v>
      </c>
      <c r="BH38" s="256">
        <v>106.02427575999999</v>
      </c>
      <c r="BI38" s="256">
        <v>105.66620765</v>
      </c>
      <c r="BJ38" s="342">
        <v>105.5093</v>
      </c>
      <c r="BK38" s="342">
        <v>105.2996</v>
      </c>
      <c r="BL38" s="342">
        <v>105.1615</v>
      </c>
      <c r="BM38" s="342">
        <v>105.0497</v>
      </c>
      <c r="BN38" s="342">
        <v>104.9328</v>
      </c>
      <c r="BO38" s="342">
        <v>104.8973</v>
      </c>
      <c r="BP38" s="342">
        <v>104.9117</v>
      </c>
      <c r="BQ38" s="342">
        <v>105.0514</v>
      </c>
      <c r="BR38" s="342">
        <v>105.1092</v>
      </c>
      <c r="BS38" s="342">
        <v>105.1604</v>
      </c>
      <c r="BT38" s="342">
        <v>105.20740000000001</v>
      </c>
      <c r="BU38" s="342">
        <v>105.24379999999999</v>
      </c>
      <c r="BV38" s="342">
        <v>105.2719</v>
      </c>
    </row>
    <row r="39" spans="1:74" ht="11.1" customHeight="1" x14ac:dyDescent="0.2">
      <c r="A39" s="321" t="s">
        <v>918</v>
      </c>
      <c r="B39" s="41" t="s">
        <v>947</v>
      </c>
      <c r="C39" s="256">
        <v>92.148532110000005</v>
      </c>
      <c r="D39" s="256">
        <v>91.707219609999996</v>
      </c>
      <c r="E39" s="256">
        <v>91.417433029999998</v>
      </c>
      <c r="F39" s="256">
        <v>91.620093839999996</v>
      </c>
      <c r="G39" s="256">
        <v>91.477958049999998</v>
      </c>
      <c r="H39" s="256">
        <v>91.368928109999999</v>
      </c>
      <c r="I39" s="256">
        <v>91.944641689999997</v>
      </c>
      <c r="J39" s="256">
        <v>92.259888489999994</v>
      </c>
      <c r="K39" s="256">
        <v>92.071491820000006</v>
      </c>
      <c r="L39" s="256">
        <v>92.396932539999995</v>
      </c>
      <c r="M39" s="256">
        <v>92.291022209999994</v>
      </c>
      <c r="N39" s="256">
        <v>92.429808789999996</v>
      </c>
      <c r="O39" s="256">
        <v>92.881750030000006</v>
      </c>
      <c r="P39" s="256">
        <v>92.665999119999995</v>
      </c>
      <c r="Q39" s="256">
        <v>92.790511839999994</v>
      </c>
      <c r="R39" s="256">
        <v>92.321165250000007</v>
      </c>
      <c r="S39" s="256">
        <v>92.455349319999996</v>
      </c>
      <c r="T39" s="256">
        <v>92.995076040000001</v>
      </c>
      <c r="U39" s="256">
        <v>92.886174060000002</v>
      </c>
      <c r="V39" s="256">
        <v>92.571325329999993</v>
      </c>
      <c r="W39" s="256">
        <v>92.848050619999995</v>
      </c>
      <c r="X39" s="256">
        <v>93.064246870000005</v>
      </c>
      <c r="Y39" s="256">
        <v>93.708017470000001</v>
      </c>
      <c r="Z39" s="256">
        <v>93.907785000000004</v>
      </c>
      <c r="AA39" s="256">
        <v>94.830123799999996</v>
      </c>
      <c r="AB39" s="256">
        <v>95.412916769999995</v>
      </c>
      <c r="AC39" s="256">
        <v>95.253197920000005</v>
      </c>
      <c r="AD39" s="256">
        <v>95.898874739999997</v>
      </c>
      <c r="AE39" s="256">
        <v>95.628938829999996</v>
      </c>
      <c r="AF39" s="256">
        <v>95.849592830000006</v>
      </c>
      <c r="AG39" s="256">
        <v>95.779299129999998</v>
      </c>
      <c r="AH39" s="256">
        <v>95.694452749999996</v>
      </c>
      <c r="AI39" s="256">
        <v>96.303750679999993</v>
      </c>
      <c r="AJ39" s="256">
        <v>96.987460690000006</v>
      </c>
      <c r="AK39" s="256">
        <v>97.47645962</v>
      </c>
      <c r="AL39" s="256">
        <v>97.807909760000001</v>
      </c>
      <c r="AM39" s="256">
        <v>97.023332260000004</v>
      </c>
      <c r="AN39" s="256">
        <v>98.60000015</v>
      </c>
      <c r="AO39" s="256">
        <v>98.238367760000003</v>
      </c>
      <c r="AP39" s="256">
        <v>98.695314530000005</v>
      </c>
      <c r="AQ39" s="256">
        <v>98.373837559999998</v>
      </c>
      <c r="AR39" s="256">
        <v>98.394144929999996</v>
      </c>
      <c r="AS39" s="256">
        <v>98.790244779999995</v>
      </c>
      <c r="AT39" s="256">
        <v>99.057579930000003</v>
      </c>
      <c r="AU39" s="256">
        <v>98.693372019999998</v>
      </c>
      <c r="AV39" s="256">
        <v>98.703658559999994</v>
      </c>
      <c r="AW39" s="256">
        <v>98.334755369999996</v>
      </c>
      <c r="AX39" s="256">
        <v>99.144292390000004</v>
      </c>
      <c r="AY39" s="256">
        <v>99.667436339999995</v>
      </c>
      <c r="AZ39" s="256">
        <v>97.907488580000006</v>
      </c>
      <c r="BA39" s="256">
        <v>97.918789669999995</v>
      </c>
      <c r="BB39" s="256">
        <v>97.726358629999993</v>
      </c>
      <c r="BC39" s="256">
        <v>97.709901590000001</v>
      </c>
      <c r="BD39" s="256">
        <v>98.162432550000005</v>
      </c>
      <c r="BE39" s="256">
        <v>97.964998260000002</v>
      </c>
      <c r="BF39" s="256">
        <v>98.476786020000006</v>
      </c>
      <c r="BG39" s="256">
        <v>98.557337430000004</v>
      </c>
      <c r="BH39" s="256">
        <v>98.733894579999998</v>
      </c>
      <c r="BI39" s="256">
        <v>97.725425826999995</v>
      </c>
      <c r="BJ39" s="342">
        <v>97.552220000000005</v>
      </c>
      <c r="BK39" s="342">
        <v>97.387339999999995</v>
      </c>
      <c r="BL39" s="342">
        <v>97.246089999999995</v>
      </c>
      <c r="BM39" s="342">
        <v>97.122919999999993</v>
      </c>
      <c r="BN39" s="342">
        <v>97.00891</v>
      </c>
      <c r="BO39" s="342">
        <v>96.928550000000001</v>
      </c>
      <c r="BP39" s="342">
        <v>96.872950000000003</v>
      </c>
      <c r="BQ39" s="342">
        <v>96.882159999999999</v>
      </c>
      <c r="BR39" s="342">
        <v>96.846010000000007</v>
      </c>
      <c r="BS39" s="342">
        <v>96.804569999999998</v>
      </c>
      <c r="BT39" s="342">
        <v>96.750399999999999</v>
      </c>
      <c r="BU39" s="342">
        <v>96.703950000000006</v>
      </c>
      <c r="BV39" s="342">
        <v>96.657780000000002</v>
      </c>
    </row>
    <row r="40" spans="1:74" ht="11.1" customHeight="1" x14ac:dyDescent="0.2">
      <c r="A40" s="321" t="s">
        <v>919</v>
      </c>
      <c r="B40" s="41" t="s">
        <v>948</v>
      </c>
      <c r="C40" s="256">
        <v>102.00534349</v>
      </c>
      <c r="D40" s="256">
        <v>101.15985101</v>
      </c>
      <c r="E40" s="256">
        <v>100.7564392</v>
      </c>
      <c r="F40" s="256">
        <v>100.9619892</v>
      </c>
      <c r="G40" s="256">
        <v>100.95240964</v>
      </c>
      <c r="H40" s="256">
        <v>100.92021292</v>
      </c>
      <c r="I40" s="256">
        <v>101.37013791</v>
      </c>
      <c r="J40" s="256">
        <v>100.86915884</v>
      </c>
      <c r="K40" s="256">
        <v>100.75048176999999</v>
      </c>
      <c r="L40" s="256">
        <v>100.9515091</v>
      </c>
      <c r="M40" s="256">
        <v>100.70204750000001</v>
      </c>
      <c r="N40" s="256">
        <v>100.52594528</v>
      </c>
      <c r="O40" s="256">
        <v>101.217191</v>
      </c>
      <c r="P40" s="256">
        <v>100.92430376</v>
      </c>
      <c r="Q40" s="256">
        <v>101.03533437</v>
      </c>
      <c r="R40" s="256">
        <v>100.44082181</v>
      </c>
      <c r="S40" s="256">
        <v>100.68341278</v>
      </c>
      <c r="T40" s="256">
        <v>100.57039613000001</v>
      </c>
      <c r="U40" s="256">
        <v>100.63356331999999</v>
      </c>
      <c r="V40" s="256">
        <v>100.3681421</v>
      </c>
      <c r="W40" s="256">
        <v>100.72070431</v>
      </c>
      <c r="X40" s="256">
        <v>100.80634379</v>
      </c>
      <c r="Y40" s="256">
        <v>101.49790175</v>
      </c>
      <c r="Z40" s="256">
        <v>101.62413567</v>
      </c>
      <c r="AA40" s="256">
        <v>102.57713274</v>
      </c>
      <c r="AB40" s="256">
        <v>102.64610885</v>
      </c>
      <c r="AC40" s="256">
        <v>102.37541555999999</v>
      </c>
      <c r="AD40" s="256">
        <v>103.53313609</v>
      </c>
      <c r="AE40" s="256">
        <v>103.08332255000001</v>
      </c>
      <c r="AF40" s="256">
        <v>103.53504972</v>
      </c>
      <c r="AG40" s="256">
        <v>103.30907802</v>
      </c>
      <c r="AH40" s="256">
        <v>102.532993</v>
      </c>
      <c r="AI40" s="256">
        <v>101.42536717999999</v>
      </c>
      <c r="AJ40" s="256">
        <v>103.97295493999999</v>
      </c>
      <c r="AK40" s="256">
        <v>104.8278358</v>
      </c>
      <c r="AL40" s="256">
        <v>104.63706379</v>
      </c>
      <c r="AM40" s="256">
        <v>103.74666958</v>
      </c>
      <c r="AN40" s="256">
        <v>104.77053244</v>
      </c>
      <c r="AO40" s="256">
        <v>105.32141333</v>
      </c>
      <c r="AP40" s="256">
        <v>105.63061456</v>
      </c>
      <c r="AQ40" s="256">
        <v>105.32646108</v>
      </c>
      <c r="AR40" s="256">
        <v>105.86129355999999</v>
      </c>
      <c r="AS40" s="256">
        <v>106.27377504</v>
      </c>
      <c r="AT40" s="256">
        <v>106.92153075</v>
      </c>
      <c r="AU40" s="256">
        <v>106.85858758000001</v>
      </c>
      <c r="AV40" s="256">
        <v>106.79962517</v>
      </c>
      <c r="AW40" s="256">
        <v>107.15242932</v>
      </c>
      <c r="AX40" s="256">
        <v>107.9970943</v>
      </c>
      <c r="AY40" s="256">
        <v>107.40025976</v>
      </c>
      <c r="AZ40" s="256">
        <v>106.1985918</v>
      </c>
      <c r="BA40" s="256">
        <v>105.76951662</v>
      </c>
      <c r="BB40" s="256">
        <v>105.52143021000001</v>
      </c>
      <c r="BC40" s="256">
        <v>105.14444745</v>
      </c>
      <c r="BD40" s="256">
        <v>105.20459941999999</v>
      </c>
      <c r="BE40" s="256">
        <v>105.14164694</v>
      </c>
      <c r="BF40" s="256">
        <v>106.19727161</v>
      </c>
      <c r="BG40" s="256">
        <v>105.79569352</v>
      </c>
      <c r="BH40" s="256">
        <v>105.33155641</v>
      </c>
      <c r="BI40" s="256">
        <v>104.83916527</v>
      </c>
      <c r="BJ40" s="342">
        <v>104.64490000000001</v>
      </c>
      <c r="BK40" s="342">
        <v>104.5419</v>
      </c>
      <c r="BL40" s="342">
        <v>104.405</v>
      </c>
      <c r="BM40" s="342">
        <v>104.2799</v>
      </c>
      <c r="BN40" s="342">
        <v>104.1198</v>
      </c>
      <c r="BO40" s="342">
        <v>104.05289999999999</v>
      </c>
      <c r="BP40" s="342">
        <v>104.03270000000001</v>
      </c>
      <c r="BQ40" s="342">
        <v>104.1576</v>
      </c>
      <c r="BR40" s="342">
        <v>104.1567</v>
      </c>
      <c r="BS40" s="342">
        <v>104.12860000000001</v>
      </c>
      <c r="BT40" s="342">
        <v>104.04340000000001</v>
      </c>
      <c r="BU40" s="342">
        <v>103.98309999999999</v>
      </c>
      <c r="BV40" s="342">
        <v>103.9178</v>
      </c>
    </row>
    <row r="41" spans="1:74" ht="11.1" customHeight="1" x14ac:dyDescent="0.2">
      <c r="A41" s="321" t="s">
        <v>920</v>
      </c>
      <c r="B41" s="41" t="s">
        <v>949</v>
      </c>
      <c r="C41" s="256">
        <v>101.97130382</v>
      </c>
      <c r="D41" s="256">
        <v>101.43122538</v>
      </c>
      <c r="E41" s="256">
        <v>100.54616602999999</v>
      </c>
      <c r="F41" s="256">
        <v>101.26236694000001</v>
      </c>
      <c r="G41" s="256">
        <v>101.36154298</v>
      </c>
      <c r="H41" s="256">
        <v>100.98076793</v>
      </c>
      <c r="I41" s="256">
        <v>101.25588663000001</v>
      </c>
      <c r="J41" s="256">
        <v>100.67874909</v>
      </c>
      <c r="K41" s="256">
        <v>100.98453601</v>
      </c>
      <c r="L41" s="256">
        <v>101.48268247</v>
      </c>
      <c r="M41" s="256">
        <v>101.63992687</v>
      </c>
      <c r="N41" s="256">
        <v>101.43655438</v>
      </c>
      <c r="O41" s="256">
        <v>102.23332327999999</v>
      </c>
      <c r="P41" s="256">
        <v>102.20323974999999</v>
      </c>
      <c r="Q41" s="256">
        <v>102.91813739</v>
      </c>
      <c r="R41" s="256">
        <v>101.83669519</v>
      </c>
      <c r="S41" s="256">
        <v>102.12953408</v>
      </c>
      <c r="T41" s="256">
        <v>101.94788232000001</v>
      </c>
      <c r="U41" s="256">
        <v>102.23077019</v>
      </c>
      <c r="V41" s="256">
        <v>102.11970728</v>
      </c>
      <c r="W41" s="256">
        <v>102.92891722</v>
      </c>
      <c r="X41" s="256">
        <v>102.54011985</v>
      </c>
      <c r="Y41" s="256">
        <v>103.66926243</v>
      </c>
      <c r="Z41" s="256">
        <v>103.72043239</v>
      </c>
      <c r="AA41" s="256">
        <v>104.88045901</v>
      </c>
      <c r="AB41" s="256">
        <v>104.50736218</v>
      </c>
      <c r="AC41" s="256">
        <v>104.79997494</v>
      </c>
      <c r="AD41" s="256">
        <v>106.37305338</v>
      </c>
      <c r="AE41" s="256">
        <v>106.42637155</v>
      </c>
      <c r="AF41" s="256">
        <v>106.89023635</v>
      </c>
      <c r="AG41" s="256">
        <v>106.58903890000001</v>
      </c>
      <c r="AH41" s="256">
        <v>104.78635213</v>
      </c>
      <c r="AI41" s="256">
        <v>101.80484715</v>
      </c>
      <c r="AJ41" s="256">
        <v>106.84023261</v>
      </c>
      <c r="AK41" s="256">
        <v>107.89327566</v>
      </c>
      <c r="AL41" s="256">
        <v>107.66934148</v>
      </c>
      <c r="AM41" s="256">
        <v>105.7277177</v>
      </c>
      <c r="AN41" s="256">
        <v>106.81990777999999</v>
      </c>
      <c r="AO41" s="256">
        <v>107.60982829</v>
      </c>
      <c r="AP41" s="256">
        <v>108.13380447999999</v>
      </c>
      <c r="AQ41" s="256">
        <v>108.3397085</v>
      </c>
      <c r="AR41" s="256">
        <v>108.7120974</v>
      </c>
      <c r="AS41" s="256">
        <v>109.18908621</v>
      </c>
      <c r="AT41" s="256">
        <v>109.75352423</v>
      </c>
      <c r="AU41" s="256">
        <v>109.51415836</v>
      </c>
      <c r="AV41" s="256">
        <v>109.35347306</v>
      </c>
      <c r="AW41" s="256">
        <v>109.41119436</v>
      </c>
      <c r="AX41" s="256">
        <v>110.30078494</v>
      </c>
      <c r="AY41" s="256">
        <v>110.01766026</v>
      </c>
      <c r="AZ41" s="256">
        <v>108.29525821999999</v>
      </c>
      <c r="BA41" s="256">
        <v>107.75323189</v>
      </c>
      <c r="BB41" s="256">
        <v>107.79385129000001</v>
      </c>
      <c r="BC41" s="256">
        <v>107.64546129999999</v>
      </c>
      <c r="BD41" s="256">
        <v>107.57825957</v>
      </c>
      <c r="BE41" s="256">
        <v>107.68748682</v>
      </c>
      <c r="BF41" s="256">
        <v>108.86356807</v>
      </c>
      <c r="BG41" s="256">
        <v>108.68552803</v>
      </c>
      <c r="BH41" s="256">
        <v>107.87452773</v>
      </c>
      <c r="BI41" s="256">
        <v>107.95903585000001</v>
      </c>
      <c r="BJ41" s="342">
        <v>107.81440000000001</v>
      </c>
      <c r="BK41" s="342">
        <v>107.6499</v>
      </c>
      <c r="BL41" s="342">
        <v>107.52849999999999</v>
      </c>
      <c r="BM41" s="342">
        <v>107.42740000000001</v>
      </c>
      <c r="BN41" s="342">
        <v>107.31010000000001</v>
      </c>
      <c r="BO41" s="342">
        <v>107.27679999999999</v>
      </c>
      <c r="BP41" s="342">
        <v>107.291</v>
      </c>
      <c r="BQ41" s="342">
        <v>107.4385</v>
      </c>
      <c r="BR41" s="342">
        <v>107.4837</v>
      </c>
      <c r="BS41" s="342">
        <v>107.5121</v>
      </c>
      <c r="BT41" s="342">
        <v>107.5153</v>
      </c>
      <c r="BU41" s="342">
        <v>107.5167</v>
      </c>
      <c r="BV41" s="342">
        <v>107.50790000000001</v>
      </c>
    </row>
    <row r="42" spans="1:74" ht="11.1" customHeight="1" x14ac:dyDescent="0.2">
      <c r="A42" s="37"/>
      <c r="B42" s="41"/>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256"/>
      <c r="BD42" s="256"/>
      <c r="BE42" s="256"/>
      <c r="BF42" s="256"/>
      <c r="BG42" s="256"/>
      <c r="BH42" s="256"/>
      <c r="BI42" s="256"/>
      <c r="BJ42" s="342"/>
      <c r="BK42" s="342"/>
      <c r="BL42" s="342"/>
      <c r="BM42" s="342"/>
      <c r="BN42" s="342"/>
      <c r="BO42" s="342"/>
      <c r="BP42" s="342"/>
      <c r="BQ42" s="342"/>
      <c r="BR42" s="342"/>
      <c r="BS42" s="342"/>
      <c r="BT42" s="342"/>
      <c r="BU42" s="342"/>
      <c r="BV42" s="342"/>
    </row>
    <row r="43" spans="1:74" ht="11.1" customHeight="1" x14ac:dyDescent="0.2">
      <c r="A43" s="140"/>
      <c r="B43" s="144" t="s">
        <v>19</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325"/>
      <c r="BK43" s="325"/>
      <c r="BL43" s="325"/>
      <c r="BM43" s="325"/>
      <c r="BN43" s="325"/>
      <c r="BO43" s="325"/>
      <c r="BP43" s="325"/>
      <c r="BQ43" s="325"/>
      <c r="BR43" s="325"/>
      <c r="BS43" s="325"/>
      <c r="BT43" s="325"/>
      <c r="BU43" s="325"/>
      <c r="BV43" s="325"/>
    </row>
    <row r="44" spans="1:74" ht="11.1" customHeight="1" x14ac:dyDescent="0.2">
      <c r="A44" s="134"/>
      <c r="B44" s="139" t="s">
        <v>915</v>
      </c>
      <c r="C44" s="242"/>
      <c r="D44" s="242"/>
      <c r="E44" s="242"/>
      <c r="F44" s="242"/>
      <c r="G44" s="242"/>
      <c r="H44" s="242"/>
      <c r="I44" s="242"/>
      <c r="J44" s="242"/>
      <c r="K44" s="242"/>
      <c r="L44" s="242"/>
      <c r="M44" s="242"/>
      <c r="N44" s="242"/>
      <c r="O44" s="242"/>
      <c r="P44" s="242"/>
      <c r="Q44" s="242"/>
      <c r="R44" s="242"/>
      <c r="S44" s="242"/>
      <c r="T44" s="242"/>
      <c r="U44" s="242"/>
      <c r="V44" s="242"/>
      <c r="W44" s="242"/>
      <c r="X44" s="242"/>
      <c r="Y44" s="242"/>
      <c r="Z44" s="242"/>
      <c r="AA44" s="242"/>
      <c r="AB44" s="242"/>
      <c r="AC44" s="242"/>
      <c r="AD44" s="242"/>
      <c r="AE44" s="242"/>
      <c r="AF44" s="242"/>
      <c r="AG44" s="242"/>
      <c r="AH44" s="242"/>
      <c r="AI44" s="242"/>
      <c r="AJ44" s="242"/>
      <c r="AK44" s="242"/>
      <c r="AL44" s="242"/>
      <c r="AM44" s="242"/>
      <c r="AN44" s="242"/>
      <c r="AO44" s="242"/>
      <c r="AP44" s="242"/>
      <c r="AQ44" s="242"/>
      <c r="AR44" s="242"/>
      <c r="AS44" s="242"/>
      <c r="AT44" s="242"/>
      <c r="AU44" s="242"/>
      <c r="AV44" s="242"/>
      <c r="AW44" s="242"/>
      <c r="AX44" s="242"/>
      <c r="AY44" s="242"/>
      <c r="AZ44" s="242"/>
      <c r="BA44" s="242"/>
      <c r="BB44" s="242"/>
      <c r="BC44" s="242"/>
      <c r="BD44" s="242"/>
      <c r="BE44" s="242"/>
      <c r="BF44" s="242"/>
      <c r="BG44" s="242"/>
      <c r="BH44" s="242"/>
      <c r="BI44" s="242"/>
      <c r="BJ44" s="353"/>
      <c r="BK44" s="353"/>
      <c r="BL44" s="353"/>
      <c r="BM44" s="353"/>
      <c r="BN44" s="353"/>
      <c r="BO44" s="353"/>
      <c r="BP44" s="353"/>
      <c r="BQ44" s="353"/>
      <c r="BR44" s="353"/>
      <c r="BS44" s="353"/>
      <c r="BT44" s="353"/>
      <c r="BU44" s="353"/>
      <c r="BV44" s="353"/>
    </row>
    <row r="45" spans="1:74" ht="11.1" customHeight="1" x14ac:dyDescent="0.2">
      <c r="A45" s="140" t="s">
        <v>596</v>
      </c>
      <c r="B45" s="208" t="s">
        <v>475</v>
      </c>
      <c r="C45" s="213">
        <v>2.3471799999999998</v>
      </c>
      <c r="D45" s="213">
        <v>2.35236</v>
      </c>
      <c r="E45" s="213">
        <v>2.3600500000000002</v>
      </c>
      <c r="F45" s="213">
        <v>2.3615599999999999</v>
      </c>
      <c r="G45" s="213">
        <v>2.3697400000000002</v>
      </c>
      <c r="H45" s="213">
        <v>2.3768400000000001</v>
      </c>
      <c r="I45" s="213">
        <v>2.3805299999999998</v>
      </c>
      <c r="J45" s="213">
        <v>2.38028</v>
      </c>
      <c r="K45" s="213">
        <v>2.3750599999999999</v>
      </c>
      <c r="L45" s="213">
        <v>2.3778100000000002</v>
      </c>
      <c r="M45" s="213">
        <v>2.3801600000000001</v>
      </c>
      <c r="N45" s="213">
        <v>2.3781699999999999</v>
      </c>
      <c r="O45" s="213">
        <v>2.3783300000000001</v>
      </c>
      <c r="P45" s="213">
        <v>2.3746900000000002</v>
      </c>
      <c r="Q45" s="213">
        <v>2.3803800000000002</v>
      </c>
      <c r="R45" s="213">
        <v>2.3882699999999999</v>
      </c>
      <c r="S45" s="213">
        <v>2.3946399999999999</v>
      </c>
      <c r="T45" s="213">
        <v>2.4016700000000002</v>
      </c>
      <c r="U45" s="213">
        <v>2.4015</v>
      </c>
      <c r="V45" s="213">
        <v>2.4060199999999998</v>
      </c>
      <c r="W45" s="213">
        <v>2.4105099999999999</v>
      </c>
      <c r="X45" s="213">
        <v>2.4169100000000001</v>
      </c>
      <c r="Y45" s="213">
        <v>2.4202900000000001</v>
      </c>
      <c r="Z45" s="213">
        <v>2.4277199999999999</v>
      </c>
      <c r="AA45" s="213">
        <v>2.4378000000000002</v>
      </c>
      <c r="AB45" s="213">
        <v>2.4396100000000001</v>
      </c>
      <c r="AC45" s="213">
        <v>2.4374899999999999</v>
      </c>
      <c r="AD45" s="213">
        <v>2.4405100000000002</v>
      </c>
      <c r="AE45" s="213">
        <v>2.4396200000000001</v>
      </c>
      <c r="AF45" s="213">
        <v>2.4418199999999999</v>
      </c>
      <c r="AG45" s="213">
        <v>2.4439000000000002</v>
      </c>
      <c r="AH45" s="213">
        <v>2.4529700000000001</v>
      </c>
      <c r="AI45" s="213">
        <v>2.4641799999999998</v>
      </c>
      <c r="AJ45" s="213">
        <v>2.4658699999999998</v>
      </c>
      <c r="AK45" s="213">
        <v>2.4733200000000002</v>
      </c>
      <c r="AL45" s="213">
        <v>2.4790100000000002</v>
      </c>
      <c r="AM45" s="213">
        <v>2.4888400000000002</v>
      </c>
      <c r="AN45" s="213">
        <v>2.49369</v>
      </c>
      <c r="AO45" s="213">
        <v>2.49498</v>
      </c>
      <c r="AP45" s="213">
        <v>2.4995599999999998</v>
      </c>
      <c r="AQ45" s="213">
        <v>2.5064600000000001</v>
      </c>
      <c r="AR45" s="213">
        <v>2.5113400000000001</v>
      </c>
      <c r="AS45" s="213">
        <v>2.5159699999999998</v>
      </c>
      <c r="AT45" s="213">
        <v>2.5187900000000001</v>
      </c>
      <c r="AU45" s="213">
        <v>2.5200999999999998</v>
      </c>
      <c r="AV45" s="213">
        <v>2.5279400000000001</v>
      </c>
      <c r="AW45" s="213">
        <v>2.5276000000000001</v>
      </c>
      <c r="AX45" s="213">
        <v>2.5272299999999999</v>
      </c>
      <c r="AY45" s="213">
        <v>2.5267300000000001</v>
      </c>
      <c r="AZ45" s="213">
        <v>2.5311300000000001</v>
      </c>
      <c r="BA45" s="213">
        <v>2.54148</v>
      </c>
      <c r="BB45" s="213">
        <v>2.5495800000000002</v>
      </c>
      <c r="BC45" s="213">
        <v>2.5515500000000002</v>
      </c>
      <c r="BD45" s="213">
        <v>2.5530499999999998</v>
      </c>
      <c r="BE45" s="213">
        <v>2.5616099999999999</v>
      </c>
      <c r="BF45" s="213">
        <v>2.5630000000000002</v>
      </c>
      <c r="BG45" s="213">
        <v>2.56358</v>
      </c>
      <c r="BH45" s="213">
        <v>2.5727099999999998</v>
      </c>
      <c r="BI45" s="213">
        <v>2.5793470369999998</v>
      </c>
      <c r="BJ45" s="351">
        <v>2.5842969999999998</v>
      </c>
      <c r="BK45" s="351">
        <v>2.5889890000000002</v>
      </c>
      <c r="BL45" s="351">
        <v>2.5933639999999998</v>
      </c>
      <c r="BM45" s="351">
        <v>2.5974439999999999</v>
      </c>
      <c r="BN45" s="351">
        <v>2.600479</v>
      </c>
      <c r="BO45" s="351">
        <v>2.6045310000000002</v>
      </c>
      <c r="BP45" s="351">
        <v>2.6088499999999999</v>
      </c>
      <c r="BQ45" s="351">
        <v>2.6140050000000001</v>
      </c>
      <c r="BR45" s="351">
        <v>2.6184340000000002</v>
      </c>
      <c r="BS45" s="351">
        <v>2.6227040000000001</v>
      </c>
      <c r="BT45" s="351">
        <v>2.6260970000000001</v>
      </c>
      <c r="BU45" s="351">
        <v>2.6305879999999999</v>
      </c>
      <c r="BV45" s="351">
        <v>2.635459</v>
      </c>
    </row>
    <row r="46" spans="1:74" ht="11.1" customHeight="1" x14ac:dyDescent="0.2">
      <c r="A46" s="145"/>
      <c r="B46" s="139" t="s">
        <v>20</v>
      </c>
      <c r="C46" s="218"/>
      <c r="D46" s="218"/>
      <c r="E46" s="218"/>
      <c r="F46" s="218"/>
      <c r="G46" s="218"/>
      <c r="H46" s="218"/>
      <c r="I46" s="218"/>
      <c r="J46" s="218"/>
      <c r="K46" s="218"/>
      <c r="L46" s="218"/>
      <c r="M46" s="218"/>
      <c r="N46" s="218"/>
      <c r="O46" s="218"/>
      <c r="P46" s="218"/>
      <c r="Q46" s="218"/>
      <c r="R46" s="218"/>
      <c r="S46" s="218"/>
      <c r="T46" s="218"/>
      <c r="U46" s="218"/>
      <c r="V46" s="218"/>
      <c r="W46" s="218"/>
      <c r="X46" s="218"/>
      <c r="Y46" s="218"/>
      <c r="Z46" s="218"/>
      <c r="AA46" s="218"/>
      <c r="AB46" s="218"/>
      <c r="AC46" s="218"/>
      <c r="AD46" s="218"/>
      <c r="AE46" s="218"/>
      <c r="AF46" s="218"/>
      <c r="AG46" s="218"/>
      <c r="AH46" s="218"/>
      <c r="AI46" s="218"/>
      <c r="AJ46" s="218"/>
      <c r="AK46" s="218"/>
      <c r="AL46" s="218"/>
      <c r="AM46" s="218"/>
      <c r="AN46" s="218"/>
      <c r="AO46" s="218"/>
      <c r="AP46" s="218"/>
      <c r="AQ46" s="218"/>
      <c r="AR46" s="218"/>
      <c r="AS46" s="218"/>
      <c r="AT46" s="218"/>
      <c r="AU46" s="218"/>
      <c r="AV46" s="218"/>
      <c r="AW46" s="218"/>
      <c r="AX46" s="218"/>
      <c r="AY46" s="218"/>
      <c r="AZ46" s="218"/>
      <c r="BA46" s="218"/>
      <c r="BB46" s="218"/>
      <c r="BC46" s="218"/>
      <c r="BD46" s="218"/>
      <c r="BE46" s="218"/>
      <c r="BF46" s="218"/>
      <c r="BG46" s="218"/>
      <c r="BH46" s="218"/>
      <c r="BI46" s="218"/>
      <c r="BJ46" s="328"/>
      <c r="BK46" s="328"/>
      <c r="BL46" s="328"/>
      <c r="BM46" s="328"/>
      <c r="BN46" s="328"/>
      <c r="BO46" s="328"/>
      <c r="BP46" s="328"/>
      <c r="BQ46" s="328"/>
      <c r="BR46" s="328"/>
      <c r="BS46" s="328"/>
      <c r="BT46" s="328"/>
      <c r="BU46" s="328"/>
      <c r="BV46" s="328"/>
    </row>
    <row r="47" spans="1:74" ht="11.1" customHeight="1" x14ac:dyDescent="0.2">
      <c r="A47" s="140" t="s">
        <v>595</v>
      </c>
      <c r="B47" s="208" t="s">
        <v>476</v>
      </c>
      <c r="C47" s="213">
        <v>1.9439649408999999</v>
      </c>
      <c r="D47" s="213">
        <v>1.9230385552</v>
      </c>
      <c r="E47" s="213">
        <v>1.9115038346</v>
      </c>
      <c r="F47" s="213">
        <v>1.9232151487</v>
      </c>
      <c r="G47" s="213">
        <v>1.9200729808000001</v>
      </c>
      <c r="H47" s="213">
        <v>1.9159317007000001</v>
      </c>
      <c r="I47" s="213">
        <v>1.9127152812999999</v>
      </c>
      <c r="J47" s="213">
        <v>1.9051327967</v>
      </c>
      <c r="K47" s="213">
        <v>1.89510822</v>
      </c>
      <c r="L47" s="213">
        <v>1.8792453872999999</v>
      </c>
      <c r="M47" s="213">
        <v>1.8668837492999999</v>
      </c>
      <c r="N47" s="213">
        <v>1.8546271421</v>
      </c>
      <c r="O47" s="213">
        <v>1.8353287192000001</v>
      </c>
      <c r="P47" s="213">
        <v>1.8286423084000001</v>
      </c>
      <c r="Q47" s="213">
        <v>1.8274210631000001</v>
      </c>
      <c r="R47" s="213">
        <v>1.8383562338999999</v>
      </c>
      <c r="S47" s="213">
        <v>1.8430468819000001</v>
      </c>
      <c r="T47" s="213">
        <v>1.8481842575</v>
      </c>
      <c r="U47" s="213">
        <v>1.8536142054</v>
      </c>
      <c r="V47" s="213">
        <v>1.8597606528999999</v>
      </c>
      <c r="W47" s="213">
        <v>1.8664694447000001</v>
      </c>
      <c r="X47" s="213">
        <v>1.871626633</v>
      </c>
      <c r="Y47" s="213">
        <v>1.8810455741000001</v>
      </c>
      <c r="Z47" s="213">
        <v>1.8926123202</v>
      </c>
      <c r="AA47" s="213">
        <v>1.915677549</v>
      </c>
      <c r="AB47" s="213">
        <v>1.924526897</v>
      </c>
      <c r="AC47" s="213">
        <v>1.9285110417</v>
      </c>
      <c r="AD47" s="213">
        <v>1.9192286516999999</v>
      </c>
      <c r="AE47" s="213">
        <v>1.9197833887</v>
      </c>
      <c r="AF47" s="213">
        <v>1.9217739213</v>
      </c>
      <c r="AG47" s="213">
        <v>1.9230306832999999</v>
      </c>
      <c r="AH47" s="213">
        <v>1.9295199811999999</v>
      </c>
      <c r="AI47" s="213">
        <v>1.9390722491000001</v>
      </c>
      <c r="AJ47" s="213">
        <v>1.9569611172000001</v>
      </c>
      <c r="AK47" s="213">
        <v>1.9686841022999999</v>
      </c>
      <c r="AL47" s="213">
        <v>1.9795148345</v>
      </c>
      <c r="AM47" s="213">
        <v>1.9903606784000001</v>
      </c>
      <c r="AN47" s="213">
        <v>1.9987263818000001</v>
      </c>
      <c r="AO47" s="213">
        <v>2.0055193091999999</v>
      </c>
      <c r="AP47" s="213">
        <v>2.0088626677999999</v>
      </c>
      <c r="AQ47" s="213">
        <v>2.0139176377000001</v>
      </c>
      <c r="AR47" s="213">
        <v>2.0188074261</v>
      </c>
      <c r="AS47" s="213">
        <v>2.0239392677999999</v>
      </c>
      <c r="AT47" s="213">
        <v>2.0281932670999998</v>
      </c>
      <c r="AU47" s="213">
        <v>2.0319766588000001</v>
      </c>
      <c r="AV47" s="213">
        <v>2.0407927988000001</v>
      </c>
      <c r="AW47" s="213">
        <v>2.0395074584000001</v>
      </c>
      <c r="AX47" s="213">
        <v>2.0336239934</v>
      </c>
      <c r="AY47" s="213">
        <v>2.0130269890000001</v>
      </c>
      <c r="AZ47" s="213">
        <v>2.0055338361000001</v>
      </c>
      <c r="BA47" s="213">
        <v>2.0010291198000001</v>
      </c>
      <c r="BB47" s="213">
        <v>2.0052094024999998</v>
      </c>
      <c r="BC47" s="213">
        <v>2.0024091377</v>
      </c>
      <c r="BD47" s="213">
        <v>1.9983248876999999</v>
      </c>
      <c r="BE47" s="213">
        <v>1.9855667067</v>
      </c>
      <c r="BF47" s="213">
        <v>1.9844569458000001</v>
      </c>
      <c r="BG47" s="213">
        <v>1.9876056592</v>
      </c>
      <c r="BH47" s="213">
        <v>2.0027929699000002</v>
      </c>
      <c r="BI47" s="213">
        <v>2.0086235393999998</v>
      </c>
      <c r="BJ47" s="351">
        <v>2.012877</v>
      </c>
      <c r="BK47" s="351">
        <v>2.0150589999999999</v>
      </c>
      <c r="BL47" s="351">
        <v>2.0165310000000001</v>
      </c>
      <c r="BM47" s="351">
        <v>2.0167999999999999</v>
      </c>
      <c r="BN47" s="351">
        <v>2.0123289999999998</v>
      </c>
      <c r="BO47" s="351">
        <v>2.0128400000000002</v>
      </c>
      <c r="BP47" s="351">
        <v>2.0147970000000002</v>
      </c>
      <c r="BQ47" s="351">
        <v>2.019746</v>
      </c>
      <c r="BR47" s="351">
        <v>2.0234390000000002</v>
      </c>
      <c r="BS47" s="351">
        <v>2.0274200000000002</v>
      </c>
      <c r="BT47" s="351">
        <v>2.0326469999999999</v>
      </c>
      <c r="BU47" s="351">
        <v>2.036489</v>
      </c>
      <c r="BV47" s="351">
        <v>2.0399029999999998</v>
      </c>
    </row>
    <row r="48" spans="1:74" ht="11.1" customHeight="1" x14ac:dyDescent="0.2">
      <c r="A48" s="134"/>
      <c r="B48" s="139" t="s">
        <v>701</v>
      </c>
      <c r="C48" s="242"/>
      <c r="D48" s="242"/>
      <c r="E48" s="242"/>
      <c r="F48" s="242"/>
      <c r="G48" s="242"/>
      <c r="H48" s="242"/>
      <c r="I48" s="242"/>
      <c r="J48" s="242"/>
      <c r="K48" s="242"/>
      <c r="L48" s="242"/>
      <c r="M48" s="242"/>
      <c r="N48" s="242"/>
      <c r="O48" s="242"/>
      <c r="P48" s="242"/>
      <c r="Q48" s="242"/>
      <c r="R48" s="242"/>
      <c r="S48" s="242"/>
      <c r="T48" s="242"/>
      <c r="U48" s="242"/>
      <c r="V48" s="242"/>
      <c r="W48" s="242"/>
      <c r="X48" s="242"/>
      <c r="Y48" s="242"/>
      <c r="Z48" s="242"/>
      <c r="AA48" s="242"/>
      <c r="AB48" s="242"/>
      <c r="AC48" s="242"/>
      <c r="AD48" s="242"/>
      <c r="AE48" s="242"/>
      <c r="AF48" s="242"/>
      <c r="AG48" s="242"/>
      <c r="AH48" s="242"/>
      <c r="AI48" s="242"/>
      <c r="AJ48" s="242"/>
      <c r="AK48" s="242"/>
      <c r="AL48" s="242"/>
      <c r="AM48" s="242"/>
      <c r="AN48" s="242"/>
      <c r="AO48" s="242"/>
      <c r="AP48" s="242"/>
      <c r="AQ48" s="242"/>
      <c r="AR48" s="242"/>
      <c r="AS48" s="242"/>
      <c r="AT48" s="242"/>
      <c r="AU48" s="242"/>
      <c r="AV48" s="242"/>
      <c r="AW48" s="242"/>
      <c r="AX48" s="242"/>
      <c r="AY48" s="242"/>
      <c r="AZ48" s="242"/>
      <c r="BA48" s="242"/>
      <c r="BB48" s="242"/>
      <c r="BC48" s="242"/>
      <c r="BD48" s="242"/>
      <c r="BE48" s="242"/>
      <c r="BF48" s="242"/>
      <c r="BG48" s="242"/>
      <c r="BH48" s="242"/>
      <c r="BI48" s="242"/>
      <c r="BJ48" s="353"/>
      <c r="BK48" s="353"/>
      <c r="BL48" s="353"/>
      <c r="BM48" s="353"/>
      <c r="BN48" s="353"/>
      <c r="BO48" s="353"/>
      <c r="BP48" s="353"/>
      <c r="BQ48" s="353"/>
      <c r="BR48" s="353"/>
      <c r="BS48" s="353"/>
      <c r="BT48" s="353"/>
      <c r="BU48" s="353"/>
      <c r="BV48" s="353"/>
    </row>
    <row r="49" spans="1:74" ht="11.1" customHeight="1" x14ac:dyDescent="0.2">
      <c r="A49" s="140" t="s">
        <v>597</v>
      </c>
      <c r="B49" s="208" t="s">
        <v>476</v>
      </c>
      <c r="C49" s="213">
        <v>1.627</v>
      </c>
      <c r="D49" s="213">
        <v>1.6950000000000001</v>
      </c>
      <c r="E49" s="213">
        <v>1.819</v>
      </c>
      <c r="F49" s="213">
        <v>1.7829999999999999</v>
      </c>
      <c r="G49" s="213">
        <v>2.0339999999999998</v>
      </c>
      <c r="H49" s="213">
        <v>2.048</v>
      </c>
      <c r="I49" s="213">
        <v>2.0139999999999998</v>
      </c>
      <c r="J49" s="213">
        <v>1.8839999999999999</v>
      </c>
      <c r="K49" s="213">
        <v>1.6579999999999999</v>
      </c>
      <c r="L49" s="213">
        <v>1.613</v>
      </c>
      <c r="M49" s="213">
        <v>1.5620000000000001</v>
      </c>
      <c r="N49" s="213">
        <v>1.3859999999999999</v>
      </c>
      <c r="O49" s="213">
        <v>1.254</v>
      </c>
      <c r="P49" s="213">
        <v>1.1459999999999999</v>
      </c>
      <c r="Q49" s="213">
        <v>1.222</v>
      </c>
      <c r="R49" s="213">
        <v>1.3240000000000001</v>
      </c>
      <c r="S49" s="213">
        <v>1.4630000000000001</v>
      </c>
      <c r="T49" s="213">
        <v>1.5840000000000001</v>
      </c>
      <c r="U49" s="213">
        <v>1.5620000000000001</v>
      </c>
      <c r="V49" s="213">
        <v>1.4830000000000001</v>
      </c>
      <c r="W49" s="213">
        <v>1.542</v>
      </c>
      <c r="X49" s="213">
        <v>1.59</v>
      </c>
      <c r="Y49" s="213">
        <v>1.5209999999999999</v>
      </c>
      <c r="Z49" s="213">
        <v>1.5629999999999999</v>
      </c>
      <c r="AA49" s="213">
        <v>1.653</v>
      </c>
      <c r="AB49" s="213">
        <v>1.665</v>
      </c>
      <c r="AC49" s="213">
        <v>1.65</v>
      </c>
      <c r="AD49" s="213">
        <v>1.706</v>
      </c>
      <c r="AE49" s="213">
        <v>1.6559999999999999</v>
      </c>
      <c r="AF49" s="213">
        <v>1.6379999999999999</v>
      </c>
      <c r="AG49" s="213">
        <v>1.645</v>
      </c>
      <c r="AH49" s="213">
        <v>1.7290000000000001</v>
      </c>
      <c r="AI49" s="213">
        <v>1.883</v>
      </c>
      <c r="AJ49" s="213">
        <v>1.857</v>
      </c>
      <c r="AK49" s="213">
        <v>1.927</v>
      </c>
      <c r="AL49" s="213">
        <v>1.919</v>
      </c>
      <c r="AM49" s="213">
        <v>1.97</v>
      </c>
      <c r="AN49" s="213">
        <v>1.9970000000000001</v>
      </c>
      <c r="AO49" s="213">
        <v>1.9770000000000001</v>
      </c>
      <c r="AP49" s="213">
        <v>2.077</v>
      </c>
      <c r="AQ49" s="213">
        <v>2.2829999999999999</v>
      </c>
      <c r="AR49" s="213">
        <v>2.294</v>
      </c>
      <c r="AS49" s="213">
        <v>2.282</v>
      </c>
      <c r="AT49" s="213">
        <v>2.2389999999999999</v>
      </c>
      <c r="AU49" s="213">
        <v>2.266</v>
      </c>
      <c r="AV49" s="213">
        <v>2.331</v>
      </c>
      <c r="AW49" s="213">
        <v>2.1429999999999998</v>
      </c>
      <c r="AX49" s="213">
        <v>1.8380000000000001</v>
      </c>
      <c r="AY49" s="213">
        <v>1.6759999999999999</v>
      </c>
      <c r="AZ49" s="213">
        <v>1.776</v>
      </c>
      <c r="BA49" s="213">
        <v>1.9710000000000001</v>
      </c>
      <c r="BB49" s="213">
        <v>2.129</v>
      </c>
      <c r="BC49" s="213">
        <v>2.13</v>
      </c>
      <c r="BD49" s="213">
        <v>1.9750000000000001</v>
      </c>
      <c r="BE49" s="213">
        <v>2.0619999999999998</v>
      </c>
      <c r="BF49" s="213">
        <v>1.9359170000000001</v>
      </c>
      <c r="BG49" s="213">
        <v>1.939548</v>
      </c>
      <c r="BH49" s="213">
        <v>1.9168019999999999</v>
      </c>
      <c r="BI49" s="213">
        <v>1.8959299999999999</v>
      </c>
      <c r="BJ49" s="351">
        <v>1.8854580000000001</v>
      </c>
      <c r="BK49" s="351">
        <v>1.9158249999999999</v>
      </c>
      <c r="BL49" s="351">
        <v>1.920204</v>
      </c>
      <c r="BM49" s="351">
        <v>1.898817</v>
      </c>
      <c r="BN49" s="351">
        <v>1.9265399999999999</v>
      </c>
      <c r="BO49" s="351">
        <v>1.92059</v>
      </c>
      <c r="BP49" s="351">
        <v>1.9372050000000001</v>
      </c>
      <c r="BQ49" s="351">
        <v>1.975041</v>
      </c>
      <c r="BR49" s="351">
        <v>1.9920370000000001</v>
      </c>
      <c r="BS49" s="351">
        <v>2.0114779999999999</v>
      </c>
      <c r="BT49" s="351">
        <v>2.0125660000000001</v>
      </c>
      <c r="BU49" s="351">
        <v>2.0055260000000001</v>
      </c>
      <c r="BV49" s="351">
        <v>1.9900439999999999</v>
      </c>
    </row>
    <row r="50" spans="1:74" ht="11.1" customHeight="1" x14ac:dyDescent="0.2">
      <c r="A50" s="140"/>
      <c r="B50" s="139" t="s">
        <v>575</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325"/>
      <c r="BK50" s="325"/>
      <c r="BL50" s="325"/>
      <c r="BM50" s="325"/>
      <c r="BN50" s="325"/>
      <c r="BO50" s="325"/>
      <c r="BP50" s="325"/>
      <c r="BQ50" s="325"/>
      <c r="BR50" s="325"/>
      <c r="BS50" s="325"/>
      <c r="BT50" s="325"/>
      <c r="BU50" s="325"/>
      <c r="BV50" s="325"/>
    </row>
    <row r="51" spans="1:74" ht="11.1" customHeight="1" x14ac:dyDescent="0.2">
      <c r="A51" s="37" t="s">
        <v>576</v>
      </c>
      <c r="B51" s="607" t="s">
        <v>1161</v>
      </c>
      <c r="C51" s="256">
        <v>103.98244443999999</v>
      </c>
      <c r="D51" s="256">
        <v>104.04911111</v>
      </c>
      <c r="E51" s="256">
        <v>104.18444443999999</v>
      </c>
      <c r="F51" s="256">
        <v>104.52385185</v>
      </c>
      <c r="G51" s="256">
        <v>104.69496296</v>
      </c>
      <c r="H51" s="256">
        <v>104.83318518999999</v>
      </c>
      <c r="I51" s="256">
        <v>104.94192593</v>
      </c>
      <c r="J51" s="256">
        <v>105.01181481</v>
      </c>
      <c r="K51" s="256">
        <v>105.04625926</v>
      </c>
      <c r="L51" s="256">
        <v>105.00703704</v>
      </c>
      <c r="M51" s="256">
        <v>104.99925926</v>
      </c>
      <c r="N51" s="256">
        <v>104.9847037</v>
      </c>
      <c r="O51" s="256">
        <v>104.84337037</v>
      </c>
      <c r="P51" s="256">
        <v>104.90525925999999</v>
      </c>
      <c r="Q51" s="256">
        <v>105.05037037</v>
      </c>
      <c r="R51" s="256">
        <v>105.43648148</v>
      </c>
      <c r="S51" s="256">
        <v>105.62970369999999</v>
      </c>
      <c r="T51" s="256">
        <v>105.78781481</v>
      </c>
      <c r="U51" s="256">
        <v>105.8362963</v>
      </c>
      <c r="V51" s="256">
        <v>105.98007407</v>
      </c>
      <c r="W51" s="256">
        <v>106.14462963</v>
      </c>
      <c r="X51" s="256">
        <v>106.36640740999999</v>
      </c>
      <c r="Y51" s="256">
        <v>106.54518519</v>
      </c>
      <c r="Z51" s="256">
        <v>106.71740741000001</v>
      </c>
      <c r="AA51" s="256">
        <v>106.89551852</v>
      </c>
      <c r="AB51" s="256">
        <v>107.0452963</v>
      </c>
      <c r="AC51" s="256">
        <v>107.17918519</v>
      </c>
      <c r="AD51" s="256">
        <v>107.23392593</v>
      </c>
      <c r="AE51" s="256">
        <v>107.38348148</v>
      </c>
      <c r="AF51" s="256">
        <v>107.56459259</v>
      </c>
      <c r="AG51" s="256">
        <v>107.81266667</v>
      </c>
      <c r="AH51" s="256">
        <v>108.03033333</v>
      </c>
      <c r="AI51" s="256">
        <v>108.253</v>
      </c>
      <c r="AJ51" s="256">
        <v>108.49577778</v>
      </c>
      <c r="AK51" s="256">
        <v>108.71711111</v>
      </c>
      <c r="AL51" s="256">
        <v>108.93211110999999</v>
      </c>
      <c r="AM51" s="256">
        <v>109.09648147999999</v>
      </c>
      <c r="AN51" s="256">
        <v>109.33203704</v>
      </c>
      <c r="AO51" s="256">
        <v>109.59448148</v>
      </c>
      <c r="AP51" s="256">
        <v>109.96588889</v>
      </c>
      <c r="AQ51" s="256">
        <v>110.22055555999999</v>
      </c>
      <c r="AR51" s="256">
        <v>110.44055556000001</v>
      </c>
      <c r="AS51" s="256">
        <v>110.59581480999999</v>
      </c>
      <c r="AT51" s="256">
        <v>110.76903704</v>
      </c>
      <c r="AU51" s="256">
        <v>110.93014814999999</v>
      </c>
      <c r="AV51" s="256">
        <v>111.08596296</v>
      </c>
      <c r="AW51" s="256">
        <v>111.21774074</v>
      </c>
      <c r="AX51" s="256">
        <v>111.3322963</v>
      </c>
      <c r="AY51" s="256">
        <v>111.35081481</v>
      </c>
      <c r="AZ51" s="256">
        <v>111.49003704</v>
      </c>
      <c r="BA51" s="256">
        <v>111.67114814999999</v>
      </c>
      <c r="BB51" s="256">
        <v>111.98066667000001</v>
      </c>
      <c r="BC51" s="256">
        <v>112.18066666999999</v>
      </c>
      <c r="BD51" s="256">
        <v>112.35766667</v>
      </c>
      <c r="BE51" s="256">
        <v>112.51166667</v>
      </c>
      <c r="BF51" s="256">
        <v>112.64266667</v>
      </c>
      <c r="BG51" s="256">
        <v>112.75066667</v>
      </c>
      <c r="BH51" s="256">
        <v>113.08698518999999</v>
      </c>
      <c r="BI51" s="256">
        <v>113.31632963</v>
      </c>
      <c r="BJ51" s="342">
        <v>113.54770000000001</v>
      </c>
      <c r="BK51" s="342">
        <v>113.8044</v>
      </c>
      <c r="BL51" s="342">
        <v>114.0223</v>
      </c>
      <c r="BM51" s="342">
        <v>114.2246</v>
      </c>
      <c r="BN51" s="342">
        <v>114.37350000000001</v>
      </c>
      <c r="BO51" s="342">
        <v>114.5732</v>
      </c>
      <c r="BP51" s="342">
        <v>114.78579999999999</v>
      </c>
      <c r="BQ51" s="342">
        <v>115.0214</v>
      </c>
      <c r="BR51" s="342">
        <v>115.2522</v>
      </c>
      <c r="BS51" s="342">
        <v>115.4883</v>
      </c>
      <c r="BT51" s="342">
        <v>115.7343</v>
      </c>
      <c r="BU51" s="342">
        <v>115.9776</v>
      </c>
      <c r="BV51" s="342">
        <v>116.22280000000001</v>
      </c>
    </row>
    <row r="52" spans="1:74" ht="11.1" customHeight="1" x14ac:dyDescent="0.2">
      <c r="A52" s="134"/>
      <c r="B52" s="139" t="s">
        <v>518</v>
      </c>
      <c r="C52" s="218"/>
      <c r="D52" s="218"/>
      <c r="E52" s="218"/>
      <c r="F52" s="218"/>
      <c r="G52" s="218"/>
      <c r="H52" s="218"/>
      <c r="I52" s="218"/>
      <c r="J52" s="218"/>
      <c r="K52" s="218"/>
      <c r="L52" s="218"/>
      <c r="M52" s="218"/>
      <c r="N52" s="218"/>
      <c r="O52" s="218"/>
      <c r="P52" s="218"/>
      <c r="Q52" s="218"/>
      <c r="R52" s="218"/>
      <c r="S52" s="218"/>
      <c r="T52" s="218"/>
      <c r="U52" s="218"/>
      <c r="V52" s="218"/>
      <c r="W52" s="218"/>
      <c r="X52" s="218"/>
      <c r="Y52" s="218"/>
      <c r="Z52" s="218"/>
      <c r="AA52" s="218"/>
      <c r="AB52" s="218"/>
      <c r="AC52" s="218"/>
      <c r="AD52" s="218"/>
      <c r="AE52" s="218"/>
      <c r="AF52" s="218"/>
      <c r="AG52" s="218"/>
      <c r="AH52" s="218"/>
      <c r="AI52" s="218"/>
      <c r="AJ52" s="218"/>
      <c r="AK52" s="218"/>
      <c r="AL52" s="218"/>
      <c r="AM52" s="218"/>
      <c r="AN52" s="218"/>
      <c r="AO52" s="218"/>
      <c r="AP52" s="218"/>
      <c r="AQ52" s="218"/>
      <c r="AR52" s="218"/>
      <c r="AS52" s="218"/>
      <c r="AT52" s="218"/>
      <c r="AU52" s="218"/>
      <c r="AV52" s="218"/>
      <c r="AW52" s="218"/>
      <c r="AX52" s="218"/>
      <c r="AY52" s="218"/>
      <c r="AZ52" s="218"/>
      <c r="BA52" s="218"/>
      <c r="BB52" s="218"/>
      <c r="BC52" s="218"/>
      <c r="BD52" s="218"/>
      <c r="BE52" s="218"/>
      <c r="BF52" s="218"/>
      <c r="BG52" s="218"/>
      <c r="BH52" s="218"/>
      <c r="BI52" s="218"/>
      <c r="BJ52" s="328"/>
      <c r="BK52" s="328"/>
      <c r="BL52" s="328"/>
      <c r="BM52" s="328"/>
      <c r="BN52" s="328"/>
      <c r="BO52" s="328"/>
      <c r="BP52" s="328"/>
      <c r="BQ52" s="328"/>
      <c r="BR52" s="328"/>
      <c r="BS52" s="328"/>
      <c r="BT52" s="328"/>
      <c r="BU52" s="328"/>
      <c r="BV52" s="328"/>
    </row>
    <row r="53" spans="1:74" ht="11.1" customHeight="1" x14ac:dyDescent="0.2">
      <c r="A53" s="134"/>
      <c r="B53" s="144" t="s">
        <v>602</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218"/>
      <c r="BE53" s="218"/>
      <c r="BF53" s="218"/>
      <c r="BG53" s="218"/>
      <c r="BH53" s="218"/>
      <c r="BI53" s="218"/>
      <c r="BJ53" s="328"/>
      <c r="BK53" s="328"/>
      <c r="BL53" s="328"/>
      <c r="BM53" s="328"/>
      <c r="BN53" s="328"/>
      <c r="BO53" s="328"/>
      <c r="BP53" s="328"/>
      <c r="BQ53" s="328"/>
      <c r="BR53" s="328"/>
      <c r="BS53" s="328"/>
      <c r="BT53" s="328"/>
      <c r="BU53" s="328"/>
      <c r="BV53" s="328"/>
    </row>
    <row r="54" spans="1:74" ht="11.1" customHeight="1" x14ac:dyDescent="0.2">
      <c r="A54" s="134"/>
      <c r="B54" s="139" t="s">
        <v>53</v>
      </c>
      <c r="C54" s="218"/>
      <c r="D54" s="218"/>
      <c r="E54" s="218"/>
      <c r="F54" s="218"/>
      <c r="G54" s="218"/>
      <c r="H54" s="218"/>
      <c r="I54" s="218"/>
      <c r="J54" s="218"/>
      <c r="K54" s="218"/>
      <c r="L54" s="218"/>
      <c r="M54" s="218"/>
      <c r="N54" s="218"/>
      <c r="O54" s="218"/>
      <c r="P54" s="218"/>
      <c r="Q54" s="218"/>
      <c r="R54" s="218"/>
      <c r="S54" s="218"/>
      <c r="T54" s="218"/>
      <c r="U54" s="218"/>
      <c r="V54" s="218"/>
      <c r="W54" s="218"/>
      <c r="X54" s="218"/>
      <c r="Y54" s="218"/>
      <c r="Z54" s="218"/>
      <c r="AA54" s="218"/>
      <c r="AB54" s="218"/>
      <c r="AC54" s="218"/>
      <c r="AD54" s="218"/>
      <c r="AE54" s="218"/>
      <c r="AF54" s="218"/>
      <c r="AG54" s="218"/>
      <c r="AH54" s="218"/>
      <c r="AI54" s="218"/>
      <c r="AJ54" s="218"/>
      <c r="AK54" s="218"/>
      <c r="AL54" s="218"/>
      <c r="AM54" s="218"/>
      <c r="AN54" s="218"/>
      <c r="AO54" s="218"/>
      <c r="AP54" s="218"/>
      <c r="AQ54" s="218"/>
      <c r="AR54" s="218"/>
      <c r="AS54" s="218"/>
      <c r="AT54" s="218"/>
      <c r="AU54" s="218"/>
      <c r="AV54" s="218"/>
      <c r="AW54" s="218"/>
      <c r="AX54" s="218"/>
      <c r="AY54" s="218"/>
      <c r="AZ54" s="218"/>
      <c r="BA54" s="218"/>
      <c r="BB54" s="218"/>
      <c r="BC54" s="218"/>
      <c r="BD54" s="218"/>
      <c r="BE54" s="218"/>
      <c r="BF54" s="218"/>
      <c r="BG54" s="218"/>
      <c r="BH54" s="218"/>
      <c r="BI54" s="218"/>
      <c r="BJ54" s="328"/>
      <c r="BK54" s="328"/>
      <c r="BL54" s="328"/>
      <c r="BM54" s="328"/>
      <c r="BN54" s="328"/>
      <c r="BO54" s="328"/>
      <c r="BP54" s="328"/>
      <c r="BQ54" s="328"/>
      <c r="BR54" s="328"/>
      <c r="BS54" s="328"/>
      <c r="BT54" s="328"/>
      <c r="BU54" s="328"/>
      <c r="BV54" s="328"/>
    </row>
    <row r="55" spans="1:74" ht="11.1" customHeight="1" x14ac:dyDescent="0.2">
      <c r="A55" s="146" t="s">
        <v>603</v>
      </c>
      <c r="B55" s="208" t="s">
        <v>477</v>
      </c>
      <c r="C55" s="238">
        <v>7532.1935483999996</v>
      </c>
      <c r="D55" s="238">
        <v>7757.8571429000003</v>
      </c>
      <c r="E55" s="238">
        <v>8323.1290322999994</v>
      </c>
      <c r="F55" s="238">
        <v>8760.5666667000005</v>
      </c>
      <c r="G55" s="238">
        <v>8736.7419355000002</v>
      </c>
      <c r="H55" s="238">
        <v>9019.1333333000002</v>
      </c>
      <c r="I55" s="238">
        <v>8979.7419355000002</v>
      </c>
      <c r="J55" s="238">
        <v>8780.9354839000007</v>
      </c>
      <c r="K55" s="238">
        <v>8503</v>
      </c>
      <c r="L55" s="238">
        <v>8660.2903225999999</v>
      </c>
      <c r="M55" s="238">
        <v>8294.7666666999994</v>
      </c>
      <c r="N55" s="238">
        <v>8368.5161289999996</v>
      </c>
      <c r="O55" s="238">
        <v>7731.5806451999997</v>
      </c>
      <c r="P55" s="238">
        <v>7690.0344827999998</v>
      </c>
      <c r="Q55" s="238">
        <v>8553.1290322999994</v>
      </c>
      <c r="R55" s="238">
        <v>8988.4333332999995</v>
      </c>
      <c r="S55" s="238">
        <v>8966.8387096999995</v>
      </c>
      <c r="T55" s="238">
        <v>9233.0333332999999</v>
      </c>
      <c r="U55" s="238">
        <v>9198.7096774000001</v>
      </c>
      <c r="V55" s="238">
        <v>9006.8709677000006</v>
      </c>
      <c r="W55" s="238">
        <v>8734.6333333000002</v>
      </c>
      <c r="X55" s="238">
        <v>8890.6451613000008</v>
      </c>
      <c r="Y55" s="238">
        <v>8505.1333333000002</v>
      </c>
      <c r="Z55" s="238">
        <v>8541.2258065000005</v>
      </c>
      <c r="AA55" s="238">
        <v>7825.8064516000004</v>
      </c>
      <c r="AB55" s="238">
        <v>8058.7142856999999</v>
      </c>
      <c r="AC55" s="238">
        <v>8656.2258065000005</v>
      </c>
      <c r="AD55" s="238">
        <v>9095.4666667000001</v>
      </c>
      <c r="AE55" s="238">
        <v>9073.0322581</v>
      </c>
      <c r="AF55" s="238">
        <v>9343</v>
      </c>
      <c r="AG55" s="238">
        <v>9308.5806451999997</v>
      </c>
      <c r="AH55" s="238">
        <v>9114.7741934999995</v>
      </c>
      <c r="AI55" s="238">
        <v>8840.4</v>
      </c>
      <c r="AJ55" s="238">
        <v>8996.3870967999992</v>
      </c>
      <c r="AK55" s="238">
        <v>8605.2999999999993</v>
      </c>
      <c r="AL55" s="238">
        <v>8643.8064515999995</v>
      </c>
      <c r="AM55" s="238">
        <v>7854.2903225999999</v>
      </c>
      <c r="AN55" s="238">
        <v>8040.9285713999998</v>
      </c>
      <c r="AO55" s="238">
        <v>8684.8064515999995</v>
      </c>
      <c r="AP55" s="238">
        <v>9081.4666667000001</v>
      </c>
      <c r="AQ55" s="238">
        <v>9142.4838710000004</v>
      </c>
      <c r="AR55" s="238">
        <v>9352.7666666999994</v>
      </c>
      <c r="AS55" s="238">
        <v>9335.1612903000005</v>
      </c>
      <c r="AT55" s="238">
        <v>9225.1290322999994</v>
      </c>
      <c r="AU55" s="238">
        <v>8772.5</v>
      </c>
      <c r="AV55" s="238">
        <v>9104.1935484000005</v>
      </c>
      <c r="AW55" s="238">
        <v>8619.1333333000002</v>
      </c>
      <c r="AX55" s="238">
        <v>8700.1935484000005</v>
      </c>
      <c r="AY55" s="238">
        <v>7972.5483870999997</v>
      </c>
      <c r="AZ55" s="238">
        <v>8004.8928570999997</v>
      </c>
      <c r="BA55" s="238">
        <v>8715.3870967999992</v>
      </c>
      <c r="BB55" s="238">
        <v>9304.9333332999995</v>
      </c>
      <c r="BC55" s="238">
        <v>9238.5483870999997</v>
      </c>
      <c r="BD55" s="238">
        <v>9323</v>
      </c>
      <c r="BE55" s="238">
        <v>9494.4516129000003</v>
      </c>
      <c r="BF55" s="238">
        <v>9294.0645160999993</v>
      </c>
      <c r="BG55" s="238">
        <v>8924.9</v>
      </c>
      <c r="BH55" s="238">
        <v>9127.0079999999998</v>
      </c>
      <c r="BI55" s="238">
        <v>8768.8970000000008</v>
      </c>
      <c r="BJ55" s="329">
        <v>8826.1380000000008</v>
      </c>
      <c r="BK55" s="329">
        <v>8088.0929999999998</v>
      </c>
      <c r="BL55" s="329">
        <v>8204</v>
      </c>
      <c r="BM55" s="329">
        <v>8840.3179999999993</v>
      </c>
      <c r="BN55" s="329">
        <v>9322.9220000000005</v>
      </c>
      <c r="BO55" s="329">
        <v>9344.8590000000004</v>
      </c>
      <c r="BP55" s="329">
        <v>9528.1219999999994</v>
      </c>
      <c r="BQ55" s="329">
        <v>9572.6489999999994</v>
      </c>
      <c r="BR55" s="329">
        <v>9402.93</v>
      </c>
      <c r="BS55" s="329">
        <v>9035.6479999999992</v>
      </c>
      <c r="BT55" s="329">
        <v>9267.2060000000001</v>
      </c>
      <c r="BU55" s="329">
        <v>8858.9860000000008</v>
      </c>
      <c r="BV55" s="329">
        <v>8930.0310000000009</v>
      </c>
    </row>
    <row r="56" spans="1:74" ht="11.1" customHeight="1" x14ac:dyDescent="0.2">
      <c r="A56" s="134"/>
      <c r="B56" s="139" t="s">
        <v>604</v>
      </c>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c r="AD56" s="218"/>
      <c r="AE56" s="218"/>
      <c r="AF56" s="218"/>
      <c r="AG56" s="218"/>
      <c r="AH56" s="218"/>
      <c r="AI56" s="218"/>
      <c r="AJ56" s="218"/>
      <c r="AK56" s="218"/>
      <c r="AL56" s="218"/>
      <c r="AM56" s="218"/>
      <c r="AN56" s="218"/>
      <c r="AO56" s="218"/>
      <c r="AP56" s="218"/>
      <c r="AQ56" s="218"/>
      <c r="AR56" s="218"/>
      <c r="AS56" s="218"/>
      <c r="AT56" s="218"/>
      <c r="AU56" s="218"/>
      <c r="AV56" s="218"/>
      <c r="AW56" s="218"/>
      <c r="AX56" s="218"/>
      <c r="AY56" s="218"/>
      <c r="AZ56" s="218"/>
      <c r="BA56" s="218"/>
      <c r="BB56" s="218"/>
      <c r="BC56" s="218"/>
      <c r="BD56" s="218"/>
      <c r="BE56" s="218"/>
      <c r="BF56" s="218"/>
      <c r="BG56" s="218"/>
      <c r="BH56" s="218"/>
      <c r="BI56" s="218"/>
      <c r="BJ56" s="328"/>
      <c r="BK56" s="328"/>
      <c r="BL56" s="328"/>
      <c r="BM56" s="328"/>
      <c r="BN56" s="328"/>
      <c r="BO56" s="328"/>
      <c r="BP56" s="328"/>
      <c r="BQ56" s="328"/>
      <c r="BR56" s="328"/>
      <c r="BS56" s="328"/>
      <c r="BT56" s="328"/>
      <c r="BU56" s="328"/>
      <c r="BV56" s="328"/>
    </row>
    <row r="57" spans="1:74" ht="11.1" customHeight="1" x14ac:dyDescent="0.2">
      <c r="A57" s="140" t="s">
        <v>605</v>
      </c>
      <c r="B57" s="208" t="s">
        <v>823</v>
      </c>
      <c r="C57" s="238">
        <v>501.89555418999998</v>
      </c>
      <c r="D57" s="238">
        <v>508.12199457000003</v>
      </c>
      <c r="E57" s="238">
        <v>546.27879760999997</v>
      </c>
      <c r="F57" s="238">
        <v>560.27968280000005</v>
      </c>
      <c r="G57" s="238">
        <v>570.51977861</v>
      </c>
      <c r="H57" s="238">
        <v>598.51446033000002</v>
      </c>
      <c r="I57" s="238">
        <v>602.41832448000002</v>
      </c>
      <c r="J57" s="238">
        <v>594.15307399999995</v>
      </c>
      <c r="K57" s="238">
        <v>562.41350742999998</v>
      </c>
      <c r="L57" s="238">
        <v>556.83215177</v>
      </c>
      <c r="M57" s="238">
        <v>555.64856142999997</v>
      </c>
      <c r="N57" s="238">
        <v>579.61085245000004</v>
      </c>
      <c r="O57" s="238">
        <v>530.59816903000001</v>
      </c>
      <c r="P57" s="238">
        <v>534.37558514</v>
      </c>
      <c r="Q57" s="238">
        <v>585.64439700000003</v>
      </c>
      <c r="R57" s="238">
        <v>598.00254086999996</v>
      </c>
      <c r="S57" s="238">
        <v>591.56587777000004</v>
      </c>
      <c r="T57" s="238">
        <v>628.28403836999996</v>
      </c>
      <c r="U57" s="238">
        <v>629.03124400000002</v>
      </c>
      <c r="V57" s="238">
        <v>624.87888586999998</v>
      </c>
      <c r="W57" s="238">
        <v>577.22592463000001</v>
      </c>
      <c r="X57" s="238">
        <v>585.84686457999999</v>
      </c>
      <c r="Y57" s="238">
        <v>580.59948967000003</v>
      </c>
      <c r="Z57" s="238">
        <v>610.67033751999998</v>
      </c>
      <c r="AA57" s="238">
        <v>550.05060432000005</v>
      </c>
      <c r="AB57" s="238">
        <v>544.19978438999999</v>
      </c>
      <c r="AC57" s="238">
        <v>604.11275909999995</v>
      </c>
      <c r="AD57" s="238">
        <v>608.65627386999995</v>
      </c>
      <c r="AE57" s="238">
        <v>604.74247448000006</v>
      </c>
      <c r="AF57" s="238">
        <v>644.91114357000004</v>
      </c>
      <c r="AG57" s="238">
        <v>670.07142886999998</v>
      </c>
      <c r="AH57" s="238">
        <v>680.66809919000002</v>
      </c>
      <c r="AI57" s="238">
        <v>631.20073136999997</v>
      </c>
      <c r="AJ57" s="238">
        <v>612.91744529000005</v>
      </c>
      <c r="AK57" s="238">
        <v>638.94965907000005</v>
      </c>
      <c r="AL57" s="238">
        <v>641.04661668000006</v>
      </c>
      <c r="AM57" s="238">
        <v>582.11603709999997</v>
      </c>
      <c r="AN57" s="238">
        <v>602.28317554</v>
      </c>
      <c r="AO57" s="238">
        <v>623.31326096999999</v>
      </c>
      <c r="AP57" s="238">
        <v>630.81710120000002</v>
      </c>
      <c r="AQ57" s="238">
        <v>666.70325661000004</v>
      </c>
      <c r="AR57" s="238">
        <v>694.44226222999998</v>
      </c>
      <c r="AS57" s="238">
        <v>692.10183689999997</v>
      </c>
      <c r="AT57" s="238">
        <v>665.63464032000002</v>
      </c>
      <c r="AU57" s="238">
        <v>640.97481983</v>
      </c>
      <c r="AV57" s="238">
        <v>676.68536758000005</v>
      </c>
      <c r="AW57" s="238">
        <v>634.14949533000004</v>
      </c>
      <c r="AX57" s="238">
        <v>670.80145674000005</v>
      </c>
      <c r="AY57" s="238">
        <v>634.16665606000004</v>
      </c>
      <c r="AZ57" s="238">
        <v>556.65691880999998</v>
      </c>
      <c r="BA57" s="238">
        <v>674.55900328999996</v>
      </c>
      <c r="BB57" s="238">
        <v>631.28533551999999</v>
      </c>
      <c r="BC57" s="238">
        <v>692.70164209999996</v>
      </c>
      <c r="BD57" s="238">
        <v>686.46283660999995</v>
      </c>
      <c r="BE57" s="238">
        <v>725.07246103</v>
      </c>
      <c r="BF57" s="238">
        <v>719.20722174000002</v>
      </c>
      <c r="BG57" s="238">
        <v>665.54769999999996</v>
      </c>
      <c r="BH57" s="238">
        <v>659.94839999999999</v>
      </c>
      <c r="BI57" s="238">
        <v>652.04190000000006</v>
      </c>
      <c r="BJ57" s="329">
        <v>670.14340000000004</v>
      </c>
      <c r="BK57" s="329">
        <v>628.6549</v>
      </c>
      <c r="BL57" s="329">
        <v>626.75450000000001</v>
      </c>
      <c r="BM57" s="329">
        <v>662.34619999999995</v>
      </c>
      <c r="BN57" s="329">
        <v>663.5249</v>
      </c>
      <c r="BO57" s="329">
        <v>662.52470000000005</v>
      </c>
      <c r="BP57" s="329">
        <v>695.23149999999998</v>
      </c>
      <c r="BQ57" s="329">
        <v>700.82830000000001</v>
      </c>
      <c r="BR57" s="329">
        <v>691.68550000000005</v>
      </c>
      <c r="BS57" s="329">
        <v>656.77409999999998</v>
      </c>
      <c r="BT57" s="329">
        <v>658.12620000000004</v>
      </c>
      <c r="BU57" s="329">
        <v>652.89559999999994</v>
      </c>
      <c r="BV57" s="329">
        <v>671.9588</v>
      </c>
    </row>
    <row r="58" spans="1:74" ht="11.1" customHeight="1" x14ac:dyDescent="0.2">
      <c r="A58" s="134"/>
      <c r="B58" s="139" t="s">
        <v>606</v>
      </c>
      <c r="C58" s="240"/>
      <c r="D58" s="240"/>
      <c r="E58" s="240"/>
      <c r="F58" s="240"/>
      <c r="G58" s="240"/>
      <c r="H58" s="240"/>
      <c r="I58" s="240"/>
      <c r="J58" s="240"/>
      <c r="K58" s="240"/>
      <c r="L58" s="240"/>
      <c r="M58" s="240"/>
      <c r="N58" s="240"/>
      <c r="O58" s="240"/>
      <c r="P58" s="240"/>
      <c r="Q58" s="240"/>
      <c r="R58" s="240"/>
      <c r="S58" s="240"/>
      <c r="T58" s="240"/>
      <c r="U58" s="240"/>
      <c r="V58" s="240"/>
      <c r="W58" s="240"/>
      <c r="X58" s="240"/>
      <c r="Y58" s="240"/>
      <c r="Z58" s="240"/>
      <c r="AA58" s="240"/>
      <c r="AB58" s="240"/>
      <c r="AC58" s="240"/>
      <c r="AD58" s="240"/>
      <c r="AE58" s="240"/>
      <c r="AF58" s="240"/>
      <c r="AG58" s="240"/>
      <c r="AH58" s="240"/>
      <c r="AI58" s="240"/>
      <c r="AJ58" s="240"/>
      <c r="AK58" s="240"/>
      <c r="AL58" s="240"/>
      <c r="AM58" s="240"/>
      <c r="AN58" s="240"/>
      <c r="AO58" s="240"/>
      <c r="AP58" s="240"/>
      <c r="AQ58" s="240"/>
      <c r="AR58" s="240"/>
      <c r="AS58" s="240"/>
      <c r="AT58" s="240"/>
      <c r="AU58" s="240"/>
      <c r="AV58" s="240"/>
      <c r="AW58" s="240"/>
      <c r="AX58" s="240"/>
      <c r="AY58" s="240"/>
      <c r="AZ58" s="240"/>
      <c r="BA58" s="240"/>
      <c r="BB58" s="240"/>
      <c r="BC58" s="240"/>
      <c r="BD58" s="240"/>
      <c r="BE58" s="240"/>
      <c r="BF58" s="240"/>
      <c r="BG58" s="240"/>
      <c r="BH58" s="240"/>
      <c r="BI58" s="240"/>
      <c r="BJ58" s="350"/>
      <c r="BK58" s="350"/>
      <c r="BL58" s="350"/>
      <c r="BM58" s="350"/>
      <c r="BN58" s="350"/>
      <c r="BO58" s="350"/>
      <c r="BP58" s="350"/>
      <c r="BQ58" s="350"/>
      <c r="BR58" s="350"/>
      <c r="BS58" s="350"/>
      <c r="BT58" s="350"/>
      <c r="BU58" s="350"/>
      <c r="BV58" s="350"/>
    </row>
    <row r="59" spans="1:74" ht="11.1" customHeight="1" x14ac:dyDescent="0.2">
      <c r="A59" s="140" t="s">
        <v>607</v>
      </c>
      <c r="B59" s="208" t="s">
        <v>824</v>
      </c>
      <c r="C59" s="238">
        <v>305.72955576999999</v>
      </c>
      <c r="D59" s="238">
        <v>312.55873007000002</v>
      </c>
      <c r="E59" s="238">
        <v>345.99424902999999</v>
      </c>
      <c r="F59" s="238">
        <v>345.19639910000001</v>
      </c>
      <c r="G59" s="238">
        <v>348.09641058</v>
      </c>
      <c r="H59" s="238">
        <v>375.04102569999998</v>
      </c>
      <c r="I59" s="238">
        <v>382.90456897000001</v>
      </c>
      <c r="J59" s="238">
        <v>368.30962219000003</v>
      </c>
      <c r="K59" s="238">
        <v>341.55410612999998</v>
      </c>
      <c r="L59" s="238">
        <v>348.81870719</v>
      </c>
      <c r="M59" s="238">
        <v>336.62670077000001</v>
      </c>
      <c r="N59" s="238">
        <v>347.55871947999998</v>
      </c>
      <c r="O59" s="238">
        <v>314.43157406</v>
      </c>
      <c r="P59" s="238">
        <v>310.64432127999999</v>
      </c>
      <c r="Q59" s="238">
        <v>353.09685035000001</v>
      </c>
      <c r="R59" s="238">
        <v>351.59398802999999</v>
      </c>
      <c r="S59" s="238">
        <v>356.66105034999998</v>
      </c>
      <c r="T59" s="238">
        <v>390.56535657000001</v>
      </c>
      <c r="U59" s="238">
        <v>390.88783848000003</v>
      </c>
      <c r="V59" s="238">
        <v>377.87142815999999</v>
      </c>
      <c r="W59" s="238">
        <v>355.75970187000001</v>
      </c>
      <c r="X59" s="238">
        <v>357.64645196999999</v>
      </c>
      <c r="Y59" s="238">
        <v>353.52267737</v>
      </c>
      <c r="Z59" s="238">
        <v>359.64361535</v>
      </c>
      <c r="AA59" s="238">
        <v>328.41003358</v>
      </c>
      <c r="AB59" s="238">
        <v>327.75028386000002</v>
      </c>
      <c r="AC59" s="238">
        <v>373.13458684</v>
      </c>
      <c r="AD59" s="238">
        <v>374.78471457000001</v>
      </c>
      <c r="AE59" s="238">
        <v>380.31010386999998</v>
      </c>
      <c r="AF59" s="238">
        <v>415.18907799999999</v>
      </c>
      <c r="AG59" s="238">
        <v>416.62993968000001</v>
      </c>
      <c r="AH59" s="238">
        <v>407.48685110000002</v>
      </c>
      <c r="AI59" s="238">
        <v>367.4588521</v>
      </c>
      <c r="AJ59" s="238">
        <v>382.00988396999998</v>
      </c>
      <c r="AK59" s="238">
        <v>381.93076237000002</v>
      </c>
      <c r="AL59" s="238">
        <v>381.08100000000002</v>
      </c>
      <c r="AM59" s="238">
        <v>347.76202905999997</v>
      </c>
      <c r="AN59" s="238">
        <v>355.43747946000002</v>
      </c>
      <c r="AO59" s="238">
        <v>398.75601957999999</v>
      </c>
      <c r="AP59" s="238">
        <v>395.06800533000001</v>
      </c>
      <c r="AQ59" s="238">
        <v>406.66937603000002</v>
      </c>
      <c r="AR59" s="238">
        <v>439.7450432</v>
      </c>
      <c r="AS59" s="238">
        <v>438.38909183999999</v>
      </c>
      <c r="AT59" s="238">
        <v>425.72941845000003</v>
      </c>
      <c r="AU59" s="238">
        <v>388.2077061</v>
      </c>
      <c r="AV59" s="238">
        <v>401.11245100000002</v>
      </c>
      <c r="AW59" s="238">
        <v>389.57873262999999</v>
      </c>
      <c r="AX59" s="238">
        <v>391.86633029000001</v>
      </c>
      <c r="AY59" s="238">
        <v>362.39607932000001</v>
      </c>
      <c r="AZ59" s="238">
        <v>326.71391897000001</v>
      </c>
      <c r="BA59" s="238">
        <v>413.84952364999998</v>
      </c>
      <c r="BB59" s="238">
        <v>396.32145151999998</v>
      </c>
      <c r="BC59" s="238">
        <v>420.70564077</v>
      </c>
      <c r="BD59" s="238">
        <v>432.97970742000001</v>
      </c>
      <c r="BE59" s="238">
        <v>447.86204823000003</v>
      </c>
      <c r="BF59" s="238">
        <v>435.81178657999999</v>
      </c>
      <c r="BG59" s="238">
        <v>409.43349999999998</v>
      </c>
      <c r="BH59" s="238">
        <v>416.56689999999998</v>
      </c>
      <c r="BI59" s="238">
        <v>409.64240000000001</v>
      </c>
      <c r="BJ59" s="329">
        <v>418.44540000000001</v>
      </c>
      <c r="BK59" s="329">
        <v>383.88929999999999</v>
      </c>
      <c r="BL59" s="329">
        <v>383.7353</v>
      </c>
      <c r="BM59" s="329">
        <v>422.13290000000001</v>
      </c>
      <c r="BN59" s="329">
        <v>418.81639999999999</v>
      </c>
      <c r="BO59" s="329">
        <v>424.57589999999999</v>
      </c>
      <c r="BP59" s="329">
        <v>453.64580000000001</v>
      </c>
      <c r="BQ59" s="329">
        <v>456.15379999999999</v>
      </c>
      <c r="BR59" s="329">
        <v>444.50720000000001</v>
      </c>
      <c r="BS59" s="329">
        <v>415.24540000000002</v>
      </c>
      <c r="BT59" s="329">
        <v>420.9051</v>
      </c>
      <c r="BU59" s="329">
        <v>413.29660000000001</v>
      </c>
      <c r="BV59" s="329">
        <v>421.6558</v>
      </c>
    </row>
    <row r="60" spans="1:74" ht="11.1" customHeight="1" x14ac:dyDescent="0.2">
      <c r="A60" s="134"/>
      <c r="B60" s="139" t="s">
        <v>608</v>
      </c>
      <c r="C60" s="218"/>
      <c r="D60" s="218"/>
      <c r="E60" s="218"/>
      <c r="F60" s="218"/>
      <c r="G60" s="218"/>
      <c r="H60" s="218"/>
      <c r="I60" s="218"/>
      <c r="J60" s="218"/>
      <c r="K60" s="218"/>
      <c r="L60" s="218"/>
      <c r="M60" s="218"/>
      <c r="N60" s="218"/>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c r="AL60" s="218"/>
      <c r="AM60" s="218"/>
      <c r="AN60" s="218"/>
      <c r="AO60" s="218"/>
      <c r="AP60" s="218"/>
      <c r="AQ60" s="218"/>
      <c r="AR60" s="218"/>
      <c r="AS60" s="218"/>
      <c r="AT60" s="218"/>
      <c r="AU60" s="218"/>
      <c r="AV60" s="218"/>
      <c r="AW60" s="218"/>
      <c r="AX60" s="218"/>
      <c r="AY60" s="218"/>
      <c r="AZ60" s="218"/>
      <c r="BA60" s="218"/>
      <c r="BB60" s="218"/>
      <c r="BC60" s="218"/>
      <c r="BD60" s="218"/>
      <c r="BE60" s="218"/>
      <c r="BF60" s="218"/>
      <c r="BG60" s="218"/>
      <c r="BH60" s="218"/>
      <c r="BI60" s="218"/>
      <c r="BJ60" s="328"/>
      <c r="BK60" s="328"/>
      <c r="BL60" s="328"/>
      <c r="BM60" s="328"/>
      <c r="BN60" s="328"/>
      <c r="BO60" s="328"/>
      <c r="BP60" s="328"/>
      <c r="BQ60" s="328"/>
      <c r="BR60" s="328"/>
      <c r="BS60" s="328"/>
      <c r="BT60" s="328"/>
      <c r="BU60" s="328"/>
      <c r="BV60" s="328"/>
    </row>
    <row r="61" spans="1:74" ht="11.1" customHeight="1" x14ac:dyDescent="0.2">
      <c r="A61" s="140" t="s">
        <v>609</v>
      </c>
      <c r="B61" s="208" t="s">
        <v>478</v>
      </c>
      <c r="C61" s="256">
        <v>283.15199999999999</v>
      </c>
      <c r="D61" s="256">
        <v>288.62599999999998</v>
      </c>
      <c r="E61" s="256">
        <v>287.36200000000002</v>
      </c>
      <c r="F61" s="256">
        <v>294.60300000000001</v>
      </c>
      <c r="G61" s="256">
        <v>319.40100000000001</v>
      </c>
      <c r="H61" s="256">
        <v>324.95299999999997</v>
      </c>
      <c r="I61" s="256">
        <v>297.32400000000001</v>
      </c>
      <c r="J61" s="256">
        <v>277.76799999999997</v>
      </c>
      <c r="K61" s="256">
        <v>274.89699999999999</v>
      </c>
      <c r="L61" s="256">
        <v>285.83699999999999</v>
      </c>
      <c r="M61" s="256">
        <v>294.14299999999997</v>
      </c>
      <c r="N61" s="256">
        <v>278.65800000000002</v>
      </c>
      <c r="O61" s="256">
        <v>278.334</v>
      </c>
      <c r="P61" s="256">
        <v>283.52</v>
      </c>
      <c r="Q61" s="256">
        <v>283.584</v>
      </c>
      <c r="R61" s="256">
        <v>295.90899999999999</v>
      </c>
      <c r="S61" s="256">
        <v>309.54000000000002</v>
      </c>
      <c r="T61" s="256">
        <v>309.67899999999997</v>
      </c>
      <c r="U61" s="256">
        <v>283.50099999999998</v>
      </c>
      <c r="V61" s="256">
        <v>268.04000000000002</v>
      </c>
      <c r="W61" s="256">
        <v>267.45699999999999</v>
      </c>
      <c r="X61" s="256">
        <v>270.92200000000003</v>
      </c>
      <c r="Y61" s="256">
        <v>274.76100000000002</v>
      </c>
      <c r="Z61" s="256">
        <v>265.43599999999998</v>
      </c>
      <c r="AA61" s="256">
        <v>269.24099999999999</v>
      </c>
      <c r="AB61" s="256">
        <v>280.517</v>
      </c>
      <c r="AC61" s="256">
        <v>283.58300000000003</v>
      </c>
      <c r="AD61" s="256">
        <v>294.03399999999999</v>
      </c>
      <c r="AE61" s="256">
        <v>300.60899999999998</v>
      </c>
      <c r="AF61" s="256">
        <v>296.38400000000001</v>
      </c>
      <c r="AG61" s="256">
        <v>276.30799999999999</v>
      </c>
      <c r="AH61" s="256">
        <v>259.35899999999998</v>
      </c>
      <c r="AI61" s="256">
        <v>259.14299999999997</v>
      </c>
      <c r="AJ61" s="256">
        <v>267.29700000000003</v>
      </c>
      <c r="AK61" s="256">
        <v>267.97000000000003</v>
      </c>
      <c r="AL61" s="256">
        <v>254.947</v>
      </c>
      <c r="AM61" s="256">
        <v>255.49600000000001</v>
      </c>
      <c r="AN61" s="256">
        <v>265.27199999999999</v>
      </c>
      <c r="AO61" s="256">
        <v>267.48200000000003</v>
      </c>
      <c r="AP61" s="256">
        <v>273.81700000000001</v>
      </c>
      <c r="AQ61" s="256">
        <v>280.80399999999997</v>
      </c>
      <c r="AR61" s="256">
        <v>278.93700000000001</v>
      </c>
      <c r="AS61" s="256">
        <v>264.99400000000003</v>
      </c>
      <c r="AT61" s="256">
        <v>255.87700000000001</v>
      </c>
      <c r="AU61" s="256">
        <v>258.19600000000003</v>
      </c>
      <c r="AV61" s="256">
        <v>265.93</v>
      </c>
      <c r="AW61" s="256">
        <v>263.80900000000003</v>
      </c>
      <c r="AX61" s="256">
        <v>248.29</v>
      </c>
      <c r="AY61" s="256">
        <v>248.43299999999999</v>
      </c>
      <c r="AZ61" s="256">
        <v>259.04899999999998</v>
      </c>
      <c r="BA61" s="256">
        <v>259.69799999999998</v>
      </c>
      <c r="BB61" s="256">
        <v>268.767</v>
      </c>
      <c r="BC61" s="256">
        <v>283.27499999999998</v>
      </c>
      <c r="BD61" s="256">
        <v>283.00099999999998</v>
      </c>
      <c r="BE61" s="256">
        <v>268.31400000000002</v>
      </c>
      <c r="BF61" s="256">
        <v>259.84899999999999</v>
      </c>
      <c r="BG61" s="256">
        <v>263.149</v>
      </c>
      <c r="BH61" s="256">
        <v>269.87099999999998</v>
      </c>
      <c r="BI61" s="256">
        <v>269.24779999999998</v>
      </c>
      <c r="BJ61" s="342">
        <v>256.32229999999998</v>
      </c>
      <c r="BK61" s="342">
        <v>256.36869999999999</v>
      </c>
      <c r="BL61" s="342">
        <v>269.30509999999998</v>
      </c>
      <c r="BM61" s="342">
        <v>276.09969999999998</v>
      </c>
      <c r="BN61" s="342">
        <v>287.7355</v>
      </c>
      <c r="BO61" s="342">
        <v>300.83780000000002</v>
      </c>
      <c r="BP61" s="342">
        <v>303.80250000000001</v>
      </c>
      <c r="BQ61" s="342">
        <v>294.40640000000002</v>
      </c>
      <c r="BR61" s="342">
        <v>288.40469999999999</v>
      </c>
      <c r="BS61" s="342">
        <v>286.58300000000003</v>
      </c>
      <c r="BT61" s="342">
        <v>291.23579999999998</v>
      </c>
      <c r="BU61" s="342">
        <v>290.32229999999998</v>
      </c>
      <c r="BV61" s="342">
        <v>275.91489999999999</v>
      </c>
    </row>
    <row r="62" spans="1:74" ht="11.1" customHeight="1" x14ac:dyDescent="0.2">
      <c r="A62" s="134"/>
      <c r="B62" s="139" t="s">
        <v>610</v>
      </c>
      <c r="C62" s="219"/>
      <c r="D62" s="219"/>
      <c r="E62" s="219"/>
      <c r="F62" s="219"/>
      <c r="G62" s="219"/>
      <c r="H62" s="219"/>
      <c r="I62" s="219"/>
      <c r="J62" s="219"/>
      <c r="K62" s="219"/>
      <c r="L62" s="219"/>
      <c r="M62" s="219"/>
      <c r="N62" s="219"/>
      <c r="O62" s="219"/>
      <c r="P62" s="219"/>
      <c r="Q62" s="219"/>
      <c r="R62" s="219"/>
      <c r="S62" s="219"/>
      <c r="T62" s="219"/>
      <c r="U62" s="219"/>
      <c r="V62" s="219"/>
      <c r="W62" s="219"/>
      <c r="X62" s="219"/>
      <c r="Y62" s="219"/>
      <c r="Z62" s="219"/>
      <c r="AA62" s="219"/>
      <c r="AB62" s="219"/>
      <c r="AC62" s="219"/>
      <c r="AD62" s="219"/>
      <c r="AE62" s="219"/>
      <c r="AF62" s="219"/>
      <c r="AG62" s="219"/>
      <c r="AH62" s="219"/>
      <c r="AI62" s="219"/>
      <c r="AJ62" s="219"/>
      <c r="AK62" s="219"/>
      <c r="AL62" s="219"/>
      <c r="AM62" s="219"/>
      <c r="AN62" s="219"/>
      <c r="AO62" s="219"/>
      <c r="AP62" s="219"/>
      <c r="AQ62" s="219"/>
      <c r="AR62" s="219"/>
      <c r="AS62" s="219"/>
      <c r="AT62" s="219"/>
      <c r="AU62" s="219"/>
      <c r="AV62" s="219"/>
      <c r="AW62" s="219"/>
      <c r="AX62" s="219"/>
      <c r="AY62" s="219"/>
      <c r="AZ62" s="219"/>
      <c r="BA62" s="219"/>
      <c r="BB62" s="219"/>
      <c r="BC62" s="219"/>
      <c r="BD62" s="219"/>
      <c r="BE62" s="219"/>
      <c r="BF62" s="219"/>
      <c r="BG62" s="219"/>
      <c r="BH62" s="219"/>
      <c r="BI62" s="219"/>
      <c r="BJ62" s="330"/>
      <c r="BK62" s="330"/>
      <c r="BL62" s="330"/>
      <c r="BM62" s="330"/>
      <c r="BN62" s="330"/>
      <c r="BO62" s="330"/>
      <c r="BP62" s="330"/>
      <c r="BQ62" s="330"/>
      <c r="BR62" s="330"/>
      <c r="BS62" s="330"/>
      <c r="BT62" s="330"/>
      <c r="BU62" s="330"/>
      <c r="BV62" s="330"/>
    </row>
    <row r="63" spans="1:74" ht="11.1" customHeight="1" x14ac:dyDescent="0.2">
      <c r="A63" s="474" t="s">
        <v>611</v>
      </c>
      <c r="B63" s="475" t="s">
        <v>479</v>
      </c>
      <c r="C63" s="269">
        <v>0.26173732718999998</v>
      </c>
      <c r="D63" s="269">
        <v>0.2465</v>
      </c>
      <c r="E63" s="269">
        <v>0.23292626727999999</v>
      </c>
      <c r="F63" s="269">
        <v>0.23733809523999999</v>
      </c>
      <c r="G63" s="269">
        <v>0.24313364055</v>
      </c>
      <c r="H63" s="269">
        <v>0.24679047619</v>
      </c>
      <c r="I63" s="269">
        <v>0.24851152073999999</v>
      </c>
      <c r="J63" s="269">
        <v>0.24896313364</v>
      </c>
      <c r="K63" s="269">
        <v>0.24551428571</v>
      </c>
      <c r="L63" s="269">
        <v>0.23961751151999999</v>
      </c>
      <c r="M63" s="269">
        <v>0.22372380952000001</v>
      </c>
      <c r="N63" s="269">
        <v>0.21460829493</v>
      </c>
      <c r="O63" s="269">
        <v>0.23306912442</v>
      </c>
      <c r="P63" s="269">
        <v>0.2419408867</v>
      </c>
      <c r="Q63" s="269">
        <v>0.23995391704999999</v>
      </c>
      <c r="R63" s="269">
        <v>0.24051428571</v>
      </c>
      <c r="S63" s="269">
        <v>0.25033179723999999</v>
      </c>
      <c r="T63" s="269">
        <v>0.25108095238</v>
      </c>
      <c r="U63" s="269">
        <v>0.24453917050999999</v>
      </c>
      <c r="V63" s="269">
        <v>0.23815668203000001</v>
      </c>
      <c r="W63" s="269">
        <v>0.23178571429</v>
      </c>
      <c r="X63" s="269">
        <v>0.22693087558</v>
      </c>
      <c r="Y63" s="269">
        <v>0.22875238095</v>
      </c>
      <c r="Z63" s="269">
        <v>0.23537788018</v>
      </c>
      <c r="AA63" s="269">
        <v>0.24443317972</v>
      </c>
      <c r="AB63" s="269">
        <v>0.25045918366999997</v>
      </c>
      <c r="AC63" s="269">
        <v>0.249</v>
      </c>
      <c r="AD63" s="269">
        <v>0.2465952381</v>
      </c>
      <c r="AE63" s="269">
        <v>0.24871889401</v>
      </c>
      <c r="AF63" s="269">
        <v>0.24690952381</v>
      </c>
      <c r="AG63" s="269">
        <v>0.25118433179999999</v>
      </c>
      <c r="AH63" s="269">
        <v>0.2512718894</v>
      </c>
      <c r="AI63" s="269">
        <v>0.24677142857000001</v>
      </c>
      <c r="AJ63" s="269">
        <v>0.24806451613</v>
      </c>
      <c r="AK63" s="269">
        <v>0.24651904761999999</v>
      </c>
      <c r="AL63" s="269">
        <v>0.24038709677</v>
      </c>
      <c r="AM63" s="269">
        <v>0.24292626728</v>
      </c>
      <c r="AN63" s="269">
        <v>0.25241836735000001</v>
      </c>
      <c r="AO63" s="269">
        <v>0.25819354839000003</v>
      </c>
      <c r="AP63" s="269">
        <v>0.25464285714000001</v>
      </c>
      <c r="AQ63" s="269">
        <v>0.25275115206999998</v>
      </c>
      <c r="AR63" s="269">
        <v>0.25158095238</v>
      </c>
      <c r="AS63" s="269">
        <v>0.25836866358999999</v>
      </c>
      <c r="AT63" s="269">
        <v>0.26530414746999997</v>
      </c>
      <c r="AU63" s="269">
        <v>0.26638571429000002</v>
      </c>
      <c r="AV63" s="269">
        <v>0.26890322580999998</v>
      </c>
      <c r="AW63" s="269">
        <v>0.27294285713999999</v>
      </c>
      <c r="AX63" s="269">
        <v>0.26907373272000001</v>
      </c>
      <c r="AY63" s="269">
        <v>0.27165898618000001</v>
      </c>
      <c r="AZ63" s="269">
        <v>0.27174999999999999</v>
      </c>
      <c r="BA63" s="269">
        <v>0.27561290322999998</v>
      </c>
      <c r="BB63" s="269">
        <v>0.27287619048</v>
      </c>
      <c r="BC63" s="269">
        <v>0.27204147465</v>
      </c>
      <c r="BD63" s="269">
        <v>0.26721658986000002</v>
      </c>
      <c r="BE63" s="269">
        <v>0.26660952381000003</v>
      </c>
      <c r="BF63" s="269">
        <v>0.26590322580999998</v>
      </c>
      <c r="BG63" s="269">
        <v>0.25984761904999998</v>
      </c>
      <c r="BH63" s="269">
        <v>0.26339170506999998</v>
      </c>
      <c r="BI63" s="269">
        <v>0.26688819875999997</v>
      </c>
      <c r="BJ63" s="361">
        <v>0.27384209999999998</v>
      </c>
      <c r="BK63" s="361">
        <v>0.2605247</v>
      </c>
      <c r="BL63" s="361">
        <v>0.27015820000000001</v>
      </c>
      <c r="BM63" s="361">
        <v>0.27138659999999998</v>
      </c>
      <c r="BN63" s="361">
        <v>0.2640014</v>
      </c>
      <c r="BO63" s="361">
        <v>0.26322820000000002</v>
      </c>
      <c r="BP63" s="361">
        <v>0.26070159999999998</v>
      </c>
      <c r="BQ63" s="361">
        <v>0.25428010000000001</v>
      </c>
      <c r="BR63" s="361">
        <v>0.25192199999999998</v>
      </c>
      <c r="BS63" s="361">
        <v>0.24822900000000001</v>
      </c>
      <c r="BT63" s="361">
        <v>0.24849360000000001</v>
      </c>
      <c r="BU63" s="361">
        <v>0.247667</v>
      </c>
      <c r="BV63" s="361">
        <v>0.26017990000000002</v>
      </c>
    </row>
    <row r="64" spans="1:74" ht="11.1" customHeight="1" x14ac:dyDescent="0.2">
      <c r="A64" s="474"/>
      <c r="B64" s="475"/>
      <c r="C64" s="269"/>
      <c r="D64" s="269"/>
      <c r="E64" s="269"/>
      <c r="F64" s="269"/>
      <c r="G64" s="269"/>
      <c r="H64" s="269"/>
      <c r="I64" s="269"/>
      <c r="J64" s="269"/>
      <c r="K64" s="269"/>
      <c r="L64" s="269"/>
      <c r="M64" s="269"/>
      <c r="N64" s="269"/>
      <c r="O64" s="269"/>
      <c r="P64" s="269"/>
      <c r="Q64" s="269"/>
      <c r="R64" s="269"/>
      <c r="S64" s="269"/>
      <c r="T64" s="269"/>
      <c r="U64" s="269"/>
      <c r="V64" s="269"/>
      <c r="W64" s="269"/>
      <c r="X64" s="269"/>
      <c r="Y64" s="269"/>
      <c r="Z64" s="269"/>
      <c r="AA64" s="269"/>
      <c r="AB64" s="269"/>
      <c r="AC64" s="269"/>
      <c r="AD64" s="269"/>
      <c r="AE64" s="269"/>
      <c r="AF64" s="269"/>
      <c r="AG64" s="269"/>
      <c r="AH64" s="269"/>
      <c r="AI64" s="269"/>
      <c r="AJ64" s="269"/>
      <c r="AK64" s="269"/>
      <c r="AL64" s="269"/>
      <c r="AM64" s="269"/>
      <c r="AN64" s="269"/>
      <c r="AO64" s="269"/>
      <c r="AP64" s="269"/>
      <c r="AQ64" s="269"/>
      <c r="AR64" s="269"/>
      <c r="AS64" s="269"/>
      <c r="AT64" s="269"/>
      <c r="AU64" s="269"/>
      <c r="AV64" s="269"/>
      <c r="AW64" s="269"/>
      <c r="AX64" s="269"/>
      <c r="AY64" s="269"/>
      <c r="AZ64" s="269"/>
      <c r="BA64" s="269"/>
      <c r="BB64" s="269"/>
      <c r="BC64" s="269"/>
      <c r="BD64" s="269"/>
      <c r="BE64" s="269"/>
      <c r="BF64" s="269"/>
      <c r="BG64" s="269"/>
      <c r="BH64" s="269"/>
      <c r="BI64" s="269"/>
      <c r="BJ64" s="361"/>
      <c r="BK64" s="361"/>
      <c r="BL64" s="361"/>
      <c r="BM64" s="361"/>
      <c r="BN64" s="361"/>
      <c r="BO64" s="361"/>
      <c r="BP64" s="361"/>
      <c r="BQ64" s="361"/>
      <c r="BR64" s="361"/>
      <c r="BS64" s="361"/>
      <c r="BT64" s="361"/>
      <c r="BU64" s="361"/>
      <c r="BV64" s="361"/>
    </row>
    <row r="65" spans="1:74" ht="11.1" customHeight="1" x14ac:dyDescent="0.2">
      <c r="A65" s="474"/>
      <c r="B65" s="136" t="s">
        <v>1163</v>
      </c>
      <c r="C65" s="269"/>
      <c r="D65" s="269"/>
      <c r="E65" s="269"/>
      <c r="F65" s="269"/>
      <c r="G65" s="269"/>
      <c r="H65" s="269"/>
      <c r="I65" s="269"/>
      <c r="J65" s="269"/>
      <c r="K65" s="269"/>
      <c r="L65" s="269"/>
      <c r="M65" s="269"/>
      <c r="N65" s="269"/>
      <c r="O65" s="269"/>
      <c r="P65" s="269"/>
      <c r="Q65" s="269"/>
      <c r="R65" s="269"/>
      <c r="S65" s="269"/>
      <c r="T65" s="269"/>
      <c r="U65" s="269"/>
      <c r="V65" s="269"/>
      <c r="W65" s="269"/>
      <c r="X65" s="269"/>
      <c r="Y65" s="269"/>
      <c r="Z65" s="269"/>
      <c r="AA65" s="269"/>
      <c r="AB65" s="269"/>
      <c r="AC65" s="269"/>
      <c r="AD65" s="269"/>
      <c r="AE65" s="269"/>
      <c r="AF65" s="269"/>
      <c r="AG65" s="269"/>
      <c r="AH65" s="269"/>
      <c r="AI65" s="269"/>
      <c r="AJ65" s="269"/>
      <c r="AK65" s="269"/>
      <c r="AL65" s="269"/>
      <c r="AM65" s="269"/>
      <c r="AN65" s="269"/>
      <c r="AO65" s="269"/>
      <c r="AP65" s="269"/>
      <c r="AQ65" s="269"/>
      <c r="AR65" s="269"/>
      <c r="AS65" s="269"/>
      <c r="AT65" s="269"/>
      <c r="AU65" s="269"/>
      <c r="AV65" s="269"/>
      <c r="AW65" s="269"/>
      <c r="AX65" s="269"/>
      <c r="AY65" s="269"/>
      <c r="AZ65" s="269"/>
      <c r="BA65" s="269"/>
      <c r="BB65" s="269"/>
      <c r="BC65" s="269"/>
      <c r="BD65" s="269"/>
      <c r="BE65" s="269"/>
      <c r="BF65" s="269"/>
      <c r="BG65" s="269"/>
      <c r="BH65" s="269"/>
      <c r="BI65" s="269"/>
      <c r="BJ65" s="361"/>
      <c r="BK65" s="361"/>
      <c r="BL65" s="361"/>
      <c r="BM65" s="361"/>
      <c r="BN65" s="361"/>
      <c r="BO65" s="361"/>
      <c r="BP65" s="361"/>
      <c r="BQ65" s="361"/>
      <c r="BR65" s="361"/>
      <c r="BS65" s="361"/>
      <c r="BT65" s="361"/>
      <c r="BU65" s="361"/>
      <c r="BV65" s="361"/>
    </row>
    <row r="66" spans="1:74" ht="11.1" customHeight="1" x14ac:dyDescent="0.2">
      <c r="A66" s="140" t="s">
        <v>796</v>
      </c>
      <c r="B66" s="208" t="s">
        <v>627</v>
      </c>
      <c r="C66" s="256">
        <v>193.17177509999999</v>
      </c>
      <c r="D66" s="256">
        <v>177.58923139999999</v>
      </c>
      <c r="E66" s="256">
        <v>195.51643329999999</v>
      </c>
      <c r="F66" s="256">
        <v>186.94054159999999</v>
      </c>
      <c r="G66" s="256">
        <v>192.83521020000001</v>
      </c>
      <c r="H66" s="256">
        <v>190.1765043</v>
      </c>
      <c r="I66" s="256">
        <v>199.46572130000001</v>
      </c>
      <c r="J66" s="256">
        <v>196.81529599999999</v>
      </c>
      <c r="K66" s="256">
        <v>185.6156556</v>
      </c>
      <c r="L66" s="256">
        <v>192.35739100000001</v>
      </c>
      <c r="M66" s="256">
        <v>183.36040560000001</v>
      </c>
      <c r="N66" s="256">
        <v>194.16950750000001</v>
      </c>
      <c r="O66" s="256">
        <v>189.97319089999999</v>
      </c>
      <c r="P66" s="256">
        <v>185.64497539999999</v>
      </c>
      <c r="Q66" s="256">
        <v>197.61943350000001</v>
      </c>
      <c r="R66" s="256">
        <v>187.68375929999999</v>
      </c>
      <c r="S66" s="256">
        <v>190.64505030000001</v>
      </c>
      <c r="T66" s="256">
        <v>189.95379220000001</v>
      </c>
      <c r="U66" s="256">
        <v>194.11055329999999</v>
      </c>
      <c r="V66" s="256">
        <v>201.3236382</v>
      </c>
      <c r="W66" s="256">
        <v>188.27593160000001</v>
      </c>
      <c r="X66" s="256">
        <v>194.33096520000001</v>
      </c>
      <c r="Y66" s="256">
        <v>190.5039003</v>
      </c>
      <c r="Z66" s="256">
        <v>200.50846150000001</v>
      </c>
      <c r="AA66" s="256">
        <v>193.21299730000001</v>
      </c>
      <c r="AB66" s="256">
        <v>172.1282937</v>
      </c>
      <c r="AC66" s="256">
        <v>199.24413480000001</v>
      </c>
      <c r="AD66" s="256">
        <v>187.9976815</v>
      </c>
      <c r="AE66" s="256">
        <v>199.08210890000001</v>
      </c>
      <c r="AF66" s="256">
        <v>195.39060420000001</v>
      </c>
      <c r="AG66" s="256">
        <v>197.87788449999999</v>
      </c>
      <c r="AH66" s="256">
        <v>200.8609088</v>
      </c>
      <c r="AI66" s="256">
        <v>189.18143739999999</v>
      </c>
      <c r="AJ66" s="256">
        <v>196.7191186</v>
      </c>
      <c r="AK66" s="256">
        <v>195.09859320000001</v>
      </c>
      <c r="AL66" s="256">
        <v>201.72786139999999</v>
      </c>
      <c r="AM66" s="256">
        <v>203.22596669999999</v>
      </c>
      <c r="AN66" s="256">
        <v>175.08664519999999</v>
      </c>
      <c r="AO66" s="256">
        <v>204.59593229999999</v>
      </c>
      <c r="AP66" s="256">
        <v>192.48196759999999</v>
      </c>
      <c r="AQ66" s="256">
        <v>199.91456529999999</v>
      </c>
      <c r="AR66" s="256">
        <v>197.81169199999999</v>
      </c>
      <c r="AS66" s="256">
        <v>201.1532492</v>
      </c>
      <c r="AT66" s="256">
        <v>208.6347676</v>
      </c>
      <c r="AU66" s="256">
        <v>190.08183009999999</v>
      </c>
      <c r="AV66" s="256">
        <v>204.33300460000001</v>
      </c>
      <c r="AW66" s="256">
        <v>197.00568029999999</v>
      </c>
      <c r="AX66" s="256">
        <v>198.93900350000001</v>
      </c>
      <c r="AY66" s="256">
        <v>199.85223730000001</v>
      </c>
      <c r="AZ66" s="256">
        <v>176.0659248</v>
      </c>
      <c r="BA66" s="256">
        <v>198.82286859999999</v>
      </c>
      <c r="BB66" s="256">
        <v>190.3781754</v>
      </c>
      <c r="BC66" s="256">
        <v>199.51572970000001</v>
      </c>
      <c r="BD66" s="256">
        <v>196.84771459999999</v>
      </c>
      <c r="BE66" s="256">
        <v>201.5176893</v>
      </c>
      <c r="BF66" s="256">
        <v>206.85968919999999</v>
      </c>
      <c r="BG66" s="256">
        <v>188.10769999999999</v>
      </c>
      <c r="BH66" s="256">
        <v>200.142</v>
      </c>
      <c r="BI66" s="256">
        <v>196.10679999999999</v>
      </c>
      <c r="BJ66" s="342">
        <v>203.07919999999999</v>
      </c>
      <c r="BK66" s="342">
        <v>198.15549999999999</v>
      </c>
      <c r="BL66" s="342">
        <v>182.2079</v>
      </c>
      <c r="BM66" s="342">
        <v>197.3981</v>
      </c>
      <c r="BN66" s="342">
        <v>189.58609999999999</v>
      </c>
      <c r="BO66" s="342">
        <v>197.80340000000001</v>
      </c>
      <c r="BP66" s="342">
        <v>194.19319999999999</v>
      </c>
      <c r="BQ66" s="342">
        <v>201.5121</v>
      </c>
      <c r="BR66" s="342">
        <v>204.53479999999999</v>
      </c>
      <c r="BS66" s="342">
        <v>190.9725</v>
      </c>
      <c r="BT66" s="342">
        <v>201.4383</v>
      </c>
      <c r="BU66" s="342">
        <v>195.05959999999999</v>
      </c>
      <c r="BV66" s="342">
        <v>203.63329999999999</v>
      </c>
    </row>
    <row r="67" spans="1:74" ht="11.1" customHeight="1" x14ac:dyDescent="0.2">
      <c r="A67" s="140" t="s">
        <v>797</v>
      </c>
      <c r="B67" s="208" t="s">
        <v>628</v>
      </c>
      <c r="C67" s="256">
        <v>169.9309848</v>
      </c>
      <c r="D67" s="256">
        <v>159.60803229999999</v>
      </c>
      <c r="E67" s="256">
        <v>141.1945407</v>
      </c>
      <c r="F67" s="256">
        <v>109.1725496</v>
      </c>
      <c r="G67" s="256">
        <v>100.922847</v>
      </c>
      <c r="H67" s="256">
        <v>103.27624040000001</v>
      </c>
      <c r="I67" s="256">
        <v>112.4652487</v>
      </c>
      <c r="J67" s="256">
        <v>111.6285776</v>
      </c>
      <c r="K67" s="256">
        <v>103.3450035</v>
      </c>
      <c r="L67" s="256">
        <v>108.02086679999999</v>
      </c>
      <c r="M67" s="256">
        <v>122.41044119999999</v>
      </c>
      <c r="N67" s="256">
        <v>141.00863279999999</v>
      </c>
      <c r="O67" s="256">
        <v>168.7148449</v>
      </c>
      <c r="P67" s="256">
        <v>144.6272013</v>
      </c>
      <c r="Q67" s="256">
        <v>128.29112259999999</v>
      </c>
      <c r="R67" s="256">
        <v>113.3656302</v>
      </c>
      <c r="S67" s="256">
        <v>106.85008879999999</v>
      </c>
      <c r="T67" s="256">
        <v>108.7903522</v>
      </c>
      <c r="U67" s="256">
        <v>118.9458194</v>
      </c>
      <c r="V67" s="256">
        <v>120.12456659999999</v>
      </c>
      <c r="W67" s="256">
        <v>105.8631129</v>
      </c>
      <c r="X67" s="256">
        <v>104.6168021</v>
      </c>
      <c r="Y67" s="256">
        <v>117.49269990000001</v>
      </c>
      <c r="Z67" s="256">
        <v>156.29909180000001</v>
      </c>
      <c r="AA67" s="256">
        <v>158.79859490000001</v>
      </c>
      <c r="AB67" s="256">
        <v>127.387258</v>
      </c>
      <c r="AC67" s="256">
        <v>137.3154159</v>
      </c>
      <c r="AD67" s="256">
        <v>104.8534185</v>
      </c>
      <c r="AE67" s="256">
        <v>102.5908534</v>
      </c>
      <c r="AF67" s="256">
        <v>103.6154454</v>
      </c>
      <c r="AG67" s="256">
        <v>116.2676834</v>
      </c>
      <c r="AH67" s="256">
        <v>113.6187448</v>
      </c>
      <c r="AI67" s="256">
        <v>104.1558376</v>
      </c>
      <c r="AJ67" s="256">
        <v>110.2225758</v>
      </c>
      <c r="AK67" s="256">
        <v>128.1544653</v>
      </c>
      <c r="AL67" s="256">
        <v>168.0612931</v>
      </c>
      <c r="AM67" s="256">
        <v>181.94901150000001</v>
      </c>
      <c r="AN67" s="256">
        <v>147.44558420000001</v>
      </c>
      <c r="AO67" s="256">
        <v>152.0809003</v>
      </c>
      <c r="AP67" s="256">
        <v>127.5270309</v>
      </c>
      <c r="AQ67" s="256">
        <v>111.20817630000001</v>
      </c>
      <c r="AR67" s="256">
        <v>111.6584555</v>
      </c>
      <c r="AS67" s="256">
        <v>127.2853101</v>
      </c>
      <c r="AT67" s="256">
        <v>125.264126</v>
      </c>
      <c r="AU67" s="256">
        <v>116.72763310000001</v>
      </c>
      <c r="AV67" s="256">
        <v>123.7663349</v>
      </c>
      <c r="AW67" s="256">
        <v>147.51286719999999</v>
      </c>
      <c r="AX67" s="256">
        <v>163.09700190000001</v>
      </c>
      <c r="AY67" s="256">
        <v>185.4059134</v>
      </c>
      <c r="AZ67" s="256">
        <v>163.4243534</v>
      </c>
      <c r="BA67" s="256">
        <v>157.8912497</v>
      </c>
      <c r="BB67" s="256">
        <v>119.6232981</v>
      </c>
      <c r="BC67" s="256">
        <v>115.28552089999999</v>
      </c>
      <c r="BD67" s="256">
        <v>114.8985078</v>
      </c>
      <c r="BE67" s="256">
        <v>130.9375215</v>
      </c>
      <c r="BF67" s="256">
        <v>132.15601810000001</v>
      </c>
      <c r="BG67" s="256">
        <v>121.5789</v>
      </c>
      <c r="BH67" s="256">
        <v>133.31659999999999</v>
      </c>
      <c r="BI67" s="256">
        <v>153.27440000000001</v>
      </c>
      <c r="BJ67" s="342">
        <v>174.84790000000001</v>
      </c>
      <c r="BK67" s="342">
        <v>191.85650000000001</v>
      </c>
      <c r="BL67" s="342">
        <v>168.8082</v>
      </c>
      <c r="BM67" s="342">
        <v>157.7764</v>
      </c>
      <c r="BN67" s="342">
        <v>127.8599</v>
      </c>
      <c r="BO67" s="342">
        <v>120.54389999999999</v>
      </c>
      <c r="BP67" s="342">
        <v>120.9306</v>
      </c>
      <c r="BQ67" s="342">
        <v>132.44300000000001</v>
      </c>
      <c r="BR67" s="342">
        <v>130.69810000000001</v>
      </c>
      <c r="BS67" s="342">
        <v>123.95440000000001</v>
      </c>
      <c r="BT67" s="342">
        <v>132.9556</v>
      </c>
      <c r="BU67" s="342">
        <v>150.87469999999999</v>
      </c>
      <c r="BV67" s="342">
        <v>176.9042</v>
      </c>
    </row>
    <row r="68" spans="1:74" ht="11.1" customHeight="1" x14ac:dyDescent="0.2">
      <c r="A68" s="140" t="s">
        <v>274</v>
      </c>
      <c r="B68" s="208" t="s">
        <v>812</v>
      </c>
      <c r="C68" s="256">
        <v>142.55916629999999</v>
      </c>
      <c r="D68" s="256">
        <v>134.0357017</v>
      </c>
      <c r="E68" s="256">
        <v>118.1256971</v>
      </c>
      <c r="F68" s="256">
        <v>98.888938120000006</v>
      </c>
      <c r="G68" s="256">
        <v>114.8650974</v>
      </c>
      <c r="H68" s="256">
        <v>136.70456200000001</v>
      </c>
      <c r="I68" s="256">
        <v>150.8699685</v>
      </c>
      <c r="J68" s="256">
        <v>145.49056239999999</v>
      </c>
      <c r="K68" s="256">
        <v>128.644744</v>
      </c>
      <c r="L68" s="256">
        <v>108.4675136</v>
      </c>
      <c r="M68" s="256">
        <v>99.586686589999999</v>
      </c>
      <c r="N68" s="256">
        <v>102.1513479</v>
      </c>
      <c r="O68" s="256">
        <v>123.4168605</v>
      </c>
      <c r="P68" s="256">
        <v>102.5686</v>
      </c>
      <c r="Q68" s="256">
        <v>83.144702809999998</v>
      </c>
      <c r="R68" s="256">
        <v>80.762802199999996</v>
      </c>
      <c r="S68" s="256">
        <v>91.740999020000004</v>
      </c>
      <c r="T68" s="256">
        <v>125.1766871</v>
      </c>
      <c r="U68" s="256">
        <v>145.1999185</v>
      </c>
      <c r="V68" s="256">
        <v>144.30462420000001</v>
      </c>
      <c r="W68" s="256">
        <v>123.2260301</v>
      </c>
      <c r="X68" s="256">
        <v>109.0478408</v>
      </c>
      <c r="Y68" s="256">
        <v>97.100472060000001</v>
      </c>
      <c r="Z68" s="256">
        <v>128.52708419999999</v>
      </c>
      <c r="AA68" s="256">
        <v>124.54984279999999</v>
      </c>
      <c r="AB68" s="256">
        <v>96.401624760000004</v>
      </c>
      <c r="AC68" s="256">
        <v>98.130494990000003</v>
      </c>
      <c r="AD68" s="256">
        <v>89.501463799999996</v>
      </c>
      <c r="AE68" s="256">
        <v>101.584507</v>
      </c>
      <c r="AF68" s="256">
        <v>115.6880803</v>
      </c>
      <c r="AG68" s="256">
        <v>136.07440410000001</v>
      </c>
      <c r="AH68" s="256">
        <v>128.61761559999999</v>
      </c>
      <c r="AI68" s="256">
        <v>108.4325398</v>
      </c>
      <c r="AJ68" s="256">
        <v>99.852089430000007</v>
      </c>
      <c r="AK68" s="256">
        <v>101.6521597</v>
      </c>
      <c r="AL68" s="256">
        <v>115.5492959</v>
      </c>
      <c r="AM68" s="256">
        <v>126.3096108</v>
      </c>
      <c r="AN68" s="256">
        <v>91.715092060000003</v>
      </c>
      <c r="AO68" s="256">
        <v>89.673077059999997</v>
      </c>
      <c r="AP68" s="256">
        <v>82.317856820000003</v>
      </c>
      <c r="AQ68" s="256">
        <v>94.705648839999995</v>
      </c>
      <c r="AR68" s="256">
        <v>110.29337460000001</v>
      </c>
      <c r="AS68" s="256">
        <v>124.46413750000001</v>
      </c>
      <c r="AT68" s="256">
        <v>124.3459245</v>
      </c>
      <c r="AU68" s="256">
        <v>106.63224219999999</v>
      </c>
      <c r="AV68" s="256">
        <v>96.904372289999998</v>
      </c>
      <c r="AW68" s="256">
        <v>102.81109789999999</v>
      </c>
      <c r="AX68" s="256">
        <v>110.11960190000001</v>
      </c>
      <c r="AY68" s="256">
        <v>110.13219530000001</v>
      </c>
      <c r="AZ68" s="256">
        <v>90.385593940000007</v>
      </c>
      <c r="BA68" s="256">
        <v>89.049146300000004</v>
      </c>
      <c r="BB68" s="256">
        <v>68.960684900000004</v>
      </c>
      <c r="BC68" s="256">
        <v>81.263616679999998</v>
      </c>
      <c r="BD68" s="256">
        <v>88.844206760000006</v>
      </c>
      <c r="BE68" s="256">
        <v>110.4007233</v>
      </c>
      <c r="BF68" s="256">
        <v>105.23266649999999</v>
      </c>
      <c r="BG68" s="256">
        <v>100.1793</v>
      </c>
      <c r="BH68" s="256">
        <v>96.647379999999998</v>
      </c>
      <c r="BI68" s="256">
        <v>88.062349999999995</v>
      </c>
      <c r="BJ68" s="342">
        <v>103.6789</v>
      </c>
      <c r="BK68" s="342">
        <v>100.92740000000001</v>
      </c>
      <c r="BL68" s="342">
        <v>80.228440000000006</v>
      </c>
      <c r="BM68" s="342">
        <v>84.970920000000007</v>
      </c>
      <c r="BN68" s="342">
        <v>61.242930000000001</v>
      </c>
      <c r="BO68" s="342">
        <v>76.2423</v>
      </c>
      <c r="BP68" s="342">
        <v>86.25797</v>
      </c>
      <c r="BQ68" s="342">
        <v>107.11360000000001</v>
      </c>
      <c r="BR68" s="342">
        <v>102.23099999999999</v>
      </c>
      <c r="BS68" s="342">
        <v>71.558120000000002</v>
      </c>
      <c r="BT68" s="342">
        <v>68.484139999999996</v>
      </c>
      <c r="BU68" s="342">
        <v>61.510820000000002</v>
      </c>
      <c r="BV68" s="342">
        <v>85.518510000000006</v>
      </c>
    </row>
    <row r="69" spans="1:74" ht="11.1" customHeight="1" x14ac:dyDescent="0.2">
      <c r="A69" s="606" t="s">
        <v>1020</v>
      </c>
      <c r="B69" s="626" t="s">
        <v>1019</v>
      </c>
      <c r="C69" s="322">
        <v>506.63764450000002</v>
      </c>
      <c r="D69" s="322">
        <v>472.11425919999999</v>
      </c>
      <c r="E69" s="322">
        <v>455.81238930000001</v>
      </c>
      <c r="F69" s="322">
        <v>395.94627279999997</v>
      </c>
      <c r="G69" s="322">
        <v>409.5988729</v>
      </c>
      <c r="H69" s="322">
        <v>431.10155020000002</v>
      </c>
      <c r="I69" s="322">
        <v>463.77665680000001</v>
      </c>
      <c r="J69" s="322">
        <v>454.91015429999999</v>
      </c>
      <c r="K69" s="322">
        <v>418.54964669999998</v>
      </c>
      <c r="L69" s="322">
        <v>409.82148979999999</v>
      </c>
      <c r="M69" s="322">
        <v>406.30177689999999</v>
      </c>
      <c r="N69" s="322">
        <v>438.30520639999997</v>
      </c>
      <c r="O69" s="322">
        <v>483.09163039999999</v>
      </c>
      <c r="P69" s="322">
        <v>433.76385040000002</v>
      </c>
      <c r="Q69" s="322">
        <v>410.04199290000003</v>
      </c>
      <c r="R69" s="322">
        <v>382.7670956</v>
      </c>
      <c r="S69" s="322">
        <v>390.22287210000002</v>
      </c>
      <c r="T69" s="322">
        <v>424.87573550000002</v>
      </c>
      <c r="U69" s="322">
        <v>459.24302519999998</v>
      </c>
      <c r="V69" s="322">
        <v>466.73956299999998</v>
      </c>
      <c r="W69" s="322">
        <v>418.3199783</v>
      </c>
      <c r="X69" s="322">
        <v>408.98234200000002</v>
      </c>
      <c r="Y69" s="322">
        <v>406.05197609999999</v>
      </c>
      <c r="Z69" s="322">
        <v>486.32137139999998</v>
      </c>
      <c r="AA69" s="322">
        <v>477.5038644</v>
      </c>
      <c r="AB69" s="322">
        <v>396.76840299999998</v>
      </c>
      <c r="AC69" s="322">
        <v>435.63247510000002</v>
      </c>
      <c r="AD69" s="322">
        <v>383.26459219999998</v>
      </c>
      <c r="AE69" s="322">
        <v>404.19989859999998</v>
      </c>
      <c r="AF69" s="322">
        <v>415.60615840000003</v>
      </c>
      <c r="AG69" s="322">
        <v>451.1624013</v>
      </c>
      <c r="AH69" s="322">
        <v>444.03969860000001</v>
      </c>
      <c r="AI69" s="322">
        <v>402.68184330000003</v>
      </c>
      <c r="AJ69" s="322">
        <v>407.73621329999997</v>
      </c>
      <c r="AK69" s="322">
        <v>425.8172467</v>
      </c>
      <c r="AL69" s="322">
        <v>486.28087979999998</v>
      </c>
      <c r="AM69" s="322">
        <v>512.42701839999995</v>
      </c>
      <c r="AN69" s="322">
        <v>415.09854799999999</v>
      </c>
      <c r="AO69" s="322">
        <v>447.29233900000003</v>
      </c>
      <c r="AP69" s="322">
        <v>403.23888369999997</v>
      </c>
      <c r="AQ69" s="322">
        <v>406.7708197</v>
      </c>
      <c r="AR69" s="322">
        <v>420.67555049999999</v>
      </c>
      <c r="AS69" s="322">
        <v>453.84512610000002</v>
      </c>
      <c r="AT69" s="322">
        <v>459.18724739999999</v>
      </c>
      <c r="AU69" s="322">
        <v>414.35373379999999</v>
      </c>
      <c r="AV69" s="322">
        <v>425.94614109999998</v>
      </c>
      <c r="AW69" s="322">
        <v>448.2416738</v>
      </c>
      <c r="AX69" s="322">
        <v>473.09803670000002</v>
      </c>
      <c r="AY69" s="322">
        <v>496.3327754</v>
      </c>
      <c r="AZ69" s="322">
        <v>430.72709859999998</v>
      </c>
      <c r="BA69" s="322">
        <v>446.70569399999999</v>
      </c>
      <c r="BB69" s="322">
        <v>379.87418680000002</v>
      </c>
      <c r="BC69" s="322">
        <v>397.00729669999998</v>
      </c>
      <c r="BD69" s="322">
        <v>401.50245760000001</v>
      </c>
      <c r="BE69" s="322">
        <v>443.79836360000002</v>
      </c>
      <c r="BF69" s="322">
        <v>445.1908032</v>
      </c>
      <c r="BG69" s="322">
        <v>410.77800000000002</v>
      </c>
      <c r="BH69" s="322">
        <v>431.04840000000002</v>
      </c>
      <c r="BI69" s="322">
        <v>438.35559999999998</v>
      </c>
      <c r="BJ69" s="359">
        <v>482.54849999999999</v>
      </c>
      <c r="BK69" s="359">
        <v>491.88189999999997</v>
      </c>
      <c r="BL69" s="359">
        <v>432.09570000000002</v>
      </c>
      <c r="BM69" s="359">
        <v>441.08789999999999</v>
      </c>
      <c r="BN69" s="359">
        <v>379.601</v>
      </c>
      <c r="BO69" s="359">
        <v>395.53199999999998</v>
      </c>
      <c r="BP69" s="359">
        <v>402.29379999999998</v>
      </c>
      <c r="BQ69" s="359">
        <v>442.01100000000002</v>
      </c>
      <c r="BR69" s="359">
        <v>438.40629999999999</v>
      </c>
      <c r="BS69" s="359">
        <v>387.39699999999999</v>
      </c>
      <c r="BT69" s="359">
        <v>403.82049999999998</v>
      </c>
      <c r="BU69" s="359">
        <v>408.35719999999998</v>
      </c>
      <c r="BV69" s="359">
        <v>466.99849999999998</v>
      </c>
    </row>
    <row r="70" spans="1:74" ht="11.1" customHeight="1" x14ac:dyDescent="0.2">
      <c r="A70" s="474"/>
      <c r="B70" s="475"/>
      <c r="C70" s="269"/>
      <c r="D70" s="269"/>
      <c r="E70" s="269"/>
      <c r="F70" s="269"/>
      <c r="G70" s="269"/>
      <c r="H70" s="269"/>
      <c r="I70" s="269"/>
      <c r="J70" s="269"/>
      <c r="K70" s="269"/>
      <c r="L70" s="269"/>
      <c r="M70" s="269"/>
      <c r="N70" s="269"/>
      <c r="O70" s="269"/>
      <c r="P70" s="269"/>
      <c r="Q70" s="269"/>
      <c r="R70" s="269"/>
      <c r="S70" s="269"/>
      <c r="T70" s="269"/>
      <c r="U70" s="269"/>
      <c r="V70" s="269"/>
      <c r="W70" s="269"/>
      <c r="X70" s="269"/>
      <c r="Y70" s="269"/>
      <c r="Z70" s="269"/>
      <c r="AA70" s="269"/>
      <c r="AB70" s="269"/>
      <c r="AC70" s="269"/>
      <c r="AD70" s="269"/>
      <c r="AE70" s="269"/>
      <c r="AF70" s="269"/>
      <c r="AG70" s="269"/>
      <c r="AH70" s="269"/>
      <c r="AI70" s="269"/>
      <c r="AJ70" s="269"/>
      <c r="AK70" s="269"/>
      <c r="AL70" s="269"/>
      <c r="AM70" s="269"/>
      <c r="AN70" s="269"/>
      <c r="AO70" s="269"/>
      <c r="AP70" s="269"/>
      <c r="AQ70" s="269"/>
      <c r="AR70" s="269"/>
      <c r="AS70" s="269"/>
      <c r="AT70" s="269"/>
      <c r="AU70" s="269"/>
      <c r="AV70" s="269"/>
      <c r="AW70" s="269"/>
      <c r="AX70" s="269"/>
      <c r="AY70" s="361"/>
      <c r="AZ70" s="361"/>
      <c r="BA70" s="361"/>
      <c r="BB70" s="361"/>
      <c r="BC70" s="361"/>
      <c r="BD70" s="269"/>
      <c r="BE70" s="269"/>
      <c r="BF70" s="269"/>
      <c r="BG70" s="361"/>
      <c r="BH70" s="361"/>
      <c r="BI70" s="361"/>
      <c r="BJ70" s="361"/>
      <c r="BK70" s="361"/>
      <c r="BL70" s="361"/>
      <c r="BM70" s="361"/>
      <c r="BN70" s="361"/>
      <c r="BO70" s="361"/>
      <c r="BP70" s="361"/>
      <c r="BQ70" s="361"/>
      <c r="BR70" s="361"/>
      <c r="BS70" s="361"/>
      <c r="BT70" s="361"/>
      <c r="BU70" s="361"/>
      <c r="BV70" s="361"/>
    </row>
    <row r="71" spans="1:74" ht="12" customHeight="1" x14ac:dyDescent="0.2">
      <c r="A71" s="134"/>
      <c r="B71" s="802" t="s">
        <v>834</v>
      </c>
      <c r="C71" s="799"/>
      <c r="D71" s="799"/>
      <c r="E71" s="799"/>
      <c r="F71" s="799"/>
      <c r="G71" s="799"/>
      <c r="H71" s="799"/>
      <c r="I71" s="799"/>
      <c r="J71" s="799"/>
      <c r="K71" s="799"/>
      <c r="L71" s="799"/>
      <c r="M71" s="799"/>
      <c r="N71" s="799"/>
      <c r="O71" s="799"/>
      <c r="P71" s="799"/>
      <c r="Q71" s="799"/>
    </row>
    <row r="72" spans="1:74" ht="12" customHeight="1" x14ac:dyDescent="0.2">
      <c r="A72" s="134"/>
      <c r="B72" s="604" t="s">
        <v>847</v>
      </c>
      <c r="C72" s="603"/>
      <c r="D72" s="603"/>
      <c r="E72" s="603"/>
      <c r="F72" s="603"/>
      <c r="G72" s="603"/>
      <c r="H72" s="603"/>
      <c r="I72" s="603"/>
      <c r="J72" s="603"/>
      <c r="K72" s="603"/>
      <c r="L72" s="603"/>
      <c r="M72" s="603"/>
      <c r="N72" s="603"/>
      <c r="O72" s="603"/>
      <c r="P72" s="603"/>
      <c r="Q72" s="603"/>
    </row>
    <row r="73" spans="1:74" s="461" customFormat="1" ht="12" customHeight="1" x14ac:dyDescent="0.2">
      <c r="A73" s="460"/>
      <c r="B73" s="866" t="s">
        <v>921</v>
      </c>
      <c r="C73" s="785"/>
      <c r="D73" s="785"/>
      <c r="E73" s="785"/>
      <c r="F73" s="785"/>
      <c r="G73" s="785"/>
      <c r="H73" s="785"/>
      <c r="I73" s="785"/>
      <c r="J73" s="785"/>
      <c r="K73" s="785"/>
      <c r="L73" s="785"/>
      <c r="M73" s="785"/>
      <c r="N73" s="785"/>
      <c r="O73" s="785"/>
      <c r="P73" s="785"/>
      <c r="Q73" s="785"/>
      <c r="AY73" s="505"/>
      <c r="AZ73" s="505"/>
      <c r="BA73" s="505"/>
      <c r="BB73" s="505"/>
      <c r="BC73" s="505"/>
      <c r="BD73" s="694"/>
      <c r="BE73" s="694"/>
      <c r="BF73" s="694"/>
      <c r="BG73" s="505"/>
      <c r="BH73" s="505"/>
      <c r="BI73" s="505"/>
      <c r="BJ73" s="505"/>
    </row>
    <row r="74" spans="1:74" s="461" customFormat="1" ht="12" customHeight="1" x14ac:dyDescent="0.2">
      <c r="A74" s="460"/>
      <c r="B74" s="867" t="s">
        <v>1</v>
      </c>
      <c r="C74" s="785"/>
      <c r="D74" s="785"/>
      <c r="E74" s="785"/>
      <c r="F74" s="785"/>
      <c r="G74" s="785"/>
      <c r="H74" s="785"/>
      <c r="I74" s="785"/>
      <c r="J74" s="785"/>
      <c r="K74" s="785"/>
      <c r="L74" s="785"/>
      <c r="M74" s="785"/>
      <c r="N74" s="785"/>
      <c r="O74" s="785"/>
      <c r="P74" s="785"/>
      <c r="Q74" s="785"/>
      <c r="AY74" s="505"/>
      <c r="AZ74" s="505"/>
      <c r="BA74" s="505"/>
      <c r="BB74" s="505"/>
      <c r="BC74" s="505"/>
      <c r="BD74" s="694"/>
      <c r="BE74" s="694"/>
      <c r="BF74" s="694"/>
      <c r="BG74" s="505"/>
      <c r="BH74" s="505"/>
      <c r="BI74" s="505"/>
      <c r="BJ74" s="505"/>
    </row>
    <row r="75" spans="1:74" s="461" customFormat="1" ht="12" customHeight="1" x14ac:dyDescent="0.2">
      <c r="A75" s="460"/>
      <c r="B75" s="866" t="s">
        <v>1021</v>
      </c>
      <c r="C75" s="785"/>
      <c r="D75" s="785"/>
      <c r="E75" s="785"/>
      <c r="F75" s="785"/>
      <c r="G75" s="785"/>
      <c r="H75" s="785"/>
      <c r="I75" s="785"/>
      <c r="J75" s="785"/>
      <c r="K75" s="785"/>
      <c r="L75" s="785"/>
      <c r="M75" s="785"/>
      <c r="N75" s="785"/>
      <c r="O75" s="785"/>
      <c r="P75" s="785"/>
      <c r="Q75" s="785"/>
      <c r="AY75" s="505"/>
      <c r="AZ75" s="505"/>
      <c r="BA75" s="505"/>
      <c r="BB75" s="505"/>
      <c r="BC75" s="505"/>
      <c r="BD75" s="694"/>
      <c r="BE75" s="694"/>
      <c r="BF75" s="694"/>
      <c r="BG75" s="505"/>
      <c r="BH75" s="505"/>
      <c r="BI75" s="505"/>
      <c r="BJ75" s="505"/>
    </row>
    <row r="76" spans="1:74" s="461" customFormat="1" ht="12" customHeight="1" x14ac:dyDescent="0.2">
      <c r="A76" s="460"/>
      <c r="B76" s="788" t="s">
        <v>859</v>
      </c>
      <c r="C76" s="789"/>
      <c r="D76" s="789"/>
      <c r="E76" s="789"/>
      <c r="F76" s="789"/>
      <c r="G76" s="789"/>
      <c r="H76" s="789"/>
      <c r="I76" s="789"/>
      <c r="J76" s="789"/>
      <c r="K76" s="789"/>
      <c r="L76" s="789"/>
      <c r="M76" s="789"/>
      <c r="N76" s="789"/>
      <c r="O76" s="789"/>
      <c r="P76" s="789"/>
      <c r="Q76" s="785"/>
      <c r="AY76" s="505"/>
      <c r="AZ76" s="505"/>
      <c r="BA76" s="505"/>
      <c r="BB76" s="505"/>
      <c r="BC76" s="505"/>
      <c r="BD76" s="694"/>
      <c r="BE76" s="694"/>
      <c r="BF76" s="694"/>
      <c r="BG76" s="505"/>
      <c r="BH76" s="505"/>
      <c r="BI76" s="505"/>
      <c r="BJ76" s="505"/>
    </row>
    <row r="77" spans="1:74" s="461" customFormat="1" ht="12" customHeight="1" x14ac:dyDescent="0.2">
      <c r="A77" s="460"/>
      <c r="B77" s="788" t="s">
        <v>2</v>
      </c>
      <c r="C77" s="789"/>
      <c r="D77" s="789"/>
      <c r="E77" s="789"/>
      <c r="F77" s="789"/>
      <c r="G77" s="789"/>
      <c r="H77" s="789"/>
      <c r="I77" s="789"/>
      <c r="J77" s="789"/>
      <c r="K77" s="789"/>
      <c r="L77" s="789"/>
      <c r="M77" s="789"/>
      <c r="N77" s="789"/>
      <c r="O77" s="789"/>
      <c r="P77" s="789"/>
      <c r="Q77" s="785"/>
      <c r="AY77" s="505"/>
      <c r="AZ77" s="505"/>
      <c r="BA77" s="505"/>
      <c r="BB77" s="505"/>
      <c r="BC77" s="505"/>
      <c r="BD77" s="694"/>
      <c r="BE77" s="694"/>
      <c r="BF77" s="694"/>
      <c r="BG77" s="505"/>
      <c r="BH77" s="505"/>
      <c r="BI77" s="505"/>
      <c r="BJ77" s="505"/>
    </row>
    <row r="78" spans="1:74" s="461" customFormat="1" ht="12" customHeight="1" x14ac:dyDescent="0.2">
      <c r="A78" s="460"/>
      <c r="B78" s="783" t="s">
        <v>3</v>
      </c>
      <c r="C78" s="784"/>
      <c r="D78" s="784"/>
      <c r="E78" s="784"/>
      <c r="F78" s="784"/>
      <c r="G78" s="784"/>
      <c r="H78" s="784"/>
      <c r="I78" s="784"/>
      <c r="J78" s="784"/>
      <c r="K78" s="784"/>
      <c r="L78" s="784"/>
      <c r="M78" s="784"/>
      <c r="N78" s="784"/>
      <c r="O78" s="784"/>
      <c r="P78" s="784"/>
      <c r="Q78" s="785"/>
      <c r="AY78" s="505"/>
      <c r="AZ78" s="505"/>
      <c r="BA78" s="505"/>
      <c r="BB78" s="505"/>
      <c r="BC78" s="505"/>
      <c r="BD78" s="694"/>
      <c r="BE78" s="694"/>
      <c r="BF78" s="694"/>
      <c r="BG78" s="505"/>
      <c r="BH78" s="505"/>
      <c r="BI78" s="505"/>
      <c r="BJ78" s="505"/>
    </row>
    <row r="79" spans="1:74" s="461" customFormat="1" ht="12" customHeight="1" x14ac:dyDescent="0.2">
      <c r="A79" s="460"/>
      <c r="B79" s="783" t="s">
        <v>863</v>
      </c>
      <c r="C79" s="784"/>
      <c r="D79" s="784"/>
      <c r="E79" s="784"/>
      <c r="F79" s="784"/>
      <c r="G79" s="784"/>
      <c r="H79" s="784"/>
      <c r="I79" s="784"/>
      <c r="J79" s="784"/>
      <c r="K79" s="784"/>
      <c r="L79" s="784"/>
      <c r="M79" s="784"/>
      <c r="N79" s="784"/>
      <c r="O79" s="784"/>
      <c r="P79" s="784"/>
      <c r="Q79" s="785"/>
      <c r="AY79" s="505"/>
      <c r="AZ79" s="505"/>
      <c r="BA79" s="505"/>
      <c r="BB79" s="505"/>
      <c r="BC79" s="505"/>
      <c r="BD79" s="694"/>
      <c r="BE79" s="694"/>
      <c r="BF79" s="694"/>
      <c r="BG79" s="505"/>
      <c r="BH79" s="505"/>
      <c r="BI79" s="505"/>
      <c r="BJ79" s="505"/>
    </row>
    <row r="80" spans="1:74" s="461" customFormat="1" ht="12" customHeight="1" x14ac:dyDescent="0.2">
      <c r="A80" s="460"/>
      <c r="B80" s="786" t="s">
        <v>1150</v>
      </c>
      <c r="C80" s="785"/>
      <c r="D80" s="785"/>
      <c r="E80" s="785"/>
      <c r="F80" s="785"/>
      <c r="G80" s="785"/>
      <c r="H80" s="785"/>
      <c r="I80" s="785"/>
      <c r="J80" s="785"/>
      <c r="K80" s="785"/>
      <c r="L80" s="785"/>
      <c r="M80" s="785"/>
      <c r="N80" s="785"/>
      <c r="O80" s="785"/>
      <c r="P80" s="785"/>
      <c r="Q80" s="785"/>
      <c r="AY80" s="505"/>
      <c r="AZ80" s="505"/>
      <c r="BA80" s="505"/>
      <c r="BB80" s="505"/>
      <c r="BC80" s="505"/>
      <c r="BD80" s="694"/>
      <c r="BE80" s="694"/>
      <c r="BF80" s="694"/>
      <c r="BG80" s="505"/>
      <c r="BH80" s="505"/>
      <c r="BI80" s="505"/>
      <c r="BJ80" s="505"/>
    </row>
    <row r="81" spans="63:74" x14ac:dyDescent="0.2">
      <c r="BK81" s="355"/>
      <c r="BL81" s="355"/>
      <c r="BM81" s="355"/>
      <c r="BN81" s="355"/>
      <c r="BO81" s="355"/>
      <c r="BP81" s="355"/>
      <c r="BQ81" s="355"/>
      <c r="BR81" s="355"/>
      <c r="BS81" s="355"/>
      <c r="BT81" s="355"/>
      <c r="BU81" s="355"/>
      <c r="BV81" s="355"/>
    </row>
    <row r="82" spans="63:74" x14ac:dyDescent="0.2">
      <c r="BK82" s="355"/>
      <c r="BL82" s="355"/>
      <c r="BM82" s="355"/>
      <c r="BN82" s="355"/>
      <c r="BO82" s="355"/>
      <c r="BP82" s="355"/>
      <c r="BQ82" s="355"/>
      <c r="BR82" s="355"/>
      <c r="BS82" s="355"/>
      <c r="BT82" s="355"/>
      <c r="BU82" s="355"/>
      <c r="BV82" s="355"/>
    </row>
    <row r="83" spans="63:74" x14ac:dyDescent="0.2">
      <c r="BK83" s="355"/>
      <c r="BL83" s="355"/>
      <c r="BM83" s="355"/>
      <c r="BN83" s="355"/>
      <c r="BO83" s="355"/>
      <c r="BP83" s="355"/>
      <c r="BQ83" s="355"/>
      <c r="BR83" s="355"/>
      <c r="BS83" s="355"/>
      <c r="BT83" s="355"/>
      <c r="BU83" s="355"/>
      <c r="BV83" s="355"/>
    </row>
    <row r="84" spans="63:74" x14ac:dyDescent="0.2">
      <c r="BK84" s="355"/>
      <c r="BL84" s="355"/>
      <c r="BM84" s="355"/>
      <c r="BN84" s="355"/>
      <c r="BO84" s="355"/>
      <c r="BP84" s="355"/>
      <c r="BQ84" s="355"/>
      <c r="BR84" s="355"/>
      <c r="BS84" s="355"/>
      <c r="BT84" s="355"/>
      <c r="BU84" s="355"/>
      <c r="BV84" s="355"/>
    </row>
    <row r="85" spans="63:74" x14ac:dyDescent="0.2">
      <c r="BK85" s="355"/>
      <c r="BL85" s="355"/>
      <c r="BM85" s="355"/>
      <c r="BN85" s="355"/>
      <c r="BO85" s="355"/>
      <c r="BP85" s="355"/>
      <c r="BQ85" s="355"/>
      <c r="BR85" s="355"/>
      <c r="BS85" s="355"/>
      <c r="BT85" s="355"/>
      <c r="BU85" s="355"/>
      <c r="BV85" s="355"/>
    </row>
    <row r="86" spans="63:74" x14ac:dyDescent="0.2">
      <c r="BK86" s="355"/>
      <c r="BL86" s="355"/>
      <c r="BM86" s="355"/>
      <c r="BN86" s="355"/>
      <c r="BO86" s="355"/>
      <c r="BP86" s="355"/>
      <c r="BQ86" s="355"/>
      <c r="BR86" s="355"/>
      <c r="BS86" s="355"/>
      <c r="BT86" s="355"/>
      <c r="BU86" s="355"/>
      <c r="BV86" s="355"/>
    </row>
    <row r="87" spans="63:74" x14ac:dyDescent="0.2">
      <c r="BK87" s="355"/>
      <c r="BL87" s="355"/>
      <c r="BM87" s="355"/>
      <c r="BN87" s="355"/>
      <c r="BO87" s="355"/>
      <c r="BP87" s="355"/>
      <c r="BQ87" s="355"/>
      <c r="BR87" s="355"/>
      <c r="BS87" s="355"/>
      <c r="BT87" s="355"/>
      <c r="BU87" s="355"/>
      <c r="BV87" s="355"/>
    </row>
    <row r="88" spans="63:74" x14ac:dyDescent="0.2">
      <c r="BK88" s="355"/>
      <c r="BL88" s="355"/>
      <c r="BM88" s="355"/>
      <c r="BN88" s="355"/>
      <c r="BO88" s="355"/>
      <c r="BP88" s="355"/>
      <c r="BQ88" s="355"/>
      <c r="BR88" s="355"/>
      <c r="BS88" s="355"/>
      <c r="BT88" s="355"/>
      <c r="BU88" s="355"/>
      <c r="BV88" s="355"/>
    </row>
    <row r="89" spans="63:74" x14ac:dyDescent="0.2">
      <c r="BK89" s="355"/>
      <c r="BL89" s="355"/>
      <c r="BM89" s="355"/>
      <c r="BN89" s="355"/>
      <c r="BO89" s="355"/>
      <c r="BP89" s="355"/>
      <c r="BQ89" s="355"/>
      <c r="BR89" s="355"/>
      <c r="BS89" s="355"/>
      <c r="BT89" s="355"/>
      <c r="BU89" s="355"/>
      <c r="BV89" s="355"/>
    </row>
    <row r="90" spans="63:74" x14ac:dyDescent="0.2">
      <c r="BK90" s="355"/>
      <c r="BL90" s="355"/>
      <c r="BM90" s="355"/>
      <c r="BN90" s="355"/>
      <c r="BO90" s="355"/>
      <c r="BP90" s="355"/>
      <c r="BQ90" s="355"/>
      <c r="BR90" s="355"/>
      <c r="BS90" s="355"/>
      <c r="BT90" s="355"/>
      <c r="BU90" s="355"/>
      <c r="BV90" s="355"/>
    </row>
    <row r="91" spans="63:74" x14ac:dyDescent="0.2">
      <c r="BK91" s="355"/>
      <c r="BL91" s="355"/>
      <c r="BM91" s="355"/>
      <c r="BN91" s="355"/>
      <c r="BO91" s="355"/>
      <c r="BP91" s="355"/>
      <c r="BQ91" s="355"/>
      <c r="BR91" s="355"/>
      <c r="BS91" s="355"/>
      <c r="BT91" s="355"/>
      <c r="BU91" s="355"/>
      <c r="BV91" s="355"/>
    </row>
    <row r="92" spans="63:74" x14ac:dyDescent="0.2">
      <c r="BK92" s="355"/>
      <c r="BL92" s="355"/>
      <c r="BM92" s="355"/>
      <c r="BN92" s="355"/>
      <c r="BO92" s="355"/>
      <c r="BP92" s="355"/>
      <c r="BQ92" s="355"/>
      <c r="BR92" s="355"/>
      <c r="BS92" s="355"/>
      <c r="BT92" s="355"/>
      <c r="BU92" s="355"/>
      <c r="BV92" s="355"/>
    </row>
    <row r="93" spans="63:74" x14ac:dyDescent="0.2">
      <c r="BK93" s="355"/>
      <c r="BL93" s="355"/>
      <c r="BM93" s="355"/>
      <c r="BN93" s="355"/>
      <c r="BO93" s="355"/>
      <c r="BP93" s="355"/>
      <c r="BQ93" s="355"/>
      <c r="BR93" s="355"/>
      <c r="BS93" s="355"/>
      <c r="BT93" s="355"/>
      <c r="BU93" s="355"/>
      <c r="BV93" s="355"/>
    </row>
    <row r="94" spans="63:74" x14ac:dyDescent="0.2">
      <c r="BK94" s="355"/>
      <c r="BL94" s="355"/>
      <c r="BM94" s="355"/>
      <c r="BN94" s="355"/>
      <c r="BO94" s="355"/>
      <c r="BP94" s="355"/>
      <c r="BQ94" s="355"/>
      <c r="BR94" s="355"/>
      <c r="BS94" s="355"/>
      <c r="BT94" s="355"/>
      <c r="BU94" s="355"/>
      <c r="BV94" s="355"/>
    </row>
    <row r="95" spans="63:74" x14ac:dyDescent="0.2">
      <c r="BK95" s="355"/>
      <c r="BL95" s="355"/>
      <c r="BM95" s="355"/>
      <c r="BN95" s="355"/>
      <c r="BO95" s="355"/>
      <c r="BP95" s="355"/>
      <c r="BQ95" s="355"/>
      <c r="BR95" s="355"/>
      <c r="BS95" s="355"/>
      <c r="BT95" s="355"/>
      <c r="BU95" s="355"/>
      <c r="BV95" s="355"/>
    </row>
    <row r="96" spans="63:74" x14ac:dyDescent="0.2">
      <c r="BK96" s="355"/>
      <c r="BL96" s="355"/>
      <c r="BM96" s="355"/>
      <c r="BN96" s="355"/>
      <c r="BO96" s="355"/>
      <c r="BP96" s="355"/>
      <c r="BQ96" s="355"/>
      <c r="BR96" s="355"/>
      <c r="BS96" s="355"/>
      <c r="BT96" s="355"/>
      <c r="BU96" s="355"/>
      <c r="BV96" s="355"/>
    </row>
    <row r="97" spans="63:74" x14ac:dyDescent="0.2">
      <c r="BK97" s="355"/>
      <c r="BL97" s="355"/>
      <c r="BM97" s="355"/>
      <c r="BN97" s="355"/>
      <c r="BO97" s="355"/>
      <c r="BP97" s="355"/>
      <c r="BQ97" s="355"/>
      <c r="BR97" s="355"/>
      <c r="BS97" s="355"/>
      <c r="BT97" s="355"/>
      <c r="BU97" s="355"/>
      <c r="BV97" s="355"/>
    </row>
    <row r="98" spans="63:74" x14ac:dyDescent="0.2">
      <c r="BK98" s="355"/>
      <c r="BL98" s="355"/>
      <c r="BM98" s="355"/>
      <c r="BN98" s="355"/>
      <c r="BO98" s="355"/>
      <c r="BP98" s="355"/>
      <c r="BQ98" s="355"/>
      <c r="BR98" s="355"/>
      <c r="BS98" s="355"/>
      <c r="BT98" s="355"/>
      <c r="BU98" s="355"/>
      <c r="BV98" s="355"/>
    </row>
    <row r="99" spans="63:74" x14ac:dyDescent="0.2">
      <c r="BK99" s="355"/>
      <c r="BL99" s="355"/>
      <c r="BM99" s="355"/>
      <c r="BN99" s="355"/>
      <c r="BO99" s="355"/>
      <c r="BP99" s="355"/>
      <c r="BQ99" s="355"/>
      <c r="BR99" s="355"/>
      <c r="BS99" s="355"/>
      <c r="BT99" s="355"/>
      <c r="BU99" s="355"/>
      <c r="BV99" s="355"/>
    </row>
    <row r="100" spans="63:74" x14ac:dyDescent="0.2">
      <c r="BK100" s="355"/>
      <c r="BL100" s="355"/>
      <c r="BM100" s="355"/>
      <c r="BN100" s="355"/>
      <c r="BO100" s="355"/>
      <c r="BP100" s="355"/>
      <c r="BQ100" s="355"/>
      <c r="BR100" s="355"/>
      <c r="BS100" s="355"/>
      <c r="BT100" s="355"/>
      <c r="BU100" s="355"/>
      <c r="BV100" s="355"/>
    </row>
    <row r="101" spans="63:74" x14ac:dyDescent="0.2">
      <c r="BK101" s="355"/>
      <c r="BL101" s="355"/>
      <c r="BM101" s="355"/>
      <c r="BN101" s="355"/>
      <c r="BO101" s="355"/>
      <c r="BP101" s="355"/>
      <c r="BQ101" s="355"/>
      <c r="BR101" s="355"/>
      <c r="BS101" s="355"/>
      <c r="BT101" s="355"/>
      <c r="BU101" s="355"/>
      <c r="BV101" s="355"/>
    </row>
    <row r="102" spans="63:74" x14ac:dyDescent="0.2">
      <c r="BK102" s="355"/>
      <c r="BL102" s="355"/>
      <c r="BM102" s="355"/>
      <c r="BN102" s="355"/>
      <c r="BO102" s="355"/>
      <c r="BP102" s="355"/>
      <c r="BQ102" s="355"/>
      <c r="BR102" s="355"/>
      <c r="BS102" s="355"/>
      <c r="BT102" s="355"/>
      <c r="BU102" s="355"/>
      <c r="BV102" s="355"/>
    </row>
    <row r="103" spans="63:74" x14ac:dyDescent="0.2">
      <c r="BK103" s="355"/>
      <c r="BL103" s="355"/>
      <c r="BM103" s="355"/>
      <c r="BN103" s="355"/>
      <c r="BO103" s="355"/>
      <c r="BP103" s="355"/>
      <c r="BQ103" s="355"/>
      <c r="BR103" s="355"/>
      <c r="BS103" s="355"/>
      <c r="BT103" s="355"/>
      <c r="BU103" s="355"/>
      <c r="BV103" s="355"/>
    </row>
    <row r="104" spans="63:74" x14ac:dyDescent="0.2">
      <c r="BK104" s="355"/>
      <c r="BL104" s="355"/>
      <c r="BM104" s="355"/>
      <c r="BN104" s="355"/>
      <c r="BO104" s="355"/>
      <c r="BP104" s="355"/>
      <c r="BQ104" s="355"/>
      <c r="BR104" s="355"/>
      <c r="BS104" s="355"/>
      <c r="BT104" s="355"/>
      <c r="BU104" s="355"/>
      <c r="BV104" s="355"/>
    </row>
    <row r="105" spans="63:74" x14ac:dyDescent="0.2">
      <c r="BK105" s="355"/>
      <c r="BL105" s="355"/>
      <c r="BM105" s="355"/>
      <c r="BN105" s="355"/>
      <c r="BO105" s="355"/>
      <c r="BP105" s="355"/>
      <c r="BQ105" s="355"/>
      <c r="BR105" s="355"/>
      <c r="BS105" s="355"/>
      <c r="BT105" s="355"/>
      <c r="BU105" s="355"/>
      <c r="BV105" s="355"/>
    </row>
    <row r="106" spans="63:74" x14ac:dyDescent="0.2">
      <c r="BK106" s="355"/>
      <c r="BL106" s="355"/>
      <c r="BM106" s="355"/>
      <c r="BN106" s="355"/>
      <c r="BO106" s="355"/>
      <c r="BP106" s="355"/>
      <c r="BQ106" s="355"/>
      <c r="BR106" s="355"/>
      <c r="BS106" s="355"/>
      <c r="BT106" s="355"/>
      <c r="BU106" s="355"/>
      <c r="BV106" s="355"/>
    </row>
    <row r="107" spans="63:74" x14ac:dyDescent="0.2">
      <c r="BK107" s="355"/>
      <c r="BL107" s="355"/>
      <c r="BM107" s="355"/>
      <c r="BN107" s="355"/>
      <c r="BO107" s="355"/>
      <c r="BP107" s="355"/>
      <c r="BQ107" s="355"/>
      <c r="BR107" s="355"/>
      <c r="BS107" s="355"/>
      <c r="BT107" s="355"/>
      <c r="BU107" s="355"/>
      <c r="BV107" s="355"/>
    </row>
    <row r="108" spans="63:74" x14ac:dyDescent="0.2">
      <c r="BK108" s="355"/>
      <c r="BL108" s="355"/>
      <c r="BM108" s="355"/>
      <c r="BN108" s="355"/>
      <c r="BO108" s="355"/>
      <c r="BP108" s="355"/>
      <c r="BQ108" s="355"/>
      <c r="BR108" s="355"/>
      <c r="BS108" s="355"/>
      <c r="BT108" s="355"/>
      <c r="BU108" s="355"/>
      <c r="BV108" s="355"/>
    </row>
    <row r="109" spans="63:74" x14ac:dyDescent="0.2">
      <c r="BK109" s="355"/>
      <c r="BL109" s="355"/>
      <c r="BM109" s="355"/>
      <c r="BN109" s="355"/>
      <c r="BO109" s="355"/>
      <c r="BP109" s="355"/>
      <c r="BQ109" s="355"/>
      <c r="BR109" s="355"/>
      <c r="BS109" s="355"/>
      <c r="BT109" s="355"/>
      <c r="BU109" s="355"/>
      <c r="BV109" s="355"/>
    </row>
    <row r="110" spans="63:74" x14ac:dyDescent="0.2">
      <c r="BK110" s="355"/>
      <c r="BL110" s="355"/>
      <c r="BM110" s="355"/>
      <c r="BN110" s="355"/>
      <c r="BO110" s="355"/>
      <c r="BP110" s="355"/>
      <c r="BQ110" s="355"/>
      <c r="BR110" s="355"/>
      <c r="BS110" s="355"/>
      <c r="BT110" s="355"/>
      <c r="BU110" s="355"/>
      <c r="BV110" s="355"/>
    </row>
    <row r="111" spans="63:74" x14ac:dyDescent="0.2">
      <c r="BK111" s="355"/>
      <c r="BL111" s="355"/>
      <c r="BM111" s="355"/>
      <c r="BN111" s="355"/>
      <c r="BO111" s="355"/>
      <c r="BP111" s="355"/>
      <c r="BQ111" s="355"/>
      <c r="BR111" s="355"/>
      <c r="BS111" s="355"/>
      <c r="BT111" s="355"/>
      <c r="BU111" s="355"/>
      <c r="BV111" s="355"/>
    </row>
    <row r="112" spans="63:74" x14ac:dyDescent="0.2">
      <c r="BK112" s="355"/>
      <c r="BL112" s="355"/>
      <c r="BM112" s="355"/>
      <c r="BN112" s="355"/>
      <c r="BO112" s="355"/>
      <c r="BP112" s="355"/>
      <c r="BQ112" s="355"/>
      <c r="BR112" s="355"/>
      <c r="BS112" s="355"/>
      <c r="BT112" s="355"/>
      <c r="BU112" s="355"/>
      <c r="BV112" s="355"/>
    </row>
    <row r="113" spans="63:74" x14ac:dyDescent="0.2">
      <c r="BK113" s="355"/>
      <c r="BL113" s="355"/>
      <c r="BM113" s="355"/>
      <c r="BN113" s="355"/>
      <c r="BO113" s="355"/>
      <c r="BP113" s="355"/>
      <c r="BQ113" s="355"/>
      <c r="BR113" s="355"/>
      <c r="BS113" s="355"/>
      <c r="BT113" s="355"/>
      <c r="BU113" s="355"/>
      <c r="BV113" s="355"/>
    </row>
    <row r="114" spans="63:74" x14ac:dyDescent="0.2">
      <c r="BK114" s="355"/>
      <c r="BL114" s="355"/>
      <c r="BM114" s="355"/>
      <c r="BN114" s="355"/>
      <c r="BO114" s="355"/>
      <c r="BP114" s="355"/>
      <c r="BQ114" s="355"/>
      <c r="BR114" s="355"/>
      <c r="BS114" s="355"/>
      <c r="BT114" s="355"/>
      <c r="BU114" s="355"/>
      <c r="BV114" s="355"/>
    </row>
    <row r="115" spans="63:74" x14ac:dyDescent="0.2">
      <c r="BK115" s="355"/>
      <c r="BL115" s="355"/>
      <c r="BM115" s="355"/>
      <c r="BN115" s="355"/>
      <c r="BO115" s="355"/>
      <c r="BP115" s="355"/>
      <c r="BQ115" s="355"/>
      <c r="BR115" s="355"/>
      <c r="BS115" s="355"/>
      <c r="BT115" s="355"/>
      <c r="BU115" s="355"/>
      <c r="BV115" s="355"/>
    </row>
    <row r="116" spans="63:74" x14ac:dyDescent="0.2">
      <c r="BK116" s="355"/>
      <c r="BL116" s="355"/>
      <c r="BM116" s="355"/>
      <c r="BN116" s="355"/>
      <c r="BO116" s="355"/>
      <c r="BP116" s="355"/>
      <c r="BQ116" s="355"/>
      <c r="BR116" s="355"/>
      <c r="BS116" s="355"/>
      <c r="BT116" s="355"/>
      <c r="BU116" s="355"/>
      <c r="BV116" s="355"/>
    </row>
    <row r="117" spans="63:74" x14ac:dyDescent="0.2">
      <c r="BK117" s="355"/>
      <c r="BL117" s="355"/>
      <c r="BM117" s="355"/>
      <c r="BN117" s="355"/>
      <c r="BO117" s="355"/>
      <c r="BP117" s="355"/>
      <c r="BQ117" s="355"/>
      <c r="BR117" s="355"/>
      <c r="BS117" s="355"/>
      <c r="BT117" s="355"/>
      <c r="BU117" s="355"/>
      <c r="BV117" s="355"/>
    </row>
    <row r="118" spans="63:74" x14ac:dyDescent="0.2">
      <c r="BK118" s="355"/>
      <c r="BL118" s="355"/>
      <c r="BM118" s="355"/>
      <c r="BN118" s="355"/>
      <c r="BO118" s="355"/>
      <c r="BP118" s="355"/>
      <c r="BQ118" s="355"/>
      <c r="BR118" s="355"/>
      <c r="BS118" s="355"/>
      <c r="BT118" s="355"/>
      <c r="BU118" s="355"/>
      <c r="BV118" s="355"/>
    </row>
    <row r="119" spans="63:74" x14ac:dyDescent="0.2">
      <c r="BK119" s="355"/>
      <c r="BL119" s="355"/>
      <c r="BM119" s="355"/>
      <c r="BN119" s="355"/>
      <c r="BO119" s="355"/>
      <c r="BP119" s="355"/>
      <c r="BQ119" s="355"/>
      <c r="BR119" s="355"/>
      <c r="BS119" s="355"/>
      <c r="BT119" s="355"/>
      <c r="BU119" s="355"/>
      <c r="BV119" s="355"/>
    </row>
    <row r="120" spans="63:74" x14ac:dyDescent="0.2">
      <c r="BK120" s="355"/>
      <c r="BL120" s="355"/>
      <c r="BM120" s="355"/>
      <c r="BN120" s="355"/>
      <c r="BO120" s="355"/>
      <c r="BP120" s="355"/>
      <c r="BQ120" s="355"/>
      <c r="BR120" s="355"/>
      <c r="BS120" s="355"/>
      <c r="BT120" s="355"/>
      <c r="BU120" s="355"/>
      <c r="BV120" s="355"/>
    </row>
    <row r="121" spans="63:74" x14ac:dyDescent="0.2">
      <c r="BK121" s="355"/>
      <c r="BL121" s="355"/>
      <c r="BM121" s="355"/>
      <c r="BN121" s="355"/>
      <c r="BO121" s="355"/>
      <c r="BP121" s="355"/>
      <c r="BQ121" s="355"/>
      <c r="BR121" s="355"/>
      <c r="BS121" s="355"/>
      <c r="BT121" s="355"/>
      <c r="BU121" s="355"/>
      <c r="BV121" s="355"/>
    </row>
    <row r="122" spans="63:74" x14ac:dyDescent="0.2">
      <c r="BK122" s="355"/>
      <c r="BL122" s="355"/>
      <c r="BM122" s="355"/>
      <c r="BN122" s="355"/>
      <c r="BO122" s="355"/>
      <c r="BP122" s="355"/>
      <c r="BQ122" s="355"/>
      <c r="BR122" s="355"/>
      <c r="BS122" s="355"/>
      <c r="BT122" s="355"/>
      <c r="BU122" s="355"/>
      <c r="BV122" s="355"/>
    </row>
    <row r="123" spans="63:74" x14ac:dyDescent="0.2">
      <c r="BK123" s="355"/>
      <c r="BL123" s="355"/>
      <c r="BM123" s="355"/>
      <c r="BN123" s="355"/>
      <c r="BO123" s="355"/>
      <c r="BP123" s="355"/>
      <c r="BQ123" s="355"/>
      <c r="BR123" s="355"/>
      <c r="BS123" s="355"/>
      <c r="BT123" s="355"/>
      <c r="BU123" s="355"/>
      <c r="BV123" s="355"/>
    </row>
    <row r="124" spans="63:74" x14ac:dyDescent="0.2">
      <c r="BK124" s="355"/>
      <c r="BL124" s="355"/>
      <c r="BM124" s="355"/>
      <c r="BN124" s="355"/>
      <c r="BO124" s="355"/>
      <c r="BP124" s="355"/>
      <c r="BQ124" s="355"/>
      <c r="BR124" s="355"/>
      <c r="BS124" s="355"/>
      <c r="BT124" s="355"/>
      <c r="BU124" s="355"/>
      <c r="BV124" s="355"/>
    </row>
    <row r="125" spans="63:74" x14ac:dyDescent="0.2">
      <c r="BK125" s="355"/>
      <c r="BL125" s="355"/>
      <c r="BM125" s="355"/>
      <c r="BN125" s="355"/>
      <c r="BO125" s="355"/>
      <c r="BP125" s="355"/>
      <c r="BQ125" s="355"/>
      <c r="BR125" s="355"/>
      <c r="BS125" s="355"/>
      <c r="BT125" s="355"/>
      <c r="BU125" s="355"/>
      <c r="BV125" s="355"/>
    </row>
    <row r="126" spans="63:74" x14ac:dyDescent="0.2">
      <c r="BK126" s="355"/>
      <c r="BL126" s="355"/>
      <c r="BM126" s="355"/>
      <c r="BN126" s="355"/>
      <c r="BO126" s="355"/>
      <c r="BP126" s="355"/>
      <c r="BQ126" s="355"/>
      <c r="BR126" s="355"/>
      <c r="BS126" s="355"/>
      <c r="BT126" s="355"/>
      <c r="BU126" s="355"/>
      <c r="BV126" s="355"/>
    </row>
    <row r="127" spans="63:74" x14ac:dyDescent="0.2">
      <c r="BK127" s="355"/>
      <c r="BL127" s="355"/>
      <c r="BM127" s="355"/>
      <c r="BN127" s="355"/>
      <c r="BO127" s="355"/>
      <c r="BP127" s="355"/>
      <c r="BQ127" s="355"/>
      <c r="BR127" s="355"/>
      <c r="BS127" s="355"/>
      <c r="BT127" s="355"/>
      <c r="BU127" s="355"/>
      <c r="BV127" s="355"/>
    </row>
    <row r="128" spans="63:74" x14ac:dyDescent="0.2">
      <c r="BK128" s="355"/>
      <c r="BL128" s="355"/>
      <c r="BM128" s="355"/>
      <c r="BN128" s="355"/>
      <c r="BO128" s="355"/>
      <c r="BP128" s="355"/>
      <c r="BQ128" s="355"/>
      <c r="BR128" s="355"/>
      <c r="BS128" s="355"/>
      <c r="BT128" s="355"/>
      <c r="BU128" s="355"/>
      <c r="BV128" s="355"/>
    </row>
    <row r="129" spans="63:74" x14ac:dyDescent="0.2">
      <c r="BK129" s="355"/>
      <c r="BL129" s="355"/>
      <c r="BM129" s="355"/>
      <c r="BN129" s="355"/>
      <c r="BO129" s="355"/>
      <c r="BP129" s="355"/>
      <c r="BQ129" s="355"/>
      <c r="BR129" s="355"/>
      <c r="BS129" s="355"/>
      <c r="BT129" s="355"/>
      <c r="BU129" s="355"/>
      <c r="BV129" s="355"/>
    </row>
    <row r="130" spans="63:74" x14ac:dyDescent="0.2">
      <c r="BK130" s="355"/>
      <c r="BL130" s="355"/>
      <c r="BM130" s="355"/>
      <c r="BN130" s="355"/>
      <c r="BO130" s="355"/>
      <c r="BP130" s="355"/>
      <c r="BQ130" s="355"/>
      <c r="BR130" s="355"/>
      <c r="BS130" s="355"/>
      <c r="BT130" s="355"/>
      <c r="BU130" s="355"/>
      <c r="BV130" s="355"/>
    </row>
    <row r="131" spans="63:74" x14ac:dyDescent="0.2">
      <c r="BK131" s="355"/>
      <c r="BL131" s="355"/>
      <c r="BM131" s="355"/>
      <c r="BN131" s="355"/>
      <c r="BO131" s="355"/>
      <c r="BP131" s="355"/>
      <c r="BQ131" s="355"/>
      <c r="BR131" s="355"/>
      <c r="BS131" s="355"/>
      <c r="BT131" s="355"/>
      <c r="BU131" s="355"/>
      <c r="BV131" s="355"/>
    </row>
    <row r="132" spans="63:74" x14ac:dyDescent="0.2">
      <c r="BK132" s="355"/>
      <c r="BL132" s="355"/>
      <c r="BM132" s="355"/>
      <c r="BN132" s="355"/>
      <c r="BO132" s="355"/>
      <c r="BP132" s="355"/>
      <c r="BQ132" s="355"/>
      <c r="BR132" s="355"/>
      <c r="BS132" s="355"/>
      <c r="BT132" s="355"/>
      <c r="BU132" s="355"/>
      <c r="BV132" s="355"/>
    </row>
    <row r="133" spans="63:74" x14ac:dyDescent="0.2">
      <c r="BK133" s="355"/>
      <c r="BL133" s="355"/>
      <c r="BM133" s="355"/>
      <c r="BN133" s="355"/>
      <c r="BO133" s="355"/>
      <c r="BP133" s="355"/>
      <c r="BQ133" s="355"/>
      <c r="BR133" s="355"/>
      <c r="BS133" s="355"/>
      <c r="BT133" s="355"/>
      <c r="BU133" s="355"/>
      <c r="BV133" s="355"/>
    </row>
    <row r="134" spans="63:74" x14ac:dyDescent="0.2">
      <c r="BK134" s="355"/>
      <c r="BL134" s="355"/>
      <c r="BM134" s="355"/>
      <c r="BN134" s="355"/>
      <c r="BO134" s="355"/>
      <c r="BP134" s="355"/>
      <c r="BQ134" s="355"/>
      <c r="BR134" s="355"/>
      <c r="BS134" s="355"/>
      <c r="BT134" s="355"/>
      <c r="BU134" s="355"/>
      <c r="BV134" s="355"/>
    </row>
    <row r="135" spans="63:74" x14ac:dyDescent="0.2">
      <c r="BK135" s="355"/>
      <c r="BL135" s="355"/>
      <c r="BM135" s="355"/>
      <c r="BN135" s="355"/>
      <c r="BO135" s="355"/>
      <c r="BP135" s="355"/>
      <c r="BQ135" s="355"/>
      <c r="BR135" s="355"/>
      <c r="BS135" s="355"/>
      <c r="BT135" s="355"/>
      <c r="BU135" s="355"/>
      <c r="BV135" s="355"/>
    </row>
    <row r="136" spans="63:74" x14ac:dyDescent="0.2">
      <c r="BK136" s="355"/>
      <c r="BL136" s="355"/>
      <c r="BM136" s="355"/>
      <c r="BN136" s="355"/>
      <c r="BO136" s="355"/>
      <c r="BP136" s="355"/>
      <c r="BQ136" s="355"/>
      <c r="BR136" s="355"/>
      <c r="BS136" s="355"/>
      <c r="BT136" s="355"/>
      <c r="BU136" s="355"/>
      <c r="BV136" s="355"/>
    </row>
    <row r="137" spans="63:74" x14ac:dyDescent="0.2">
      <c r="BK137" s="355"/>
      <c r="BL137" s="355"/>
      <c r="BM137" s="355"/>
      <c r="BN137" s="355"/>
      <c r="BO137" s="355"/>
      <c r="BP137" s="355"/>
      <c r="BQ137" s="355"/>
      <c r="BR137" s="355"/>
      <c r="BS137" s="355"/>
      <c r="BT137" s="355"/>
      <c r="BU137" s="355"/>
      <c r="BV137" s="355"/>
    </row>
    <row r="138" spans="63:74" x14ac:dyDescent="0.2">
      <c r="BK138" s="355"/>
      <c r="BL138" s="355"/>
      <c r="BM138" s="355"/>
      <c r="BN138" s="355"/>
      <c r="BO138" s="355"/>
      <c r="BP138" s="355"/>
      <c r="BQ138" s="355"/>
      <c r="BR138" s="355"/>
      <c r="BS138" s="355"/>
      <c r="BT138" s="355"/>
      <c r="BU138" s="355"/>
      <c r="BV138" s="355"/>
    </row>
    <row r="139" spans="63:74" x14ac:dyDescent="0.2">
      <c r="BK139" s="355"/>
      <c r="BL139" s="355"/>
      <c r="BM139" s="355"/>
      <c r="BN139" s="355"/>
      <c r="BO139" s="355"/>
      <c r="BP139" s="355"/>
      <c r="BQ139" s="355"/>
      <c r="BR139" s="355"/>
      <c r="BS139" s="355"/>
      <c r="BT139" s="355"/>
      <c r="BU139" s="355"/>
      <c r="BV139" s="355"/>
    </row>
    <row r="140" spans="63:74" x14ac:dyDescent="0.2">
      <c r="BK140" s="355"/>
      <c r="BL140" s="355"/>
      <c r="BM140" s="355"/>
      <c r="BN140" s="355"/>
      <c r="BO140" s="355"/>
      <c r="BP140" s="355"/>
      <c r="BQ140" s="355"/>
      <c r="BR140" s="355"/>
      <c r="BS140" s="355"/>
      <c r="BT140" s="355"/>
      <c r="BU140" s="355"/>
      <c r="BV140" s="355"/>
    </row>
    <row r="141" spans="63:74" x14ac:dyDescent="0.2">
      <c r="BK141" s="355"/>
      <c r="BL141" s="355"/>
      <c r="BM141" s="355"/>
      <c r="BN141" s="355"/>
      <c r="BO141" s="355"/>
      <c r="BP141" s="355"/>
      <c r="BQ141" s="355"/>
      <c r="BR141" s="355"/>
      <c r="BS141" s="355"/>
      <c r="BT141" s="355"/>
      <c r="BU141" s="355"/>
      <c r="BV141" s="355"/>
    </row>
    <row r="142" spans="63:74" x14ac:dyDescent="0.2">
      <c r="BK142" s="355"/>
      <c r="BL142" s="355"/>
      <c r="BM142" s="355"/>
      <c r="BN142" s="355"/>
      <c r="BO142" s="355"/>
      <c r="BP142" s="355"/>
      <c r="BQ142" s="355"/>
      <c r="BR142" s="355"/>
      <c r="BS142" s="355"/>
      <c r="BT142" s="355"/>
      <c r="BU142" s="355"/>
      <c r="BV142" s="355"/>
    </row>
    <row r="143" spans="63:74" x14ac:dyDescent="0.2">
      <c r="BK143" s="355"/>
      <c r="BL143" s="355"/>
      <c r="BM143" s="355"/>
      <c r="BN143" s="355"/>
      <c r="BO143" s="355"/>
      <c r="BP143" s="355"/>
      <c r="BQ143" s="355"/>
      <c r="BR143" s="355"/>
      <c r="BS143" s="355"/>
      <c r="BT143" s="355"/>
      <c r="BU143" s="355"/>
      <c r="BV143" s="355"/>
    </row>
    <row r="144" spans="63:74" x14ac:dyDescent="0.2">
      <c r="BK144" s="355"/>
      <c r="BL144" s="355"/>
      <c r="BM144" s="355"/>
      <c r="BN144" s="355"/>
      <c r="BO144" s="355"/>
      <c r="BP144" s="355"/>
      <c r="BQ144" s="355"/>
      <c r="BR144" s="355"/>
      <c r="BS144" s="355"/>
      <c r="BT144" s="355"/>
      <c r="BU144" s="355"/>
      <c r="BV144" s="355"/>
    </row>
    <row r="145" spans="63:74" x14ac:dyDescent="0.2">
      <c r="BK145" s="355"/>
      <c r="BL145" s="355"/>
      <c r="BM145" s="355"/>
      <c r="BN145" s="355"/>
      <c r="BO145" s="355"/>
      <c r="BP145" s="355"/>
      <c r="BQ145" s="355"/>
      <c r="BR145" s="355"/>
      <c r="BS145" s="355"/>
      <c r="BT145" s="355"/>
      <c r="BU145" s="355"/>
      <c r="BV145" s="355"/>
    </row>
    <row r="146" spans="63:74" x14ac:dyDescent="0.2">
      <c r="BK146" s="355"/>
      <c r="BL146" s="355"/>
      <c r="BM146" s="355"/>
      <c r="BN146" s="355"/>
      <c r="BO146" s="355"/>
      <c r="BP146" s="355"/>
      <c r="BQ146" s="355"/>
      <c r="BR146" s="355"/>
      <c r="BS146" s="355"/>
      <c r="BT146" s="355"/>
      <c r="BU146" s="355"/>
      <c r="BV146" s="355"/>
    </row>
    <row r="147" spans="63:74" x14ac:dyDescent="0.2">
      <c r="BK147" s="355"/>
      <c r="BL147" s="355"/>
      <c r="BM147" s="355"/>
      <c r="BN147" s="355"/>
      <c r="BO147" s="355"/>
      <c r="BP147" s="355"/>
      <c r="BQ147" s="355"/>
      <c r="BR147" s="355"/>
      <c r="BS147" s="355"/>
      <c r="BT147" s="355"/>
      <c r="BU147" s="355"/>
      <c r="BV147" s="355"/>
    </row>
    <row r="148" spans="63:74" x14ac:dyDescent="0.2">
      <c r="BK148" s="355"/>
      <c r="BL148" s="355"/>
      <c r="BM148" s="355"/>
      <c r="BN148" s="355"/>
      <c r="BO148" s="355"/>
      <c r="BP148" s="355"/>
      <c r="BQ148" s="355"/>
      <c r="BR148" s="355"/>
      <c r="BS148" s="355"/>
      <c r="BT148" s="355"/>
      <c r="BU148" s="355"/>
      <c r="BV148" s="355"/>
    </row>
    <row r="149" spans="63:74" x14ac:dyDescent="0.2">
      <c r="BK149" s="355"/>
      <c r="BL149" s="355"/>
      <c r="BM149" s="355"/>
      <c r="BN149" s="355"/>
      <c r="BO149" s="355"/>
      <c r="BP149" s="355"/>
      <c r="BQ149" s="355"/>
      <c r="BR149" s="355"/>
      <c r="BS149" s="355"/>
      <c r="BT149" s="355"/>
      <c r="BU149" s="355"/>
      <c r="BV149" s="355"/>
    </row>
    <row r="150" spans="63:74" x14ac:dyDescent="0.2">
      <c r="BK150" s="355"/>
      <c r="BL150" s="355"/>
      <c r="BM150" s="355"/>
      <c r="BN150" s="355"/>
      <c r="BO150" s="355"/>
      <c r="BP150" s="355"/>
      <c r="BQ150" s="355"/>
      <c r="BR150" s="355"/>
      <c r="BS150" s="355"/>
      <c r="BT150" s="355"/>
      <c r="BU150" s="355"/>
      <c r="BV150" s="355"/>
    </row>
    <row r="151" spans="63:74" x14ac:dyDescent="0.2">
      <c r="BK151" s="355"/>
      <c r="BL151" s="355"/>
      <c r="BM151" s="355"/>
      <c r="BN151" s="355"/>
      <c r="BO151" s="355"/>
      <c r="BP151" s="355"/>
      <c r="BQ151" s="355"/>
      <c r="BR151" s="355"/>
      <c r="BS151" s="355"/>
      <c r="BT151" s="355"/>
      <c r="BU151" s="355"/>
      <c r="BV151" s="355"/>
    </row>
    <row r="152" spans="63:74" x14ac:dyDescent="0.2">
      <c r="BK152" s="355"/>
      <c r="BL152" s="355"/>
      <c r="BM152" s="355"/>
      <c r="BN152" s="355"/>
      <c r="BO152" s="355"/>
      <c r="BP152" s="355"/>
      <c r="BQ152" s="355"/>
      <c r="BR152" s="355"/>
      <c r="BS152" s="355"/>
      <c r="BT152" s="355"/>
      <c r="BU152" s="355"/>
      <c r="BV152" s="355"/>
    </row>
    <row r="153" spans="63:74" x14ac:dyDescent="0.2">
      <c r="BK153" s="355"/>
      <c r="BL153" s="355"/>
      <c r="BM153" s="355"/>
      <c r="BN153" s="355"/>
      <c r="BO153" s="355"/>
      <c r="BP153" s="355"/>
      <c r="BQ153" s="355"/>
      <c r="BR153" s="355"/>
      <c r="BS153" s="355"/>
      <c r="BT153" s="355"/>
      <c r="BU153" s="355"/>
      <c r="BV153" s="355"/>
    </row>
    <row r="154" spans="63:74" x14ac:dyDescent="0.2">
      <c r="BK154" s="355"/>
      <c r="BL154" s="355"/>
      <c r="BM154" s="355"/>
      <c r="BN154" s="355"/>
      <c r="BO154" s="355"/>
      <c r="BP154" s="355"/>
      <c r="BQ154" s="355"/>
      <c r="BR154" s="355"/>
      <c r="BS154" s="355"/>
      <c r="BT154" s="355"/>
      <c r="BU154" s="355"/>
      <c r="BV154" s="355"/>
    </row>
    <row r="155" spans="63:74" x14ac:dyDescent="0.2">
      <c r="BK155" s="355"/>
      <c r="BL155" s="355"/>
      <c r="BM155" s="355"/>
      <c r="BN155" s="355"/>
      <c r="BO155" s="355"/>
      <c r="BP155" s="355"/>
      <c r="BQ155" s="355"/>
      <c r="BR155" s="355"/>
      <c r="BS155" s="355"/>
      <c r="BT155" s="355"/>
      <c r="BU155" s="355"/>
      <c r="BV155" s="355"/>
    </row>
    <row r="156" spans="63:74" x14ac:dyDescent="0.2">
      <c r="BK156" s="355"/>
      <c r="BL156" s="355"/>
      <c r="BM156" s="355"/>
      <c r="BN156" s="355"/>
      <c r="BO156" s="355"/>
      <c r="BP156" s="355"/>
      <c r="BQ156" s="355"/>
      <c r="BR156" s="355"/>
      <c r="BS156" s="355"/>
      <c r="BT156" s="355"/>
      <c r="BU156" s="355"/>
      <c r="BV156" s="355"/>
    </row>
    <row r="157" spans="63:74" x14ac:dyDescent="0.2">
      <c r="BK157" s="355"/>
      <c r="BL157" s="355"/>
      <c r="BM157" s="355"/>
      <c r="BN157" s="355"/>
      <c r="BO157" s="355"/>
      <c r="BP157" s="355"/>
      <c r="BQ157" s="355"/>
      <c r="BR157" s="355"/>
      <c r="BS157" s="355"/>
      <c r="BT157" s="355"/>
      <c r="BU157" s="355"/>
      <c r="BV157" s="355"/>
    </row>
    <row r="158" spans="63:74" x14ac:dyDescent="0.2">
      <c r="BK158" s="355"/>
      <c r="BL158" s="355"/>
      <c r="BM158" s="355"/>
      <c r="BN158" s="355"/>
      <c r="BO158" s="355"/>
      <c r="BP158" s="355"/>
      <c r="BQ158" s="355"/>
      <c r="BR158" s="355"/>
      <c r="BS158" s="355"/>
      <c r="BT158" s="355"/>
      <c r="BU158" s="355"/>
      <c r="BV158" s="355"/>
    </row>
    <row r="159" spans="63:74" x14ac:dyDescent="0.2">
      <c r="BK159" s="355"/>
      <c r="BL159" s="355"/>
      <c r="BM159" s="355"/>
      <c r="BN159" s="355"/>
      <c r="BO159" s="355"/>
      <c r="BP159" s="355"/>
      <c r="BQ159" s="355"/>
      <c r="BR159" s="355"/>
      <c r="BS159" s="355"/>
      <c r="BT159" s="355"/>
      <c r="BU159" s="355"/>
      <c r="BV159" s="355"/>
    </row>
    <row r="160" spans="63:74" x14ac:dyDescent="0.2">
      <c r="BK160" s="355"/>
      <c r="BL160" s="355"/>
      <c r="BM160" s="355"/>
      <c r="BN160" s="355"/>
      <c r="BO160" s="355"/>
      <c r="BP160" s="355"/>
      <c r="BQ160" s="355"/>
      <c r="BR160" s="355"/>
      <c r="BS160" s="355"/>
      <c r="BT160" s="355"/>
      <c r="BU160" s="355"/>
      <c r="BV160" s="355"/>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K22" sqref="BK22"/>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48" customWidth="1"/>
    <col min="56" max="58" width="7.42578125" style="168" customWidth="1"/>
    <col min="59" max="62" width="7.42578125" style="348" customWidth="1"/>
    <col min="63" max="74" width="7.42578125" style="164" customWidth="1"/>
    <col min="75" max="16384" width="9.5703125" style="164"/>
  </cols>
  <sheetData>
    <row r="1" spans="1:74" ht="13.35" customHeight="1" x14ac:dyDescent="0.2">
      <c r="A1" s="791" t="s">
        <v>817</v>
      </c>
      <c r="B1" s="868" t="s">
        <v>247</v>
      </c>
      <c r="C1" s="869"/>
      <c r="D1" s="869"/>
      <c r="E1" s="869"/>
      <c r="F1" s="869"/>
      <c r="G1" s="869"/>
      <c r="H1" s="869"/>
      <c r="I1" s="869"/>
      <c r="J1" s="869"/>
      <c r="K1" s="869"/>
      <c r="L1" s="869"/>
      <c r="M1" s="869"/>
      <c r="N1" s="869"/>
      <c r="O1" s="869"/>
      <c r="P1" s="869"/>
      <c r="Q1" s="869"/>
      <c r="R1" s="869"/>
      <c r="S1" s="869"/>
      <c r="T1" s="869"/>
      <c r="U1" s="869"/>
      <c r="V1" s="869"/>
      <c r="W1" s="869"/>
      <c r="X1" s="869"/>
      <c r="Y1" s="869"/>
      <c r="Z1" s="869"/>
      <c r="AA1" s="869"/>
      <c r="AB1" s="869"/>
      <c r="AC1" s="869"/>
      <c r="AD1" s="869"/>
      <c r="AE1" s="869"/>
      <c r="AF1" s="869"/>
      <c r="AG1" s="869"/>
      <c r="AH1" s="869"/>
      <c r="AI1" s="869"/>
      <c r="AJ1" s="869"/>
      <c r="AK1" s="869"/>
      <c r="AL1" s="869"/>
      <c r="AM1" s="163"/>
    </row>
    <row r="2" spans="1:74" s="165" customFormat="1" ht="12.75" x14ac:dyDescent="0.2">
      <c r="A2" s="792"/>
      <c r="B2" s="532" t="str">
        <f>"U.S. Energy Information Administration  |  Short-Term Energy Outlook  - "&amp;Dates!D1</f>
        <v>U.S. Energy Information Administration  |  Short-Term Energy Outlook  - December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7"/>
      <c r="AY2" s="501"/>
      <c r="AZ2" s="501"/>
      <c r="BA2" s="501"/>
      <c r="BB2" s="501"/>
      <c r="BC2" s="501"/>
      <c r="BD2" s="695"/>
      <c r="BE2" s="695"/>
      <c r="BF2" s="695"/>
      <c r="BG2" s="501"/>
      <c r="BH2" s="501"/>
      <c r="BI2" s="501"/>
      <c r="BJ2" s="501"/>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47"/>
      <c r="B5" s="166" t="s">
        <v>1166</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2"/>
      <c r="AZ5" s="412"/>
      <c r="BA5" s="412"/>
      <c r="BB5" s="412"/>
      <c r="BC5" s="412"/>
      <c r="BD5" s="167"/>
      <c r="BE5" s="167"/>
      <c r="BF5" s="167"/>
      <c r="BG5" s="167"/>
      <c r="BH5" s="167"/>
      <c r="BI5" s="167"/>
      <c r="BJ5" s="412"/>
      <c r="BK5" s="412"/>
      <c r="BL5" s="412"/>
      <c r="BM5" s="412"/>
      <c r="BN5" s="412"/>
      <c r="BO5" s="412"/>
      <c r="BP5" s="412"/>
      <c r="BQ5" s="412"/>
      <c r="BR5" s="412"/>
      <c r="BS5" s="412"/>
      <c r="BT5" s="412"/>
      <c r="BU5" s="412"/>
      <c r="BV5" s="412"/>
    </row>
    <row r="6" spans="1:74" ht="11.1" customHeight="1" x14ac:dyDescent="0.2">
      <c r="A6" s="148" t="s">
        <v>708</v>
      </c>
      <c r="B6" s="209" t="s">
        <v>447</v>
      </c>
      <c r="C6" s="238">
        <v>922.46715701000005</v>
      </c>
      <c r="D6" s="238">
        <v>923.91710841999998</v>
      </c>
      <c r="E6" s="238">
        <v>926.24999643000001</v>
      </c>
      <c r="F6" s="238">
        <v>932.40484197000001</v>
      </c>
      <c r="G6" s="238">
        <v>934.29933748999997</v>
      </c>
      <c r="H6" s="238">
        <v>934.87250392999999</v>
      </c>
      <c r="I6" s="238">
        <v>930.94077435999998</v>
      </c>
      <c r="J6" s="238">
        <v>931.25895778999995</v>
      </c>
      <c r="K6" s="238">
        <v>932.64348731999996</v>
      </c>
      <c r="L6" s="238">
        <v>937.81474157000002</v>
      </c>
      <c r="M6" s="238">
        <v>939.29167930999995</v>
      </c>
      <c r="N6" s="238">
        <v>939.79467916999999</v>
      </c>
      <c r="O6" s="238">
        <v>937.05902314000002</v>
      </c>
      <c r="P6" s="238">
        <v>937.31268575000001</v>
      </c>
      <c r="Q6" s="238">
        <v>938.29094898000005</v>
      </c>
      <c r="R6" s="238">
        <v>940.94913588999998</v>
      </c>
      <c r="S6" s="238">
        <v>942.66010808999999</v>
      </c>
      <c r="T6" s="238">
        <v>944.37918863000004</v>
      </c>
      <c r="U6" s="238">
        <v>946.91777000000002</v>
      </c>
      <c r="V6" s="238">
        <v>948.04452285000002</v>
      </c>
      <c r="W6" s="238">
        <v>948.57083967999995</v>
      </c>
      <c r="X6" s="238">
        <v>947.19821859000001</v>
      </c>
      <c r="Y6" s="238">
        <v>947.49753978000001</v>
      </c>
      <c r="Z6" s="238">
        <v>948.17030136999995</v>
      </c>
      <c r="AA6" s="238">
        <v>949.38709511000002</v>
      </c>
      <c r="AB6" s="238">
        <v>950.67879368000001</v>
      </c>
      <c r="AC6" s="238">
        <v>952.21598882000001</v>
      </c>
      <c r="AD6" s="238">
        <v>953.81850106000002</v>
      </c>
      <c r="AE6" s="238">
        <v>955.98182397000005</v>
      </c>
      <c r="AF6" s="238">
        <v>958.52577807</v>
      </c>
      <c r="AG6" s="238">
        <v>962.92033308999999</v>
      </c>
      <c r="AH6" s="238">
        <v>965.12307226999997</v>
      </c>
      <c r="AI6" s="238">
        <v>966.60396533999995</v>
      </c>
      <c r="AJ6" s="238">
        <v>965.25859746000003</v>
      </c>
      <c r="AK6" s="238">
        <v>966.87410941999997</v>
      </c>
      <c r="AL6" s="238">
        <v>969.34608639999999</v>
      </c>
      <c r="AM6" s="238">
        <v>975.2546615</v>
      </c>
      <c r="AN6" s="238">
        <v>977.50446867000005</v>
      </c>
      <c r="AO6" s="238">
        <v>978.67564102999995</v>
      </c>
      <c r="AP6" s="238">
        <v>976.29905258999997</v>
      </c>
      <c r="AQ6" s="238">
        <v>977.16479979999997</v>
      </c>
      <c r="AR6" s="238">
        <v>978.80375669</v>
      </c>
      <c r="AS6" s="238">
        <v>983.12372110000001</v>
      </c>
      <c r="AT6" s="238">
        <v>984.87824893000004</v>
      </c>
      <c r="AU6" s="238">
        <v>985.97513804000005</v>
      </c>
      <c r="AV6" s="238">
        <v>984.82786075000001</v>
      </c>
      <c r="AW6" s="238">
        <v>985.79936815999997</v>
      </c>
      <c r="AX6" s="238">
        <v>987.30313262000004</v>
      </c>
      <c r="AY6" s="238">
        <v>990.25876255000003</v>
      </c>
      <c r="AZ6" s="238">
        <v>992.13733474000003</v>
      </c>
      <c r="BA6" s="238">
        <v>993.85845761999997</v>
      </c>
      <c r="BB6" s="238">
        <v>995.15137442000002</v>
      </c>
      <c r="BC6" s="238">
        <v>996.76066630000003</v>
      </c>
      <c r="BD6" s="238">
        <v>998.41557647000002</v>
      </c>
      <c r="BE6" s="238">
        <v>1000.2703501</v>
      </c>
      <c r="BF6" s="238">
        <v>1001.900813</v>
      </c>
      <c r="BG6" s="238">
        <v>1003.4612102999999</v>
      </c>
      <c r="BH6" s="238">
        <v>1004.8987987</v>
      </c>
      <c r="BI6" s="238">
        <v>1006.3586223</v>
      </c>
      <c r="BJ6" s="329">
        <v>1007.788</v>
      </c>
      <c r="BK6" s="329">
        <v>1008.986</v>
      </c>
      <c r="BL6" s="329">
        <v>1010.505</v>
      </c>
      <c r="BM6" s="329">
        <v>1012.143</v>
      </c>
      <c r="BN6" s="329">
        <v>1014.182</v>
      </c>
      <c r="BO6" s="329">
        <v>1015.849</v>
      </c>
      <c r="BP6" s="329">
        <v>1017.425</v>
      </c>
      <c r="BQ6" s="329">
        <v>1018.864</v>
      </c>
      <c r="BR6" s="329">
        <v>1020.295</v>
      </c>
      <c r="BS6" s="329">
        <v>1021.67</v>
      </c>
      <c r="BT6" s="329">
        <v>1022.875</v>
      </c>
      <c r="BU6" s="329">
        <v>1024.2249999999999</v>
      </c>
      <c r="BV6" s="329">
        <v>1025.605</v>
      </c>
    </row>
    <row r="7" spans="1:74" ht="11.1" customHeight="1" x14ac:dyDescent="0.2">
      <c r="A7" s="148" t="s">
        <v>709</v>
      </c>
      <c r="B7" s="209" t="s">
        <v>480</v>
      </c>
      <c r="C7" s="238">
        <v>2601.4550462000002</v>
      </c>
      <c r="D7" s="238">
        <v>2605.0674736999999</v>
      </c>
      <c r="E7" s="238">
        <v>2610.9970241999999</v>
      </c>
      <c r="F7" s="238">
        <v>2625.7362275999999</v>
      </c>
      <c r="G7" s="238">
        <v>2631.4306268</v>
      </c>
      <c r="H7" s="238">
        <v>2634.5727517</v>
      </c>
      <c r="I7" s="238">
        <v>2635.7510096999999</v>
      </c>
      <c r="J7" s="238">
        <v>2633.3472803999998</v>
      </c>
      <c r="K7" s="238">
        <v>2627.9499710999999</v>
      </c>
      <c r="L7" s="238">
        <v>2605.8109132</v>
      </c>
      <c r="M7" s="238">
        <v>2604.7375708</v>
      </c>
      <c r="N7" s="238">
        <v>2610.9817751999999</v>
      </c>
      <c r="O7" s="238">
        <v>2639.2523022</v>
      </c>
      <c r="P7" s="238">
        <v>2649.1000181999998</v>
      </c>
      <c r="Q7" s="238">
        <v>2655.2336992</v>
      </c>
      <c r="R7" s="238">
        <v>2654.1679598000001</v>
      </c>
      <c r="S7" s="238">
        <v>2655.4876095999998</v>
      </c>
      <c r="T7" s="238">
        <v>2655.7072632999998</v>
      </c>
      <c r="U7" s="238">
        <v>2652.8300817999998</v>
      </c>
      <c r="V7" s="238">
        <v>2652.3473726000002</v>
      </c>
      <c r="W7" s="238">
        <v>2652.2622965999999</v>
      </c>
      <c r="X7" s="238">
        <v>2649.0086609</v>
      </c>
      <c r="Y7" s="238">
        <v>2652.3934958999998</v>
      </c>
      <c r="Z7" s="238">
        <v>2658.8506087999999</v>
      </c>
      <c r="AA7" s="238">
        <v>2676.2306785000001</v>
      </c>
      <c r="AB7" s="238">
        <v>2682.9443378999999</v>
      </c>
      <c r="AC7" s="238">
        <v>2686.8422661</v>
      </c>
      <c r="AD7" s="238">
        <v>2681.2249591999998</v>
      </c>
      <c r="AE7" s="238">
        <v>2684.5160523999998</v>
      </c>
      <c r="AF7" s="238">
        <v>2690.0160418999999</v>
      </c>
      <c r="AG7" s="238">
        <v>2701.6193712999998</v>
      </c>
      <c r="AH7" s="238">
        <v>2708.6163209000001</v>
      </c>
      <c r="AI7" s="238">
        <v>2714.9013341999998</v>
      </c>
      <c r="AJ7" s="238">
        <v>2720.2735042999998</v>
      </c>
      <c r="AK7" s="238">
        <v>2725.2853251000001</v>
      </c>
      <c r="AL7" s="238">
        <v>2729.7358896000001</v>
      </c>
      <c r="AM7" s="238">
        <v>2731.0346184999999</v>
      </c>
      <c r="AN7" s="238">
        <v>2736.3056052000002</v>
      </c>
      <c r="AO7" s="238">
        <v>2742.9582703000001</v>
      </c>
      <c r="AP7" s="238">
        <v>2753.837066</v>
      </c>
      <c r="AQ7" s="238">
        <v>2761.1197484999998</v>
      </c>
      <c r="AR7" s="238">
        <v>2767.6507701</v>
      </c>
      <c r="AS7" s="238">
        <v>2774.9786675999999</v>
      </c>
      <c r="AT7" s="238">
        <v>2778.8449648999999</v>
      </c>
      <c r="AU7" s="238">
        <v>2780.7981988000001</v>
      </c>
      <c r="AV7" s="238">
        <v>2775.1295191999998</v>
      </c>
      <c r="AW7" s="238">
        <v>2777.5382638000001</v>
      </c>
      <c r="AX7" s="238">
        <v>2782.3155824999999</v>
      </c>
      <c r="AY7" s="238">
        <v>2793.5193967</v>
      </c>
      <c r="AZ7" s="238">
        <v>2799.9904228</v>
      </c>
      <c r="BA7" s="238">
        <v>2805.7865820000002</v>
      </c>
      <c r="BB7" s="238">
        <v>2810.7071030000002</v>
      </c>
      <c r="BC7" s="238">
        <v>2815.3041072000001</v>
      </c>
      <c r="BD7" s="238">
        <v>2819.3768233000001</v>
      </c>
      <c r="BE7" s="238">
        <v>2822.0360537000001</v>
      </c>
      <c r="BF7" s="238">
        <v>2825.7270914000001</v>
      </c>
      <c r="BG7" s="238">
        <v>2829.560739</v>
      </c>
      <c r="BH7" s="238">
        <v>2833.7647400999999</v>
      </c>
      <c r="BI7" s="238">
        <v>2837.7127996999998</v>
      </c>
      <c r="BJ7" s="329">
        <v>2841.6329999999998</v>
      </c>
      <c r="BK7" s="329">
        <v>2845.3090000000002</v>
      </c>
      <c r="BL7" s="329">
        <v>2849.3339999999998</v>
      </c>
      <c r="BM7" s="329">
        <v>2853.4920000000002</v>
      </c>
      <c r="BN7" s="329">
        <v>2858.4169999999999</v>
      </c>
      <c r="BO7" s="329">
        <v>2862.3670000000002</v>
      </c>
      <c r="BP7" s="329">
        <v>2865.9749999999999</v>
      </c>
      <c r="BQ7" s="329">
        <v>2868.8890000000001</v>
      </c>
      <c r="BR7" s="329">
        <v>2872.078</v>
      </c>
      <c r="BS7" s="329">
        <v>2875.1880000000001</v>
      </c>
      <c r="BT7" s="329">
        <v>2878.107</v>
      </c>
      <c r="BU7" s="329">
        <v>2881.1469999999999</v>
      </c>
      <c r="BV7" s="329">
        <v>2884.1950000000002</v>
      </c>
    </row>
    <row r="8" spans="1:74" ht="11.1" customHeight="1" x14ac:dyDescent="0.2">
      <c r="A8" s="148" t="s">
        <v>710</v>
      </c>
      <c r="B8" s="209" t="s">
        <v>448</v>
      </c>
      <c r="C8" s="238">
        <v>2375.9270448000002</v>
      </c>
      <c r="D8" s="238">
        <v>2376.0519380000001</v>
      </c>
      <c r="E8" s="238">
        <v>2378.4762294000002</v>
      </c>
      <c r="F8" s="238">
        <v>2387.7604726999998</v>
      </c>
      <c r="G8" s="238">
        <v>2391.3631449</v>
      </c>
      <c r="H8" s="238">
        <v>2393.8447998000001</v>
      </c>
      <c r="I8" s="238">
        <v>2394.0255244999998</v>
      </c>
      <c r="J8" s="238">
        <v>2395.1500793999999</v>
      </c>
      <c r="K8" s="238">
        <v>2396.0385517</v>
      </c>
      <c r="L8" s="238">
        <v>2397.2372930000001</v>
      </c>
      <c r="M8" s="238">
        <v>2397.2438361999998</v>
      </c>
      <c r="N8" s="238">
        <v>2396.6045330000002</v>
      </c>
      <c r="O8" s="238">
        <v>2391.1344113</v>
      </c>
      <c r="P8" s="238">
        <v>2392.3421443000002</v>
      </c>
      <c r="Q8" s="238">
        <v>2396.0427599</v>
      </c>
      <c r="R8" s="238">
        <v>2406.9280810999999</v>
      </c>
      <c r="S8" s="238">
        <v>2412.0955947000002</v>
      </c>
      <c r="T8" s="238">
        <v>2416.2371237000002</v>
      </c>
      <c r="U8" s="238">
        <v>2416.7177397999999</v>
      </c>
      <c r="V8" s="238">
        <v>2420.7834957</v>
      </c>
      <c r="W8" s="238">
        <v>2425.7994631000001</v>
      </c>
      <c r="X8" s="238">
        <v>2435.7189618000002</v>
      </c>
      <c r="Y8" s="238">
        <v>2439.6703625</v>
      </c>
      <c r="Z8" s="238">
        <v>2441.6069851000002</v>
      </c>
      <c r="AA8" s="238">
        <v>2438.0034727000002</v>
      </c>
      <c r="AB8" s="238">
        <v>2438.5545565000002</v>
      </c>
      <c r="AC8" s="238">
        <v>2439.7348797</v>
      </c>
      <c r="AD8" s="238">
        <v>2440.3769615000001</v>
      </c>
      <c r="AE8" s="238">
        <v>2443.6913742000002</v>
      </c>
      <c r="AF8" s="238">
        <v>2448.5106369</v>
      </c>
      <c r="AG8" s="238">
        <v>2457.5795499999999</v>
      </c>
      <c r="AH8" s="238">
        <v>2463.3499127</v>
      </c>
      <c r="AI8" s="238">
        <v>2468.5665251999999</v>
      </c>
      <c r="AJ8" s="238">
        <v>2471.4765633000002</v>
      </c>
      <c r="AK8" s="238">
        <v>2476.9002937999999</v>
      </c>
      <c r="AL8" s="238">
        <v>2483.0848924000002</v>
      </c>
      <c r="AM8" s="238">
        <v>2492.9545619999999</v>
      </c>
      <c r="AN8" s="238">
        <v>2498.4677446000001</v>
      </c>
      <c r="AO8" s="238">
        <v>2502.5486430999999</v>
      </c>
      <c r="AP8" s="238">
        <v>2501.1127317999999</v>
      </c>
      <c r="AQ8" s="238">
        <v>2505.3924562000002</v>
      </c>
      <c r="AR8" s="238">
        <v>2511.3032908</v>
      </c>
      <c r="AS8" s="238">
        <v>2524.0526037999998</v>
      </c>
      <c r="AT8" s="238">
        <v>2529.3201322</v>
      </c>
      <c r="AU8" s="238">
        <v>2532.3132443999998</v>
      </c>
      <c r="AV8" s="238">
        <v>2527.5537377000001</v>
      </c>
      <c r="AW8" s="238">
        <v>2530.1066692999998</v>
      </c>
      <c r="AX8" s="238">
        <v>2534.4938366000001</v>
      </c>
      <c r="AY8" s="238">
        <v>2544.8874578999998</v>
      </c>
      <c r="AZ8" s="238">
        <v>2549.8139329000001</v>
      </c>
      <c r="BA8" s="238">
        <v>2553.4454799999999</v>
      </c>
      <c r="BB8" s="238">
        <v>2554.1964245999998</v>
      </c>
      <c r="BC8" s="238">
        <v>2556.4273714999999</v>
      </c>
      <c r="BD8" s="238">
        <v>2558.5526460999999</v>
      </c>
      <c r="BE8" s="238">
        <v>2560.1293423000002</v>
      </c>
      <c r="BF8" s="238">
        <v>2562.3754524000001</v>
      </c>
      <c r="BG8" s="238">
        <v>2564.8480700999999</v>
      </c>
      <c r="BH8" s="238">
        <v>2566.7761307000001</v>
      </c>
      <c r="BI8" s="238">
        <v>2570.2800619999998</v>
      </c>
      <c r="BJ8" s="329">
        <v>2574.5889999999999</v>
      </c>
      <c r="BK8" s="329">
        <v>2582.1999999999998</v>
      </c>
      <c r="BL8" s="329">
        <v>2586.2449999999999</v>
      </c>
      <c r="BM8" s="329">
        <v>2589.2220000000002</v>
      </c>
      <c r="BN8" s="329">
        <v>2589.5479999999998</v>
      </c>
      <c r="BO8" s="329">
        <v>2591.5770000000002</v>
      </c>
      <c r="BP8" s="329">
        <v>2593.7249999999999</v>
      </c>
      <c r="BQ8" s="329">
        <v>2596.0059999999999</v>
      </c>
      <c r="BR8" s="329">
        <v>2598.384</v>
      </c>
      <c r="BS8" s="329">
        <v>2600.873</v>
      </c>
      <c r="BT8" s="329">
        <v>2603.6239999999998</v>
      </c>
      <c r="BU8" s="329">
        <v>2606.2199999999998</v>
      </c>
      <c r="BV8" s="329">
        <v>2608.8119999999999</v>
      </c>
    </row>
    <row r="9" spans="1:74" ht="11.1" customHeight="1" x14ac:dyDescent="0.2">
      <c r="A9" s="148" t="s">
        <v>711</v>
      </c>
      <c r="B9" s="209" t="s">
        <v>449</v>
      </c>
      <c r="C9" s="238">
        <v>1122.8989655</v>
      </c>
      <c r="D9" s="238">
        <v>1122.5589686999999</v>
      </c>
      <c r="E9" s="238">
        <v>1122.9757242999999</v>
      </c>
      <c r="F9" s="238">
        <v>1125.2600465</v>
      </c>
      <c r="G9" s="238">
        <v>1126.3571958</v>
      </c>
      <c r="H9" s="238">
        <v>1127.3779864999999</v>
      </c>
      <c r="I9" s="238">
        <v>1128.8616431999999</v>
      </c>
      <c r="J9" s="238">
        <v>1129.3252984000001</v>
      </c>
      <c r="K9" s="238">
        <v>1129.3081767000001</v>
      </c>
      <c r="L9" s="238">
        <v>1128.9120969999999</v>
      </c>
      <c r="M9" s="238">
        <v>1127.8570569000001</v>
      </c>
      <c r="N9" s="238">
        <v>1126.2448755999999</v>
      </c>
      <c r="O9" s="238">
        <v>1121.344484</v>
      </c>
      <c r="P9" s="238">
        <v>1120.6663218000001</v>
      </c>
      <c r="Q9" s="238">
        <v>1121.4793199999999</v>
      </c>
      <c r="R9" s="238">
        <v>1125.4375548999999</v>
      </c>
      <c r="S9" s="238">
        <v>1127.9923166999999</v>
      </c>
      <c r="T9" s="238">
        <v>1130.7976816</v>
      </c>
      <c r="U9" s="238">
        <v>1134.7856159999999</v>
      </c>
      <c r="V9" s="238">
        <v>1137.3932123</v>
      </c>
      <c r="W9" s="238">
        <v>1139.5524369</v>
      </c>
      <c r="X9" s="238">
        <v>1141.9085746999999</v>
      </c>
      <c r="Y9" s="238">
        <v>1142.6870921</v>
      </c>
      <c r="Z9" s="238">
        <v>1142.5332742000001</v>
      </c>
      <c r="AA9" s="238">
        <v>1138.6124262000001</v>
      </c>
      <c r="AB9" s="238">
        <v>1138.7199585999999</v>
      </c>
      <c r="AC9" s="238">
        <v>1140.0211767000001</v>
      </c>
      <c r="AD9" s="238">
        <v>1145.4826287999999</v>
      </c>
      <c r="AE9" s="238">
        <v>1146.9463069999999</v>
      </c>
      <c r="AF9" s="238">
        <v>1147.3787597</v>
      </c>
      <c r="AG9" s="238">
        <v>1143.9728018999999</v>
      </c>
      <c r="AH9" s="238">
        <v>1144.4481922</v>
      </c>
      <c r="AI9" s="238">
        <v>1145.9977458000001</v>
      </c>
      <c r="AJ9" s="238">
        <v>1150.5714114</v>
      </c>
      <c r="AK9" s="238">
        <v>1152.8068297</v>
      </c>
      <c r="AL9" s="238">
        <v>1154.6539494000001</v>
      </c>
      <c r="AM9" s="238">
        <v>1153.7749429</v>
      </c>
      <c r="AN9" s="238">
        <v>1156.5988364</v>
      </c>
      <c r="AO9" s="238">
        <v>1160.7878020999999</v>
      </c>
      <c r="AP9" s="238">
        <v>1170.0765423</v>
      </c>
      <c r="AQ9" s="238">
        <v>1174.1946258999999</v>
      </c>
      <c r="AR9" s="238">
        <v>1176.8767551000001</v>
      </c>
      <c r="AS9" s="238">
        <v>1176.6654501</v>
      </c>
      <c r="AT9" s="238">
        <v>1177.5687803000001</v>
      </c>
      <c r="AU9" s="238">
        <v>1178.1292659000001</v>
      </c>
      <c r="AV9" s="238">
        <v>1176.8258518</v>
      </c>
      <c r="AW9" s="238">
        <v>1177.8414395</v>
      </c>
      <c r="AX9" s="238">
        <v>1179.654974</v>
      </c>
      <c r="AY9" s="238">
        <v>1183.9637923</v>
      </c>
      <c r="AZ9" s="238">
        <v>1186.1002174</v>
      </c>
      <c r="BA9" s="238">
        <v>1187.7615863999999</v>
      </c>
      <c r="BB9" s="238">
        <v>1188.2346428999999</v>
      </c>
      <c r="BC9" s="238">
        <v>1189.4808421</v>
      </c>
      <c r="BD9" s="238">
        <v>1190.7869278000001</v>
      </c>
      <c r="BE9" s="238">
        <v>1192.2711425</v>
      </c>
      <c r="BF9" s="238">
        <v>1193.6083186999999</v>
      </c>
      <c r="BG9" s="238">
        <v>1194.9166990000001</v>
      </c>
      <c r="BH9" s="238">
        <v>1196.0864343999999</v>
      </c>
      <c r="BI9" s="238">
        <v>1197.4196101</v>
      </c>
      <c r="BJ9" s="329">
        <v>1198.806</v>
      </c>
      <c r="BK9" s="329">
        <v>1200.2190000000001</v>
      </c>
      <c r="BL9" s="329">
        <v>1201.7339999999999</v>
      </c>
      <c r="BM9" s="329">
        <v>1203.3230000000001</v>
      </c>
      <c r="BN9" s="329">
        <v>1205.01</v>
      </c>
      <c r="BO9" s="329">
        <v>1206.732</v>
      </c>
      <c r="BP9" s="329">
        <v>1208.5119999999999</v>
      </c>
      <c r="BQ9" s="329">
        <v>1210.546</v>
      </c>
      <c r="BR9" s="329">
        <v>1212.2950000000001</v>
      </c>
      <c r="BS9" s="329">
        <v>1213.9559999999999</v>
      </c>
      <c r="BT9" s="329">
        <v>1215.3679999999999</v>
      </c>
      <c r="BU9" s="329">
        <v>1216.972</v>
      </c>
      <c r="BV9" s="329">
        <v>1218.606</v>
      </c>
    </row>
    <row r="10" spans="1:74" ht="11.1" customHeight="1" x14ac:dyDescent="0.2">
      <c r="A10" s="148" t="s">
        <v>712</v>
      </c>
      <c r="B10" s="209" t="s">
        <v>450</v>
      </c>
      <c r="C10" s="238">
        <v>3026.6184145000002</v>
      </c>
      <c r="D10" s="238">
        <v>3035.5447853999999</v>
      </c>
      <c r="E10" s="238">
        <v>3045.2786458</v>
      </c>
      <c r="F10" s="238">
        <v>3059.7239156000001</v>
      </c>
      <c r="G10" s="238">
        <v>3068.1448148999998</v>
      </c>
      <c r="H10" s="238">
        <v>3074.4452637999998</v>
      </c>
      <c r="I10" s="238">
        <v>3076.1828294000002</v>
      </c>
      <c r="J10" s="238">
        <v>3080.0742019999998</v>
      </c>
      <c r="K10" s="238">
        <v>3083.6769488999998</v>
      </c>
      <c r="L10" s="238">
        <v>3086.2354759</v>
      </c>
      <c r="M10" s="238">
        <v>3089.8276667999999</v>
      </c>
      <c r="N10" s="238">
        <v>3093.6979276000002</v>
      </c>
      <c r="O10" s="238">
        <v>3096.6428122000002</v>
      </c>
      <c r="P10" s="238">
        <v>3101.9717971</v>
      </c>
      <c r="Q10" s="238">
        <v>3108.4814363</v>
      </c>
      <c r="R10" s="238">
        <v>3117.4349428999999</v>
      </c>
      <c r="S10" s="238">
        <v>3125.3584808999999</v>
      </c>
      <c r="T10" s="238">
        <v>3133.5152634000001</v>
      </c>
      <c r="U10" s="238">
        <v>3142.0502953999999</v>
      </c>
      <c r="V10" s="238">
        <v>3150.564813</v>
      </c>
      <c r="W10" s="238">
        <v>3159.2038212000002</v>
      </c>
      <c r="X10" s="238">
        <v>3169.5250068</v>
      </c>
      <c r="Y10" s="238">
        <v>3177.2447311000001</v>
      </c>
      <c r="Z10" s="238">
        <v>3183.9206810999999</v>
      </c>
      <c r="AA10" s="238">
        <v>3189.6157274000002</v>
      </c>
      <c r="AB10" s="238">
        <v>3194.1569752</v>
      </c>
      <c r="AC10" s="238">
        <v>3197.6072954000001</v>
      </c>
      <c r="AD10" s="238">
        <v>3195.6339487</v>
      </c>
      <c r="AE10" s="238">
        <v>3200.1519681</v>
      </c>
      <c r="AF10" s="238">
        <v>3206.8286143</v>
      </c>
      <c r="AG10" s="238">
        <v>3217.8991593999999</v>
      </c>
      <c r="AH10" s="238">
        <v>3227.2166051999998</v>
      </c>
      <c r="AI10" s="238">
        <v>3237.0162237999998</v>
      </c>
      <c r="AJ10" s="238">
        <v>3249.4218000999999</v>
      </c>
      <c r="AK10" s="238">
        <v>3258.5929253999998</v>
      </c>
      <c r="AL10" s="238">
        <v>3266.6533847999999</v>
      </c>
      <c r="AM10" s="238">
        <v>3271.9477305</v>
      </c>
      <c r="AN10" s="238">
        <v>3279.0284436000002</v>
      </c>
      <c r="AO10" s="238">
        <v>3286.2400763999999</v>
      </c>
      <c r="AP10" s="238">
        <v>3291.6316167</v>
      </c>
      <c r="AQ10" s="238">
        <v>3300.5683479999998</v>
      </c>
      <c r="AR10" s="238">
        <v>3311.0992581</v>
      </c>
      <c r="AS10" s="238">
        <v>3330.0728641000001</v>
      </c>
      <c r="AT10" s="238">
        <v>3338.6557441</v>
      </c>
      <c r="AU10" s="238">
        <v>3343.6964149999999</v>
      </c>
      <c r="AV10" s="238">
        <v>3337.7833989000001</v>
      </c>
      <c r="AW10" s="238">
        <v>3341.2982605000002</v>
      </c>
      <c r="AX10" s="238">
        <v>3346.8295216000001</v>
      </c>
      <c r="AY10" s="238">
        <v>3357.9019345000002</v>
      </c>
      <c r="AZ10" s="238">
        <v>3364.8224307</v>
      </c>
      <c r="BA10" s="238">
        <v>3371.1157622999999</v>
      </c>
      <c r="BB10" s="238">
        <v>3375.6235860000002</v>
      </c>
      <c r="BC10" s="238">
        <v>3381.5313461000001</v>
      </c>
      <c r="BD10" s="238">
        <v>3387.6806992000002</v>
      </c>
      <c r="BE10" s="238">
        <v>3395.3320428000002</v>
      </c>
      <c r="BF10" s="238">
        <v>3401.0192837999998</v>
      </c>
      <c r="BG10" s="238">
        <v>3406.0028195999998</v>
      </c>
      <c r="BH10" s="238">
        <v>3408.7772442</v>
      </c>
      <c r="BI10" s="238">
        <v>3413.4824242</v>
      </c>
      <c r="BJ10" s="329">
        <v>3418.6129999999998</v>
      </c>
      <c r="BK10" s="329">
        <v>3423.6239999999998</v>
      </c>
      <c r="BL10" s="329">
        <v>3430.0140000000001</v>
      </c>
      <c r="BM10" s="329">
        <v>3437.2370000000001</v>
      </c>
      <c r="BN10" s="329">
        <v>3446.8679999999999</v>
      </c>
      <c r="BO10" s="329">
        <v>3454.5790000000002</v>
      </c>
      <c r="BP10" s="329">
        <v>3461.9450000000002</v>
      </c>
      <c r="BQ10" s="329">
        <v>3468.5520000000001</v>
      </c>
      <c r="BR10" s="329">
        <v>3475.5360000000001</v>
      </c>
      <c r="BS10" s="329">
        <v>3482.4850000000001</v>
      </c>
      <c r="BT10" s="329">
        <v>3489.6489999999999</v>
      </c>
      <c r="BU10" s="329">
        <v>3496.3380000000002</v>
      </c>
      <c r="BV10" s="329">
        <v>3502.8029999999999</v>
      </c>
    </row>
    <row r="11" spans="1:74" ht="11.1" customHeight="1" x14ac:dyDescent="0.2">
      <c r="A11" s="148" t="s">
        <v>713</v>
      </c>
      <c r="B11" s="209" t="s">
        <v>451</v>
      </c>
      <c r="C11" s="238">
        <v>771.89850425999998</v>
      </c>
      <c r="D11" s="238">
        <v>773.25903713000002</v>
      </c>
      <c r="E11" s="238">
        <v>775.52039208999997</v>
      </c>
      <c r="F11" s="238">
        <v>780.94235141000001</v>
      </c>
      <c r="G11" s="238">
        <v>783.31051387000002</v>
      </c>
      <c r="H11" s="238">
        <v>784.88466172000005</v>
      </c>
      <c r="I11" s="238">
        <v>785.22961366000004</v>
      </c>
      <c r="J11" s="238">
        <v>785.54211829999997</v>
      </c>
      <c r="K11" s="238">
        <v>785.38699432999999</v>
      </c>
      <c r="L11" s="238">
        <v>783.85777218999999</v>
      </c>
      <c r="M11" s="238">
        <v>783.44724315999997</v>
      </c>
      <c r="N11" s="238">
        <v>783.24893768000004</v>
      </c>
      <c r="O11" s="238">
        <v>782.87813543000004</v>
      </c>
      <c r="P11" s="238">
        <v>783.39281731000005</v>
      </c>
      <c r="Q11" s="238">
        <v>784.40826298000002</v>
      </c>
      <c r="R11" s="238">
        <v>786.65144201999999</v>
      </c>
      <c r="S11" s="238">
        <v>788.12318811</v>
      </c>
      <c r="T11" s="238">
        <v>789.55047081999999</v>
      </c>
      <c r="U11" s="238">
        <v>790.74685216</v>
      </c>
      <c r="V11" s="238">
        <v>792.22503658999995</v>
      </c>
      <c r="W11" s="238">
        <v>793.79858612999999</v>
      </c>
      <c r="X11" s="238">
        <v>795.75683486000003</v>
      </c>
      <c r="Y11" s="238">
        <v>797.30411404999995</v>
      </c>
      <c r="Z11" s="238">
        <v>798.72975776999999</v>
      </c>
      <c r="AA11" s="238">
        <v>800.21037688000001</v>
      </c>
      <c r="AB11" s="238">
        <v>801.26029153000002</v>
      </c>
      <c r="AC11" s="238">
        <v>802.05611257999999</v>
      </c>
      <c r="AD11" s="238">
        <v>801.83203164999998</v>
      </c>
      <c r="AE11" s="238">
        <v>802.69402176999995</v>
      </c>
      <c r="AF11" s="238">
        <v>803.87627455999996</v>
      </c>
      <c r="AG11" s="238">
        <v>805.31275020999999</v>
      </c>
      <c r="AH11" s="238">
        <v>807.18505820999997</v>
      </c>
      <c r="AI11" s="238">
        <v>809.42715876</v>
      </c>
      <c r="AJ11" s="238">
        <v>813.44025397999997</v>
      </c>
      <c r="AK11" s="238">
        <v>815.37103798999999</v>
      </c>
      <c r="AL11" s="238">
        <v>816.62071292999997</v>
      </c>
      <c r="AM11" s="238">
        <v>815.35420437000005</v>
      </c>
      <c r="AN11" s="238">
        <v>816.61796698000001</v>
      </c>
      <c r="AO11" s="238">
        <v>818.57692631999998</v>
      </c>
      <c r="AP11" s="238">
        <v>822.52387372999999</v>
      </c>
      <c r="AQ11" s="238">
        <v>824.90363305000005</v>
      </c>
      <c r="AR11" s="238">
        <v>827.00899559000004</v>
      </c>
      <c r="AS11" s="238">
        <v>829.13254023000002</v>
      </c>
      <c r="AT11" s="238">
        <v>830.46967509000001</v>
      </c>
      <c r="AU11" s="238">
        <v>831.31297903999996</v>
      </c>
      <c r="AV11" s="238">
        <v>830.42250405000004</v>
      </c>
      <c r="AW11" s="238">
        <v>831.20810717999996</v>
      </c>
      <c r="AX11" s="238">
        <v>832.42984039999999</v>
      </c>
      <c r="AY11" s="238">
        <v>834.97013132999996</v>
      </c>
      <c r="AZ11" s="238">
        <v>836.40230403999999</v>
      </c>
      <c r="BA11" s="238">
        <v>837.60878614000001</v>
      </c>
      <c r="BB11" s="238">
        <v>838.25017892999995</v>
      </c>
      <c r="BC11" s="238">
        <v>839.25982882000005</v>
      </c>
      <c r="BD11" s="238">
        <v>840.29833713999994</v>
      </c>
      <c r="BE11" s="238">
        <v>841.53224341999999</v>
      </c>
      <c r="BF11" s="238">
        <v>842.50356389000001</v>
      </c>
      <c r="BG11" s="238">
        <v>843.37883810999995</v>
      </c>
      <c r="BH11" s="238">
        <v>843.92916880999996</v>
      </c>
      <c r="BI11" s="238">
        <v>844.78402347999997</v>
      </c>
      <c r="BJ11" s="329">
        <v>845.71450000000004</v>
      </c>
      <c r="BK11" s="329">
        <v>846.70849999999996</v>
      </c>
      <c r="BL11" s="329">
        <v>847.79930000000002</v>
      </c>
      <c r="BM11" s="329">
        <v>848.97479999999996</v>
      </c>
      <c r="BN11" s="329">
        <v>850.38580000000002</v>
      </c>
      <c r="BO11" s="329">
        <v>851.61749999999995</v>
      </c>
      <c r="BP11" s="329">
        <v>852.82060000000001</v>
      </c>
      <c r="BQ11" s="329">
        <v>853.91750000000002</v>
      </c>
      <c r="BR11" s="329">
        <v>855.12199999999996</v>
      </c>
      <c r="BS11" s="329">
        <v>856.35640000000001</v>
      </c>
      <c r="BT11" s="329">
        <v>857.68790000000001</v>
      </c>
      <c r="BU11" s="329">
        <v>858.93150000000003</v>
      </c>
      <c r="BV11" s="329">
        <v>860.15430000000003</v>
      </c>
    </row>
    <row r="12" spans="1:74" ht="11.1" customHeight="1" x14ac:dyDescent="0.2">
      <c r="A12" s="148" t="s">
        <v>714</v>
      </c>
      <c r="B12" s="209" t="s">
        <v>452</v>
      </c>
      <c r="C12" s="238">
        <v>2157.7126211999998</v>
      </c>
      <c r="D12" s="238">
        <v>2165.0207897999999</v>
      </c>
      <c r="E12" s="238">
        <v>2165.8732337000001</v>
      </c>
      <c r="F12" s="238">
        <v>2146.1629074000002</v>
      </c>
      <c r="G12" s="238">
        <v>2144.6841865000001</v>
      </c>
      <c r="H12" s="238">
        <v>2147.3300253000002</v>
      </c>
      <c r="I12" s="238">
        <v>2162.6202540999998</v>
      </c>
      <c r="J12" s="238">
        <v>2167.1253396000002</v>
      </c>
      <c r="K12" s="238">
        <v>2169.3651120999998</v>
      </c>
      <c r="L12" s="238">
        <v>2167.8988493000002</v>
      </c>
      <c r="M12" s="238">
        <v>2166.6885375000002</v>
      </c>
      <c r="N12" s="238">
        <v>2164.2934544999998</v>
      </c>
      <c r="O12" s="238">
        <v>2157.5079443</v>
      </c>
      <c r="P12" s="238">
        <v>2155.1475605999999</v>
      </c>
      <c r="Q12" s="238">
        <v>2154.0066474999999</v>
      </c>
      <c r="R12" s="238">
        <v>2155.3448183</v>
      </c>
      <c r="S12" s="238">
        <v>2155.6981363999998</v>
      </c>
      <c r="T12" s="238">
        <v>2156.3262152000002</v>
      </c>
      <c r="U12" s="238">
        <v>2157.338604</v>
      </c>
      <c r="V12" s="238">
        <v>2158.4340419999999</v>
      </c>
      <c r="W12" s="238">
        <v>2159.7220785999998</v>
      </c>
      <c r="X12" s="238">
        <v>2160.1400426999999</v>
      </c>
      <c r="Y12" s="238">
        <v>2162.6102799999999</v>
      </c>
      <c r="Z12" s="238">
        <v>2166.0701192000001</v>
      </c>
      <c r="AA12" s="238">
        <v>2171.1186929</v>
      </c>
      <c r="AB12" s="238">
        <v>2176.1083868000001</v>
      </c>
      <c r="AC12" s="238">
        <v>2181.6383334000002</v>
      </c>
      <c r="AD12" s="238">
        <v>2188.9518739999999</v>
      </c>
      <c r="AE12" s="238">
        <v>2194.6298200000001</v>
      </c>
      <c r="AF12" s="238">
        <v>2199.9155126999999</v>
      </c>
      <c r="AG12" s="238">
        <v>2204.4639864999999</v>
      </c>
      <c r="AH12" s="238">
        <v>2209.2238966999998</v>
      </c>
      <c r="AI12" s="238">
        <v>2213.8502779</v>
      </c>
      <c r="AJ12" s="238">
        <v>2217.7252600000002</v>
      </c>
      <c r="AK12" s="238">
        <v>2222.5479854</v>
      </c>
      <c r="AL12" s="238">
        <v>2227.7005841999999</v>
      </c>
      <c r="AM12" s="238">
        <v>2233.1248457000002</v>
      </c>
      <c r="AN12" s="238">
        <v>2238.9808493</v>
      </c>
      <c r="AO12" s="238">
        <v>2245.2103843999998</v>
      </c>
      <c r="AP12" s="238">
        <v>2253.3535069999998</v>
      </c>
      <c r="AQ12" s="238">
        <v>2259.1750628</v>
      </c>
      <c r="AR12" s="238">
        <v>2264.2151078000002</v>
      </c>
      <c r="AS12" s="238">
        <v>2265.6679190999998</v>
      </c>
      <c r="AT12" s="238">
        <v>2271.2492348999999</v>
      </c>
      <c r="AU12" s="238">
        <v>2278.1533322999999</v>
      </c>
      <c r="AV12" s="238">
        <v>2287.8897843999998</v>
      </c>
      <c r="AW12" s="238">
        <v>2296.3072649000001</v>
      </c>
      <c r="AX12" s="238">
        <v>2304.9153468999998</v>
      </c>
      <c r="AY12" s="238">
        <v>2315.8334586999999</v>
      </c>
      <c r="AZ12" s="238">
        <v>2323.2331727000001</v>
      </c>
      <c r="BA12" s="238">
        <v>2329.2339172000002</v>
      </c>
      <c r="BB12" s="238">
        <v>2332.0966234000002</v>
      </c>
      <c r="BC12" s="238">
        <v>2336.6037304000001</v>
      </c>
      <c r="BD12" s="238">
        <v>2341.0161693999999</v>
      </c>
      <c r="BE12" s="238">
        <v>2345.1606594999998</v>
      </c>
      <c r="BF12" s="238">
        <v>2349.5137233999999</v>
      </c>
      <c r="BG12" s="238">
        <v>2353.9020799999998</v>
      </c>
      <c r="BH12" s="238">
        <v>2358.5408176000001</v>
      </c>
      <c r="BI12" s="238">
        <v>2362.8384434999998</v>
      </c>
      <c r="BJ12" s="329">
        <v>2367.0100000000002</v>
      </c>
      <c r="BK12" s="329">
        <v>2370.0720000000001</v>
      </c>
      <c r="BL12" s="329">
        <v>2374.7289999999998</v>
      </c>
      <c r="BM12" s="329">
        <v>2379.998</v>
      </c>
      <c r="BN12" s="329">
        <v>2386.89</v>
      </c>
      <c r="BO12" s="329">
        <v>2392.6239999999998</v>
      </c>
      <c r="BP12" s="329">
        <v>2398.2130000000002</v>
      </c>
      <c r="BQ12" s="329">
        <v>2403.9079999999999</v>
      </c>
      <c r="BR12" s="329">
        <v>2409.0140000000001</v>
      </c>
      <c r="BS12" s="329">
        <v>2413.7840000000001</v>
      </c>
      <c r="BT12" s="329">
        <v>2417.692</v>
      </c>
      <c r="BU12" s="329">
        <v>2422.1840000000002</v>
      </c>
      <c r="BV12" s="329">
        <v>2426.7339999999999</v>
      </c>
    </row>
    <row r="13" spans="1:74" ht="11.1" customHeight="1" x14ac:dyDescent="0.2">
      <c r="A13" s="148" t="s">
        <v>715</v>
      </c>
      <c r="B13" s="209" t="s">
        <v>453</v>
      </c>
      <c r="C13" s="238">
        <v>1106.9699553999999</v>
      </c>
      <c r="D13" s="238">
        <v>1109.8510672</v>
      </c>
      <c r="E13" s="238">
        <v>1112.1930428000001</v>
      </c>
      <c r="F13" s="238">
        <v>1113.3217835</v>
      </c>
      <c r="G13" s="238">
        <v>1115.0910604999999</v>
      </c>
      <c r="H13" s="238">
        <v>1116.8267751999999</v>
      </c>
      <c r="I13" s="238">
        <v>1118.1436302</v>
      </c>
      <c r="J13" s="238">
        <v>1120.1011931999999</v>
      </c>
      <c r="K13" s="238">
        <v>1122.3141667</v>
      </c>
      <c r="L13" s="238">
        <v>1125.4602703</v>
      </c>
      <c r="M13" s="238">
        <v>1127.6757754</v>
      </c>
      <c r="N13" s="238">
        <v>1129.6384014</v>
      </c>
      <c r="O13" s="238">
        <v>1130.7804062</v>
      </c>
      <c r="P13" s="238">
        <v>1132.6630806999999</v>
      </c>
      <c r="Q13" s="238">
        <v>1134.7186826</v>
      </c>
      <c r="R13" s="238">
        <v>1136.1792598</v>
      </c>
      <c r="S13" s="238">
        <v>1139.1566809000001</v>
      </c>
      <c r="T13" s="238">
        <v>1142.8829937</v>
      </c>
      <c r="U13" s="238">
        <v>1149.7966117000001</v>
      </c>
      <c r="V13" s="238">
        <v>1153.1918978000001</v>
      </c>
      <c r="W13" s="238">
        <v>1155.5072654999999</v>
      </c>
      <c r="X13" s="238">
        <v>1154.8886006</v>
      </c>
      <c r="Y13" s="238">
        <v>1156.4347172</v>
      </c>
      <c r="Z13" s="238">
        <v>1158.2915009000001</v>
      </c>
      <c r="AA13" s="238">
        <v>1160.9718651999999</v>
      </c>
      <c r="AB13" s="238">
        <v>1163.0652984999999</v>
      </c>
      <c r="AC13" s="238">
        <v>1165.0847140000001</v>
      </c>
      <c r="AD13" s="238">
        <v>1165.3673798</v>
      </c>
      <c r="AE13" s="238">
        <v>1168.4858088999999</v>
      </c>
      <c r="AF13" s="238">
        <v>1172.7772694</v>
      </c>
      <c r="AG13" s="238">
        <v>1180.7844932999999</v>
      </c>
      <c r="AH13" s="238">
        <v>1185.5149673000001</v>
      </c>
      <c r="AI13" s="238">
        <v>1189.5114234</v>
      </c>
      <c r="AJ13" s="238">
        <v>1191.7777675</v>
      </c>
      <c r="AK13" s="238">
        <v>1195.0532587</v>
      </c>
      <c r="AL13" s="238">
        <v>1198.3418028000001</v>
      </c>
      <c r="AM13" s="238">
        <v>1201.5905946</v>
      </c>
      <c r="AN13" s="238">
        <v>1204.9448483000001</v>
      </c>
      <c r="AO13" s="238">
        <v>1208.3517586</v>
      </c>
      <c r="AP13" s="238">
        <v>1211.4187489000001</v>
      </c>
      <c r="AQ13" s="238">
        <v>1215.2254049999999</v>
      </c>
      <c r="AR13" s="238">
        <v>1219.3791503</v>
      </c>
      <c r="AS13" s="238">
        <v>1225.4149021999999</v>
      </c>
      <c r="AT13" s="238">
        <v>1229.1116377999999</v>
      </c>
      <c r="AU13" s="238">
        <v>1232.0042745999999</v>
      </c>
      <c r="AV13" s="238">
        <v>1232.2738119999999</v>
      </c>
      <c r="AW13" s="238">
        <v>1234.9225014000001</v>
      </c>
      <c r="AX13" s="238">
        <v>1238.1313422999999</v>
      </c>
      <c r="AY13" s="238">
        <v>1243.0851917</v>
      </c>
      <c r="AZ13" s="238">
        <v>1246.5256929</v>
      </c>
      <c r="BA13" s="238">
        <v>1249.6377027000001</v>
      </c>
      <c r="BB13" s="238">
        <v>1251.6859947999999</v>
      </c>
      <c r="BC13" s="238">
        <v>1254.6924418999999</v>
      </c>
      <c r="BD13" s="238">
        <v>1257.9218175999999</v>
      </c>
      <c r="BE13" s="238">
        <v>1262.4033715999999</v>
      </c>
      <c r="BF13" s="238">
        <v>1265.3066670999999</v>
      </c>
      <c r="BG13" s="238">
        <v>1267.6609538</v>
      </c>
      <c r="BH13" s="238">
        <v>1268.6280773000001</v>
      </c>
      <c r="BI13" s="238">
        <v>1270.5129624000001</v>
      </c>
      <c r="BJ13" s="329">
        <v>1272.4770000000001</v>
      </c>
      <c r="BK13" s="329">
        <v>1274.1469999999999</v>
      </c>
      <c r="BL13" s="329">
        <v>1276.5519999999999</v>
      </c>
      <c r="BM13" s="329">
        <v>1279.316</v>
      </c>
      <c r="BN13" s="329">
        <v>1283.0809999999999</v>
      </c>
      <c r="BO13" s="329">
        <v>1286.087</v>
      </c>
      <c r="BP13" s="329">
        <v>1288.973</v>
      </c>
      <c r="BQ13" s="329">
        <v>1291.6949999999999</v>
      </c>
      <c r="BR13" s="329">
        <v>1294.375</v>
      </c>
      <c r="BS13" s="329">
        <v>1296.9690000000001</v>
      </c>
      <c r="BT13" s="329">
        <v>1299.4559999999999</v>
      </c>
      <c r="BU13" s="329">
        <v>1301.893</v>
      </c>
      <c r="BV13" s="329">
        <v>1304.261</v>
      </c>
    </row>
    <row r="14" spans="1:74" ht="11.1" customHeight="1" x14ac:dyDescent="0.2">
      <c r="A14" s="148" t="s">
        <v>716</v>
      </c>
      <c r="B14" s="209" t="s">
        <v>454</v>
      </c>
      <c r="C14" s="238">
        <v>3178.7392958999999</v>
      </c>
      <c r="D14" s="238">
        <v>3197.6255471999998</v>
      </c>
      <c r="E14" s="238">
        <v>3214.8238480999999</v>
      </c>
      <c r="F14" s="238">
        <v>3233.3595759</v>
      </c>
      <c r="G14" s="238">
        <v>3244.9129429</v>
      </c>
      <c r="H14" s="238">
        <v>3252.5093264000002</v>
      </c>
      <c r="I14" s="238">
        <v>3251.3577934</v>
      </c>
      <c r="J14" s="238">
        <v>3254.6334099000001</v>
      </c>
      <c r="K14" s="238">
        <v>3257.5452429000002</v>
      </c>
      <c r="L14" s="238">
        <v>3252.9911247999999</v>
      </c>
      <c r="M14" s="238">
        <v>3260.5020162000001</v>
      </c>
      <c r="N14" s="238">
        <v>3272.9757496000002</v>
      </c>
      <c r="O14" s="238">
        <v>3303.2493681000001</v>
      </c>
      <c r="P14" s="238">
        <v>3316.0210032999998</v>
      </c>
      <c r="Q14" s="238">
        <v>3324.1276981999999</v>
      </c>
      <c r="R14" s="238">
        <v>3318.5353033000001</v>
      </c>
      <c r="S14" s="238">
        <v>3324.0877300000002</v>
      </c>
      <c r="T14" s="238">
        <v>3331.7508286000002</v>
      </c>
      <c r="U14" s="238">
        <v>3344.8122874000001</v>
      </c>
      <c r="V14" s="238">
        <v>3354.2309638000002</v>
      </c>
      <c r="W14" s="238">
        <v>3363.2945458999998</v>
      </c>
      <c r="X14" s="238">
        <v>3370.6128087000002</v>
      </c>
      <c r="Y14" s="238">
        <v>3380.0088712000002</v>
      </c>
      <c r="Z14" s="238">
        <v>3390.0925081999999</v>
      </c>
      <c r="AA14" s="238">
        <v>3400.3890117999999</v>
      </c>
      <c r="AB14" s="238">
        <v>3412.203829</v>
      </c>
      <c r="AC14" s="238">
        <v>3425.0622518999999</v>
      </c>
      <c r="AD14" s="238">
        <v>3441.8525463999999</v>
      </c>
      <c r="AE14" s="238">
        <v>3454.6319810999998</v>
      </c>
      <c r="AF14" s="238">
        <v>3466.288822</v>
      </c>
      <c r="AG14" s="238">
        <v>3471.6542697999998</v>
      </c>
      <c r="AH14" s="238">
        <v>3484.9425225</v>
      </c>
      <c r="AI14" s="238">
        <v>3500.9847808</v>
      </c>
      <c r="AJ14" s="238">
        <v>3528.8106698000001</v>
      </c>
      <c r="AK14" s="238">
        <v>3543.5887204999999</v>
      </c>
      <c r="AL14" s="238">
        <v>3554.3485578999998</v>
      </c>
      <c r="AM14" s="238">
        <v>3551.1729968</v>
      </c>
      <c r="AN14" s="238">
        <v>3561.3342966</v>
      </c>
      <c r="AO14" s="238">
        <v>3574.9152720000002</v>
      </c>
      <c r="AP14" s="238">
        <v>3601.6992068</v>
      </c>
      <c r="AQ14" s="238">
        <v>3614.7820706000002</v>
      </c>
      <c r="AR14" s="238">
        <v>3623.9471472</v>
      </c>
      <c r="AS14" s="238">
        <v>3624.7943903</v>
      </c>
      <c r="AT14" s="238">
        <v>3629.4239272999998</v>
      </c>
      <c r="AU14" s="238">
        <v>3633.4357117999998</v>
      </c>
      <c r="AV14" s="238">
        <v>3633.8660085000001</v>
      </c>
      <c r="AW14" s="238">
        <v>3638.8650895000001</v>
      </c>
      <c r="AX14" s="238">
        <v>3645.4692196000001</v>
      </c>
      <c r="AY14" s="238">
        <v>3656.2034816</v>
      </c>
      <c r="AZ14" s="238">
        <v>3664.1238976</v>
      </c>
      <c r="BA14" s="238">
        <v>3671.7555505</v>
      </c>
      <c r="BB14" s="238">
        <v>3679.1241364000002</v>
      </c>
      <c r="BC14" s="238">
        <v>3686.1589911000001</v>
      </c>
      <c r="BD14" s="238">
        <v>3692.8858107000001</v>
      </c>
      <c r="BE14" s="238">
        <v>3700.7716169999999</v>
      </c>
      <c r="BF14" s="238">
        <v>3705.7820999999999</v>
      </c>
      <c r="BG14" s="238">
        <v>3709.3842817</v>
      </c>
      <c r="BH14" s="238">
        <v>3707.5567243999999</v>
      </c>
      <c r="BI14" s="238">
        <v>3711.3583813999999</v>
      </c>
      <c r="BJ14" s="329">
        <v>3716.768</v>
      </c>
      <c r="BK14" s="329">
        <v>3724.7080000000001</v>
      </c>
      <c r="BL14" s="329">
        <v>3732.6410000000001</v>
      </c>
      <c r="BM14" s="329">
        <v>3741.489</v>
      </c>
      <c r="BN14" s="329">
        <v>3753.7139999999999</v>
      </c>
      <c r="BO14" s="329">
        <v>3762.549</v>
      </c>
      <c r="BP14" s="329">
        <v>3770.4549999999999</v>
      </c>
      <c r="BQ14" s="329">
        <v>3776.7339999999999</v>
      </c>
      <c r="BR14" s="329">
        <v>3783.3040000000001</v>
      </c>
      <c r="BS14" s="329">
        <v>3789.4679999999998</v>
      </c>
      <c r="BT14" s="329">
        <v>3794.6080000000002</v>
      </c>
      <c r="BU14" s="329">
        <v>3800.422</v>
      </c>
      <c r="BV14" s="329">
        <v>3806.2919999999999</v>
      </c>
    </row>
    <row r="15" spans="1:74" ht="11.1" customHeight="1" x14ac:dyDescent="0.2">
      <c r="A15" s="148"/>
      <c r="B15" s="168" t="s">
        <v>1033</v>
      </c>
      <c r="C15" s="243"/>
      <c r="D15" s="243"/>
      <c r="E15" s="243"/>
      <c r="F15" s="243"/>
      <c r="G15" s="243"/>
      <c r="H15" s="243"/>
      <c r="I15" s="243"/>
      <c r="J15" s="243"/>
      <c r="K15" s="243"/>
      <c r="L15" s="243"/>
      <c r="M15" s="243"/>
      <c r="N15" s="243"/>
      <c r="O15" s="243"/>
      <c r="P15" s="243"/>
      <c r="Q15" s="243"/>
      <c r="R15" s="243"/>
      <c r="S15" s="243"/>
      <c r="T15" s="243"/>
      <c r="U15" s="243"/>
      <c r="V15" s="243"/>
      <c r="W15" s="243"/>
      <c r="X15" s="243"/>
      <c r="Y15" s="243"/>
      <c r="Z15" s="243"/>
      <c r="AA15" s="243"/>
      <c r="AB15" s="243"/>
      <c r="AC15" s="243"/>
      <c r="AD15" s="243"/>
      <c r="AE15" s="243"/>
      <c r="AF15" s="243"/>
      <c r="AG15" s="243"/>
      <c r="AH15" s="243"/>
      <c r="AI15" s="243"/>
      <c r="AJ15" s="243"/>
      <c r="AK15" s="243"/>
      <c r="AL15" s="243"/>
      <c r="AM15" s="243"/>
      <c r="AN15" s="243"/>
      <c r="AO15" s="243"/>
      <c r="AP15" s="243"/>
      <c r="AQ15" s="243"/>
      <c r="AR15" s="243"/>
      <c r="AS15" s="243"/>
      <c r="AT15" s="243"/>
      <c r="AU15" s="243"/>
      <c r="AV15" s="243"/>
      <c r="AW15" s="243"/>
      <c r="AX15" s="243"/>
      <c r="AY15" s="243"/>
      <c r="AZ15" s="243"/>
      <c r="BA15" s="243"/>
      <c r="BB15" s="243"/>
      <c r="BC15" s="243"/>
      <c r="BD15" s="243"/>
      <c r="BE15" s="243"/>
      <c r="BF15" s="243"/>
      <c r="BG15" s="243"/>
      <c r="BH15" s="243"/>
      <c r="BI15" s="243"/>
      <c r="BJ15" s="341"/>
      <c r="BK15" s="341"/>
      <c r="BL15" s="341"/>
      <c r="BM15" s="341"/>
      <c r="BN15" s="341"/>
      <c r="BO15" s="341"/>
      <c r="BP15" s="341"/>
      <c r="BQ15" s="341"/>
      <c r="BR15" s="341"/>
      <c r="BS15" s="341"/>
      <c r="BT15" s="341"/>
      <c r="BU15" s="341"/>
      <c r="BV15" s="341"/>
    </row>
    <row r="16" spans="1:74" ht="11.1" customHeight="1" x14ac:dyDescent="0.2">
      <c r="A16" s="148" t="s">
        <v>717</v>
      </c>
      <c r="B16" s="209" t="s">
        <v>447</v>
      </c>
      <c r="C16" s="256">
        <v>98.769218855000005</v>
      </c>
      <c r="D16" s="256">
        <v>98.539371324000001</v>
      </c>
      <c r="E16" s="256">
        <v>98.376222584999994</v>
      </c>
      <c r="F16" s="256">
        <v>98.368056820000007</v>
      </c>
      <c r="G16" s="256">
        <v>98.272092528000002</v>
      </c>
      <c r="H16" s="256">
        <v>98.176613891000002</v>
      </c>
      <c r="I16" s="256">
        <v>98.172763877999998</v>
      </c>
      <c r="J16" s="256">
        <v>98.009899325000006</v>
      </c>
      <c r="K16" s="256">
        <v>97.779163202000007</v>
      </c>
      <c r="L16" s="256">
        <v>97.311980473999995</v>
      </c>
      <c r="M16" s="256">
        <v>97.071932481999994</v>
      </c>
      <c r="N16" s="256">
        <v>96.890444192999993</v>
      </c>
      <c r="O16" s="256">
        <v>96.887730886</v>
      </c>
      <c r="P16" s="256">
        <v>96.733200546000006</v>
      </c>
      <c r="Q16" s="256">
        <v>96.547068451000001</v>
      </c>
      <c r="R16" s="256">
        <v>96.163038192000002</v>
      </c>
      <c r="S16" s="256">
        <v>96.038424894000002</v>
      </c>
      <c r="T16" s="256">
        <v>96.006932148999994</v>
      </c>
      <c r="U16" s="256">
        <v>96.155705036000001</v>
      </c>
      <c r="V16" s="256">
        <v>96.245094585999993</v>
      </c>
      <c r="W16" s="256">
        <v>96.362245880000003</v>
      </c>
      <c r="X16" s="256">
        <v>96.518574063000003</v>
      </c>
      <c r="Y16" s="256">
        <v>96.682687483999999</v>
      </c>
      <c r="Z16" s="256">
        <v>96.866001288000007</v>
      </c>
      <c r="AA16" s="256">
        <v>97.085547489000007</v>
      </c>
      <c r="AB16" s="256">
        <v>97.294488049999998</v>
      </c>
      <c r="AC16" s="256">
        <v>97.509854985000004</v>
      </c>
      <c r="AD16" s="256">
        <v>97.895671860999997</v>
      </c>
      <c r="AE16" s="256">
        <v>98.000873866999996</v>
      </c>
      <c r="AF16" s="256">
        <v>97.989484571000006</v>
      </c>
      <c r="AG16" s="256">
        <v>97.496873905000001</v>
      </c>
      <c r="AH16" s="256">
        <v>97.525774554999998</v>
      </c>
      <c r="AI16" s="256">
        <v>97.711556453</v>
      </c>
      <c r="AJ16" s="256">
        <v>98.388064925999998</v>
      </c>
      <c r="AK16" s="256">
        <v>98.637225325000003</v>
      </c>
      <c r="AL16" s="256">
        <v>98.792882974999998</v>
      </c>
      <c r="AM16" s="256">
        <v>98.703130521000006</v>
      </c>
      <c r="AN16" s="256">
        <v>98.785713193999996</v>
      </c>
      <c r="AO16" s="256">
        <v>98.888723638000002</v>
      </c>
      <c r="AP16" s="256">
        <v>99.007339341999995</v>
      </c>
      <c r="AQ16" s="256">
        <v>99.154822209000002</v>
      </c>
      <c r="AR16" s="256">
        <v>99.326349727999997</v>
      </c>
      <c r="AS16" s="256">
        <v>99.672218849999993</v>
      </c>
      <c r="AT16" s="256">
        <v>99.779112961999999</v>
      </c>
      <c r="AU16" s="256">
        <v>99.797329012999995</v>
      </c>
      <c r="AV16" s="256">
        <v>99.674271046000001</v>
      </c>
      <c r="AW16" s="256">
        <v>99.554577945999995</v>
      </c>
      <c r="AX16" s="256">
        <v>99.385653753</v>
      </c>
      <c r="AY16" s="256">
        <v>99.183511949000007</v>
      </c>
      <c r="AZ16" s="256">
        <v>98.904115462999997</v>
      </c>
      <c r="BA16" s="256">
        <v>98.563477775999999</v>
      </c>
      <c r="BB16" s="256">
        <v>97.986095679000002</v>
      </c>
      <c r="BC16" s="256">
        <v>97.654602995000005</v>
      </c>
      <c r="BD16" s="256">
        <v>97.393496518000006</v>
      </c>
      <c r="BE16" s="256">
        <v>97.286199671000006</v>
      </c>
      <c r="BF16" s="256">
        <v>97.103298034000005</v>
      </c>
      <c r="BG16" s="256">
        <v>96.928215033000001</v>
      </c>
      <c r="BH16" s="256">
        <v>96.721140262999995</v>
      </c>
      <c r="BI16" s="256">
        <v>96.591552336000007</v>
      </c>
      <c r="BJ16" s="342">
        <v>96.499639999999999</v>
      </c>
      <c r="BK16" s="342">
        <v>96.498149999999995</v>
      </c>
      <c r="BL16" s="342">
        <v>96.442030000000003</v>
      </c>
      <c r="BM16" s="342">
        <v>96.384029999999996</v>
      </c>
      <c r="BN16" s="342">
        <v>96.236189999999993</v>
      </c>
      <c r="BO16" s="342">
        <v>96.240390000000005</v>
      </c>
      <c r="BP16" s="342">
        <v>96.308679999999995</v>
      </c>
      <c r="BQ16" s="342">
        <v>96.566800000000001</v>
      </c>
      <c r="BR16" s="342">
        <v>96.668940000000006</v>
      </c>
      <c r="BS16" s="342">
        <v>96.740840000000006</v>
      </c>
      <c r="BT16" s="342">
        <v>96.756749999999997</v>
      </c>
      <c r="BU16" s="342">
        <v>96.787499999999994</v>
      </c>
      <c r="BV16" s="342">
        <v>96.80735</v>
      </c>
    </row>
    <row r="17" spans="1:74" ht="11.1" customHeight="1" x14ac:dyDescent="0.2">
      <c r="A17" s="148" t="s">
        <v>718</v>
      </c>
      <c r="B17" s="209" t="s">
        <v>480</v>
      </c>
      <c r="C17" s="256">
        <v>99.347076239000003</v>
      </c>
      <c r="D17" s="256">
        <v>99.088359397000005</v>
      </c>
      <c r="E17" s="256">
        <v>98.888902588999997</v>
      </c>
      <c r="F17" s="256">
        <v>98.783259056999995</v>
      </c>
      <c r="G17" s="256">
        <v>98.676407389999994</v>
      </c>
      <c r="H17" s="256">
        <v>98.602900829999996</v>
      </c>
      <c r="I17" s="256">
        <v>98.737091657999997</v>
      </c>
      <c r="J17" s="256">
        <v>98.599511096000001</v>
      </c>
      <c r="K17" s="256">
        <v>98.364511429000004</v>
      </c>
      <c r="L17" s="256">
        <v>97.785069601000004</v>
      </c>
      <c r="M17" s="256">
        <v>97.540499010000005</v>
      </c>
      <c r="N17" s="256">
        <v>97.383776601999998</v>
      </c>
      <c r="O17" s="256">
        <v>97.522657663000004</v>
      </c>
      <c r="P17" s="256">
        <v>97.385815156999996</v>
      </c>
      <c r="Q17" s="256">
        <v>97.181004368999993</v>
      </c>
      <c r="R17" s="256">
        <v>96.687008630999998</v>
      </c>
      <c r="S17" s="256">
        <v>96.512173782999994</v>
      </c>
      <c r="T17" s="256">
        <v>96.435283154999993</v>
      </c>
      <c r="U17" s="256">
        <v>96.519241754999996</v>
      </c>
      <c r="V17" s="256">
        <v>96.591060811999995</v>
      </c>
      <c r="W17" s="256">
        <v>96.713645334999995</v>
      </c>
      <c r="X17" s="256">
        <v>96.969489388</v>
      </c>
      <c r="Y17" s="256">
        <v>97.131734291000001</v>
      </c>
      <c r="Z17" s="256">
        <v>97.282874108000001</v>
      </c>
      <c r="AA17" s="256">
        <v>97.375388047000001</v>
      </c>
      <c r="AB17" s="256">
        <v>97.539958291000005</v>
      </c>
      <c r="AC17" s="256">
        <v>97.729064046999994</v>
      </c>
      <c r="AD17" s="256">
        <v>98.176110299000001</v>
      </c>
      <c r="AE17" s="256">
        <v>98.239233338999995</v>
      </c>
      <c r="AF17" s="256">
        <v>98.151838151999996</v>
      </c>
      <c r="AG17" s="256">
        <v>97.456920967000002</v>
      </c>
      <c r="AH17" s="256">
        <v>97.411242154000007</v>
      </c>
      <c r="AI17" s="256">
        <v>97.557797942999997</v>
      </c>
      <c r="AJ17" s="256">
        <v>98.280872735000003</v>
      </c>
      <c r="AK17" s="256">
        <v>98.523684426000003</v>
      </c>
      <c r="AL17" s="256">
        <v>98.670517415999996</v>
      </c>
      <c r="AM17" s="256">
        <v>98.562124427000001</v>
      </c>
      <c r="AN17" s="256">
        <v>98.636435477000006</v>
      </c>
      <c r="AO17" s="256">
        <v>98.734203287</v>
      </c>
      <c r="AP17" s="256">
        <v>98.846603649000002</v>
      </c>
      <c r="AQ17" s="256">
        <v>98.997903133999998</v>
      </c>
      <c r="AR17" s="256">
        <v>99.179277537000004</v>
      </c>
      <c r="AS17" s="256">
        <v>99.503794905000007</v>
      </c>
      <c r="AT17" s="256">
        <v>99.660518101999997</v>
      </c>
      <c r="AU17" s="256">
        <v>99.762515176999997</v>
      </c>
      <c r="AV17" s="256">
        <v>99.900117343000005</v>
      </c>
      <c r="AW17" s="256">
        <v>99.824913765999995</v>
      </c>
      <c r="AX17" s="256">
        <v>99.627235659999997</v>
      </c>
      <c r="AY17" s="256">
        <v>99.200173679000002</v>
      </c>
      <c r="AZ17" s="256">
        <v>98.837728521000003</v>
      </c>
      <c r="BA17" s="256">
        <v>98.432990842999999</v>
      </c>
      <c r="BB17" s="256">
        <v>97.785076881999998</v>
      </c>
      <c r="BC17" s="256">
        <v>97.446416983000006</v>
      </c>
      <c r="BD17" s="256">
        <v>97.216127384999993</v>
      </c>
      <c r="BE17" s="256">
        <v>97.265933227999994</v>
      </c>
      <c r="BF17" s="256">
        <v>97.123590375000006</v>
      </c>
      <c r="BG17" s="256">
        <v>96.960823966000007</v>
      </c>
      <c r="BH17" s="256">
        <v>96.68129003</v>
      </c>
      <c r="BI17" s="256">
        <v>96.549934488999995</v>
      </c>
      <c r="BJ17" s="342">
        <v>96.470410000000001</v>
      </c>
      <c r="BK17" s="342">
        <v>96.525350000000003</v>
      </c>
      <c r="BL17" s="342">
        <v>96.487530000000007</v>
      </c>
      <c r="BM17" s="342">
        <v>96.439580000000007</v>
      </c>
      <c r="BN17" s="342">
        <v>96.286720000000003</v>
      </c>
      <c r="BO17" s="342">
        <v>96.289580000000001</v>
      </c>
      <c r="BP17" s="342">
        <v>96.353380000000001</v>
      </c>
      <c r="BQ17" s="342">
        <v>96.60284</v>
      </c>
      <c r="BR17" s="342">
        <v>96.695009999999996</v>
      </c>
      <c r="BS17" s="342">
        <v>96.75461</v>
      </c>
      <c r="BT17" s="342">
        <v>96.755970000000005</v>
      </c>
      <c r="BU17" s="342">
        <v>96.769639999999995</v>
      </c>
      <c r="BV17" s="342">
        <v>96.769980000000004</v>
      </c>
    </row>
    <row r="18" spans="1:74" ht="11.1" customHeight="1" x14ac:dyDescent="0.2">
      <c r="A18" s="148" t="s">
        <v>719</v>
      </c>
      <c r="B18" s="209" t="s">
        <v>448</v>
      </c>
      <c r="C18" s="256">
        <v>104.6007518</v>
      </c>
      <c r="D18" s="256">
        <v>104.39939911</v>
      </c>
      <c r="E18" s="256">
        <v>104.25354611</v>
      </c>
      <c r="F18" s="256">
        <v>104.16357576</v>
      </c>
      <c r="G18" s="256">
        <v>104.12843491</v>
      </c>
      <c r="H18" s="256">
        <v>104.14850651</v>
      </c>
      <c r="I18" s="256">
        <v>104.43744085</v>
      </c>
      <c r="J18" s="256">
        <v>104.40769965</v>
      </c>
      <c r="K18" s="256">
        <v>104.27293318</v>
      </c>
      <c r="L18" s="256">
        <v>103.79417436999999</v>
      </c>
      <c r="M18" s="256">
        <v>103.62858269</v>
      </c>
      <c r="N18" s="256">
        <v>103.53719107000001</v>
      </c>
      <c r="O18" s="256">
        <v>103.68089268999999</v>
      </c>
      <c r="P18" s="256">
        <v>103.61723126</v>
      </c>
      <c r="Q18" s="256">
        <v>103.50709998000001</v>
      </c>
      <c r="R18" s="256">
        <v>103.16688172000001</v>
      </c>
      <c r="S18" s="256">
        <v>103.10152359</v>
      </c>
      <c r="T18" s="256">
        <v>103.12740845</v>
      </c>
      <c r="U18" s="256">
        <v>103.31153114</v>
      </c>
      <c r="V18" s="256">
        <v>103.46965588</v>
      </c>
      <c r="W18" s="256">
        <v>103.66877749</v>
      </c>
      <c r="X18" s="256">
        <v>103.9626992</v>
      </c>
      <c r="Y18" s="256">
        <v>104.20346214999999</v>
      </c>
      <c r="Z18" s="256">
        <v>104.44486955000001</v>
      </c>
      <c r="AA18" s="256">
        <v>104.66949479</v>
      </c>
      <c r="AB18" s="256">
        <v>104.92526108</v>
      </c>
      <c r="AC18" s="256">
        <v>105.19474182</v>
      </c>
      <c r="AD18" s="256">
        <v>105.69746133</v>
      </c>
      <c r="AE18" s="256">
        <v>105.82972767</v>
      </c>
      <c r="AF18" s="256">
        <v>105.81106517000001</v>
      </c>
      <c r="AG18" s="256">
        <v>105.12026598999999</v>
      </c>
      <c r="AH18" s="256">
        <v>105.19065172000001</v>
      </c>
      <c r="AI18" s="256">
        <v>105.50101449</v>
      </c>
      <c r="AJ18" s="256">
        <v>106.50985322</v>
      </c>
      <c r="AK18" s="256">
        <v>106.95629593</v>
      </c>
      <c r="AL18" s="256">
        <v>107.29884153</v>
      </c>
      <c r="AM18" s="256">
        <v>107.41448507</v>
      </c>
      <c r="AN18" s="256">
        <v>107.64149012999999</v>
      </c>
      <c r="AO18" s="256">
        <v>107.85685177000001</v>
      </c>
      <c r="AP18" s="256">
        <v>107.99634367</v>
      </c>
      <c r="AQ18" s="256">
        <v>108.23658820999999</v>
      </c>
      <c r="AR18" s="256">
        <v>108.51335907000001</v>
      </c>
      <c r="AS18" s="256">
        <v>108.99967693000001</v>
      </c>
      <c r="AT18" s="256">
        <v>109.21973493</v>
      </c>
      <c r="AU18" s="256">
        <v>109.34655373</v>
      </c>
      <c r="AV18" s="256">
        <v>109.36260901</v>
      </c>
      <c r="AW18" s="256">
        <v>109.31609268</v>
      </c>
      <c r="AX18" s="256">
        <v>109.18948041</v>
      </c>
      <c r="AY18" s="256">
        <v>108.96274750000001</v>
      </c>
      <c r="AZ18" s="256">
        <v>108.69096188</v>
      </c>
      <c r="BA18" s="256">
        <v>108.35409885999999</v>
      </c>
      <c r="BB18" s="256">
        <v>107.75671891</v>
      </c>
      <c r="BC18" s="256">
        <v>107.43628071000001</v>
      </c>
      <c r="BD18" s="256">
        <v>107.19734475999999</v>
      </c>
      <c r="BE18" s="256">
        <v>107.17312052</v>
      </c>
      <c r="BF18" s="256">
        <v>106.99728193</v>
      </c>
      <c r="BG18" s="256">
        <v>106.80303846</v>
      </c>
      <c r="BH18" s="256">
        <v>106.45608986000001</v>
      </c>
      <c r="BI18" s="256">
        <v>106.32576184</v>
      </c>
      <c r="BJ18" s="342">
        <v>106.2778</v>
      </c>
      <c r="BK18" s="342">
        <v>106.4461</v>
      </c>
      <c r="BL18" s="342">
        <v>106.4622</v>
      </c>
      <c r="BM18" s="342">
        <v>106.4602</v>
      </c>
      <c r="BN18" s="342">
        <v>106.3621</v>
      </c>
      <c r="BO18" s="342">
        <v>106.38209999999999</v>
      </c>
      <c r="BP18" s="342">
        <v>106.4422</v>
      </c>
      <c r="BQ18" s="342">
        <v>106.6186</v>
      </c>
      <c r="BR18" s="342">
        <v>106.70189999999999</v>
      </c>
      <c r="BS18" s="342">
        <v>106.76819999999999</v>
      </c>
      <c r="BT18" s="342">
        <v>106.8259</v>
      </c>
      <c r="BU18" s="342">
        <v>106.8519</v>
      </c>
      <c r="BV18" s="342">
        <v>106.8546</v>
      </c>
    </row>
    <row r="19" spans="1:74" ht="11.1" customHeight="1" x14ac:dyDescent="0.2">
      <c r="A19" s="148" t="s">
        <v>720</v>
      </c>
      <c r="B19" s="209" t="s">
        <v>449</v>
      </c>
      <c r="C19" s="256">
        <v>102.77899918999999</v>
      </c>
      <c r="D19" s="256">
        <v>102.53852734</v>
      </c>
      <c r="E19" s="256">
        <v>102.31741061</v>
      </c>
      <c r="F19" s="256">
        <v>102.08015588000001</v>
      </c>
      <c r="G19" s="256">
        <v>101.92436925</v>
      </c>
      <c r="H19" s="256">
        <v>101.81455758</v>
      </c>
      <c r="I19" s="256">
        <v>101.89982771</v>
      </c>
      <c r="J19" s="256">
        <v>101.77013586</v>
      </c>
      <c r="K19" s="256">
        <v>101.57458887</v>
      </c>
      <c r="L19" s="256">
        <v>101.11070386999999</v>
      </c>
      <c r="M19" s="256">
        <v>100.93530869999999</v>
      </c>
      <c r="N19" s="256">
        <v>100.84592052000001</v>
      </c>
      <c r="O19" s="256">
        <v>101.06780297</v>
      </c>
      <c r="P19" s="256">
        <v>100.98148101</v>
      </c>
      <c r="Q19" s="256">
        <v>100.8122183</v>
      </c>
      <c r="R19" s="256">
        <v>100.29554559</v>
      </c>
      <c r="S19" s="256">
        <v>100.1587533</v>
      </c>
      <c r="T19" s="256">
        <v>100.1373722</v>
      </c>
      <c r="U19" s="256">
        <v>100.3500986</v>
      </c>
      <c r="V19" s="256">
        <v>100.47051759999999</v>
      </c>
      <c r="W19" s="256">
        <v>100.61732551999999</v>
      </c>
      <c r="X19" s="256">
        <v>100.80354985</v>
      </c>
      <c r="Y19" s="256">
        <v>100.99336502</v>
      </c>
      <c r="Z19" s="256">
        <v>101.19979850999999</v>
      </c>
      <c r="AA19" s="256">
        <v>101.39902899000001</v>
      </c>
      <c r="AB19" s="256">
        <v>101.65656509</v>
      </c>
      <c r="AC19" s="256">
        <v>101.94858551</v>
      </c>
      <c r="AD19" s="256">
        <v>102.51248424000001</v>
      </c>
      <c r="AE19" s="256">
        <v>102.69542778</v>
      </c>
      <c r="AF19" s="256">
        <v>102.73481012000001</v>
      </c>
      <c r="AG19" s="256">
        <v>102.18204571</v>
      </c>
      <c r="AH19" s="256">
        <v>102.27074483</v>
      </c>
      <c r="AI19" s="256">
        <v>102.55232193000001</v>
      </c>
      <c r="AJ19" s="256">
        <v>103.42227576000001</v>
      </c>
      <c r="AK19" s="256">
        <v>103.79298473</v>
      </c>
      <c r="AL19" s="256">
        <v>104.0599476</v>
      </c>
      <c r="AM19" s="256">
        <v>104.06040547000001</v>
      </c>
      <c r="AN19" s="256">
        <v>104.24194532</v>
      </c>
      <c r="AO19" s="256">
        <v>104.44180824</v>
      </c>
      <c r="AP19" s="256">
        <v>104.58474128</v>
      </c>
      <c r="AQ19" s="256">
        <v>104.87769007</v>
      </c>
      <c r="AR19" s="256">
        <v>105.24540164</v>
      </c>
      <c r="AS19" s="256">
        <v>105.91644199</v>
      </c>
      <c r="AT19" s="256">
        <v>106.26225465</v>
      </c>
      <c r="AU19" s="256">
        <v>106.5114056</v>
      </c>
      <c r="AV19" s="256">
        <v>106.6850906</v>
      </c>
      <c r="AW19" s="256">
        <v>106.72502134</v>
      </c>
      <c r="AX19" s="256">
        <v>106.65239359</v>
      </c>
      <c r="AY19" s="256">
        <v>106.38491686</v>
      </c>
      <c r="AZ19" s="256">
        <v>106.14888994</v>
      </c>
      <c r="BA19" s="256">
        <v>105.86202237000001</v>
      </c>
      <c r="BB19" s="256">
        <v>105.28081741</v>
      </c>
      <c r="BC19" s="256">
        <v>105.07489106</v>
      </c>
      <c r="BD19" s="256">
        <v>105.0007466</v>
      </c>
      <c r="BE19" s="256">
        <v>105.31579748</v>
      </c>
      <c r="BF19" s="256">
        <v>105.31215671</v>
      </c>
      <c r="BG19" s="256">
        <v>105.24723774</v>
      </c>
      <c r="BH19" s="256">
        <v>104.9675378</v>
      </c>
      <c r="BI19" s="256">
        <v>104.89518953</v>
      </c>
      <c r="BJ19" s="342">
        <v>104.8767</v>
      </c>
      <c r="BK19" s="342">
        <v>104.99079999999999</v>
      </c>
      <c r="BL19" s="342">
        <v>105.0209</v>
      </c>
      <c r="BM19" s="342">
        <v>105.0458</v>
      </c>
      <c r="BN19" s="342">
        <v>104.9811</v>
      </c>
      <c r="BO19" s="342">
        <v>105.0587</v>
      </c>
      <c r="BP19" s="342">
        <v>105.1943</v>
      </c>
      <c r="BQ19" s="342">
        <v>105.5067</v>
      </c>
      <c r="BR19" s="342">
        <v>105.6691</v>
      </c>
      <c r="BS19" s="342">
        <v>105.80029999999999</v>
      </c>
      <c r="BT19" s="342">
        <v>105.8775</v>
      </c>
      <c r="BU19" s="342">
        <v>105.96339999999999</v>
      </c>
      <c r="BV19" s="342">
        <v>106.035</v>
      </c>
    </row>
    <row r="20" spans="1:74" ht="11.1" customHeight="1" x14ac:dyDescent="0.2">
      <c r="A20" s="148" t="s">
        <v>721</v>
      </c>
      <c r="B20" s="209" t="s">
        <v>450</v>
      </c>
      <c r="C20" s="256">
        <v>103.46716927</v>
      </c>
      <c r="D20" s="256">
        <v>103.36790771</v>
      </c>
      <c r="E20" s="256">
        <v>103.33049508000001</v>
      </c>
      <c r="F20" s="256">
        <v>103.3836132</v>
      </c>
      <c r="G20" s="256">
        <v>103.44838709</v>
      </c>
      <c r="H20" s="256">
        <v>103.55349855</v>
      </c>
      <c r="I20" s="256">
        <v>103.83661381</v>
      </c>
      <c r="J20" s="256">
        <v>103.91915078</v>
      </c>
      <c r="K20" s="256">
        <v>103.93877568000001</v>
      </c>
      <c r="L20" s="256">
        <v>103.7687916</v>
      </c>
      <c r="M20" s="256">
        <v>103.75761503</v>
      </c>
      <c r="N20" s="256">
        <v>103.77854906</v>
      </c>
      <c r="O20" s="256">
        <v>103.94310955</v>
      </c>
      <c r="P20" s="256">
        <v>103.94462790999999</v>
      </c>
      <c r="Q20" s="256">
        <v>103.89461999</v>
      </c>
      <c r="R20" s="256">
        <v>103.57783476</v>
      </c>
      <c r="S20" s="256">
        <v>103.58621254000001</v>
      </c>
      <c r="T20" s="256">
        <v>103.7045023</v>
      </c>
      <c r="U20" s="256">
        <v>104.04672456</v>
      </c>
      <c r="V20" s="256">
        <v>104.29932289</v>
      </c>
      <c r="W20" s="256">
        <v>104.57631782</v>
      </c>
      <c r="X20" s="256">
        <v>104.89117515</v>
      </c>
      <c r="Y20" s="256">
        <v>105.20686388999999</v>
      </c>
      <c r="Z20" s="256">
        <v>105.53684985</v>
      </c>
      <c r="AA20" s="256">
        <v>105.90517674</v>
      </c>
      <c r="AB20" s="256">
        <v>106.24572436</v>
      </c>
      <c r="AC20" s="256">
        <v>106.58253641</v>
      </c>
      <c r="AD20" s="256">
        <v>107.13626816999999</v>
      </c>
      <c r="AE20" s="256">
        <v>107.30011765</v>
      </c>
      <c r="AF20" s="256">
        <v>107.29474012</v>
      </c>
      <c r="AG20" s="256">
        <v>106.59170467</v>
      </c>
      <c r="AH20" s="256">
        <v>106.6441963</v>
      </c>
      <c r="AI20" s="256">
        <v>106.92378411</v>
      </c>
      <c r="AJ20" s="256">
        <v>107.86831739</v>
      </c>
      <c r="AK20" s="256">
        <v>108.27371055</v>
      </c>
      <c r="AL20" s="256">
        <v>108.57781291000001</v>
      </c>
      <c r="AM20" s="256">
        <v>108.61523615</v>
      </c>
      <c r="AN20" s="256">
        <v>108.84079812</v>
      </c>
      <c r="AO20" s="256">
        <v>109.08911052000001</v>
      </c>
      <c r="AP20" s="256">
        <v>109.3550664</v>
      </c>
      <c r="AQ20" s="256">
        <v>109.65270984</v>
      </c>
      <c r="AR20" s="256">
        <v>109.97693391</v>
      </c>
      <c r="AS20" s="256">
        <v>110.49578198</v>
      </c>
      <c r="AT20" s="256">
        <v>110.74713477</v>
      </c>
      <c r="AU20" s="256">
        <v>110.89903566</v>
      </c>
      <c r="AV20" s="256">
        <v>110.88850203</v>
      </c>
      <c r="AW20" s="256">
        <v>110.88873605000001</v>
      </c>
      <c r="AX20" s="256">
        <v>110.83675512000001</v>
      </c>
      <c r="AY20" s="256">
        <v>110.71458788</v>
      </c>
      <c r="AZ20" s="256">
        <v>110.57165556</v>
      </c>
      <c r="BA20" s="256">
        <v>110.3899868</v>
      </c>
      <c r="BB20" s="256">
        <v>109.94007075</v>
      </c>
      <c r="BC20" s="256">
        <v>109.85306227</v>
      </c>
      <c r="BD20" s="256">
        <v>109.89945049000001</v>
      </c>
      <c r="BE20" s="256">
        <v>110.40638308</v>
      </c>
      <c r="BF20" s="256">
        <v>110.47420397</v>
      </c>
      <c r="BG20" s="256">
        <v>110.43006083</v>
      </c>
      <c r="BH20" s="256">
        <v>110.04772591</v>
      </c>
      <c r="BI20" s="256">
        <v>109.94932548</v>
      </c>
      <c r="BJ20" s="342">
        <v>109.90860000000001</v>
      </c>
      <c r="BK20" s="342">
        <v>110.0205</v>
      </c>
      <c r="BL20" s="342">
        <v>110.0241</v>
      </c>
      <c r="BM20" s="342">
        <v>110.01430000000001</v>
      </c>
      <c r="BN20" s="342">
        <v>109.886</v>
      </c>
      <c r="BO20" s="342">
        <v>109.9282</v>
      </c>
      <c r="BP20" s="342">
        <v>110.03570000000001</v>
      </c>
      <c r="BQ20" s="342">
        <v>110.3378</v>
      </c>
      <c r="BR20" s="342">
        <v>110.4791</v>
      </c>
      <c r="BS20" s="342">
        <v>110.58880000000001</v>
      </c>
      <c r="BT20" s="342">
        <v>110.6481</v>
      </c>
      <c r="BU20" s="342">
        <v>110.70869999999999</v>
      </c>
      <c r="BV20" s="342">
        <v>110.7518</v>
      </c>
    </row>
    <row r="21" spans="1:74" ht="11.1" customHeight="1" x14ac:dyDescent="0.2">
      <c r="A21" s="148" t="s">
        <v>722</v>
      </c>
      <c r="B21" s="209" t="s">
        <v>451</v>
      </c>
      <c r="C21" s="256">
        <v>104.87234988</v>
      </c>
      <c r="D21" s="256">
        <v>104.74792551</v>
      </c>
      <c r="E21" s="256">
        <v>104.69535859</v>
      </c>
      <c r="F21" s="256">
        <v>104.75758312000001</v>
      </c>
      <c r="G21" s="256">
        <v>104.81653059</v>
      </c>
      <c r="H21" s="256">
        <v>104.91513501</v>
      </c>
      <c r="I21" s="256">
        <v>105.18004439000001</v>
      </c>
      <c r="J21" s="256">
        <v>105.2629767</v>
      </c>
      <c r="K21" s="256">
        <v>105.29057994999999</v>
      </c>
      <c r="L21" s="256">
        <v>105.08893389000001</v>
      </c>
      <c r="M21" s="256">
        <v>105.13631922</v>
      </c>
      <c r="N21" s="256">
        <v>105.25881569000001</v>
      </c>
      <c r="O21" s="256">
        <v>105.63264684000001</v>
      </c>
      <c r="P21" s="256">
        <v>105.77319792</v>
      </c>
      <c r="Q21" s="256">
        <v>105.85669248000001</v>
      </c>
      <c r="R21" s="256">
        <v>105.68776517000001</v>
      </c>
      <c r="S21" s="256">
        <v>105.80367069</v>
      </c>
      <c r="T21" s="256">
        <v>106.00904369</v>
      </c>
      <c r="U21" s="256">
        <v>106.44528594000001</v>
      </c>
      <c r="V21" s="256">
        <v>106.72354258</v>
      </c>
      <c r="W21" s="256">
        <v>106.98521538</v>
      </c>
      <c r="X21" s="256">
        <v>107.19204092</v>
      </c>
      <c r="Y21" s="256">
        <v>107.44924358999999</v>
      </c>
      <c r="Z21" s="256">
        <v>107.71855999</v>
      </c>
      <c r="AA21" s="256">
        <v>108.02177450000001</v>
      </c>
      <c r="AB21" s="256">
        <v>108.29898005</v>
      </c>
      <c r="AC21" s="256">
        <v>108.57196103</v>
      </c>
      <c r="AD21" s="256">
        <v>109.06685127999999</v>
      </c>
      <c r="AE21" s="256">
        <v>109.16178275</v>
      </c>
      <c r="AF21" s="256">
        <v>109.08288928</v>
      </c>
      <c r="AG21" s="256">
        <v>108.30854646</v>
      </c>
      <c r="AH21" s="256">
        <v>108.27322141</v>
      </c>
      <c r="AI21" s="256">
        <v>108.45528971</v>
      </c>
      <c r="AJ21" s="256">
        <v>109.28294735</v>
      </c>
      <c r="AK21" s="256">
        <v>109.57865537000001</v>
      </c>
      <c r="AL21" s="256">
        <v>109.77060976</v>
      </c>
      <c r="AM21" s="256">
        <v>109.70247517999999</v>
      </c>
      <c r="AN21" s="256">
        <v>109.80417380999999</v>
      </c>
      <c r="AO21" s="256">
        <v>109.9193703</v>
      </c>
      <c r="AP21" s="256">
        <v>109.97575551</v>
      </c>
      <c r="AQ21" s="256">
        <v>110.17217960000001</v>
      </c>
      <c r="AR21" s="256">
        <v>110.43633343</v>
      </c>
      <c r="AS21" s="256">
        <v>110.92401296</v>
      </c>
      <c r="AT21" s="256">
        <v>111.20677926</v>
      </c>
      <c r="AU21" s="256">
        <v>111.44042832</v>
      </c>
      <c r="AV21" s="256">
        <v>111.69458095</v>
      </c>
      <c r="AW21" s="256">
        <v>111.77777989000001</v>
      </c>
      <c r="AX21" s="256">
        <v>111.75964596</v>
      </c>
      <c r="AY21" s="256">
        <v>111.58932938</v>
      </c>
      <c r="AZ21" s="256">
        <v>111.40666705</v>
      </c>
      <c r="BA21" s="256">
        <v>111.16080918</v>
      </c>
      <c r="BB21" s="256">
        <v>110.61665456</v>
      </c>
      <c r="BC21" s="256">
        <v>110.42073155999999</v>
      </c>
      <c r="BD21" s="256">
        <v>110.33793894999999</v>
      </c>
      <c r="BE21" s="256">
        <v>110.60301971</v>
      </c>
      <c r="BF21" s="256">
        <v>110.57043066</v>
      </c>
      <c r="BG21" s="256">
        <v>110.47491477</v>
      </c>
      <c r="BH21" s="256">
        <v>110.15882347</v>
      </c>
      <c r="BI21" s="256">
        <v>110.05569033</v>
      </c>
      <c r="BJ21" s="342">
        <v>110.00790000000001</v>
      </c>
      <c r="BK21" s="342">
        <v>110.0962</v>
      </c>
      <c r="BL21" s="342">
        <v>110.0984</v>
      </c>
      <c r="BM21" s="342">
        <v>110.09520000000001</v>
      </c>
      <c r="BN21" s="342">
        <v>110.0027</v>
      </c>
      <c r="BO21" s="342">
        <v>110.0517</v>
      </c>
      <c r="BP21" s="342">
        <v>110.1583</v>
      </c>
      <c r="BQ21" s="342">
        <v>110.43</v>
      </c>
      <c r="BR21" s="342">
        <v>110.5711</v>
      </c>
      <c r="BS21" s="342">
        <v>110.6891</v>
      </c>
      <c r="BT21" s="342">
        <v>110.777</v>
      </c>
      <c r="BU21" s="342">
        <v>110.8541</v>
      </c>
      <c r="BV21" s="342">
        <v>110.9134</v>
      </c>
    </row>
    <row r="22" spans="1:74" ht="11.1" customHeight="1" x14ac:dyDescent="0.2">
      <c r="A22" s="148" t="s">
        <v>723</v>
      </c>
      <c r="B22" s="209" t="s">
        <v>452</v>
      </c>
      <c r="C22" s="256">
        <v>102.66459324</v>
      </c>
      <c r="D22" s="256">
        <v>102.18372285</v>
      </c>
      <c r="E22" s="256">
        <v>101.63975576999999</v>
      </c>
      <c r="F22" s="256">
        <v>100.85683038000001</v>
      </c>
      <c r="G22" s="256">
        <v>100.31856612</v>
      </c>
      <c r="H22" s="256">
        <v>99.849101374</v>
      </c>
      <c r="I22" s="256">
        <v>99.631870820000003</v>
      </c>
      <c r="J22" s="256">
        <v>99.162429094000004</v>
      </c>
      <c r="K22" s="256">
        <v>98.624210876000006</v>
      </c>
      <c r="L22" s="256">
        <v>97.798627119000002</v>
      </c>
      <c r="M22" s="256">
        <v>97.286797696999997</v>
      </c>
      <c r="N22" s="256">
        <v>96.870133564</v>
      </c>
      <c r="O22" s="256">
        <v>96.750538625999994</v>
      </c>
      <c r="P22" s="256">
        <v>96.372777145000001</v>
      </c>
      <c r="Q22" s="256">
        <v>95.938753027000004</v>
      </c>
      <c r="R22" s="256">
        <v>95.197828657000002</v>
      </c>
      <c r="S22" s="256">
        <v>94.839257470999996</v>
      </c>
      <c r="T22" s="256">
        <v>94.612401857999998</v>
      </c>
      <c r="U22" s="256">
        <v>94.610884909000006</v>
      </c>
      <c r="V22" s="256">
        <v>94.577243119000002</v>
      </c>
      <c r="W22" s="256">
        <v>94.605099581999994</v>
      </c>
      <c r="X22" s="256">
        <v>94.713039820000006</v>
      </c>
      <c r="Y22" s="256">
        <v>94.849953644999999</v>
      </c>
      <c r="Z22" s="256">
        <v>95.034426581000005</v>
      </c>
      <c r="AA22" s="256">
        <v>95.260437006999993</v>
      </c>
      <c r="AB22" s="256">
        <v>95.544544377999998</v>
      </c>
      <c r="AC22" s="256">
        <v>95.880727074000006</v>
      </c>
      <c r="AD22" s="256">
        <v>96.521548812000006</v>
      </c>
      <c r="AE22" s="256">
        <v>96.772459370999997</v>
      </c>
      <c r="AF22" s="256">
        <v>96.886022468999997</v>
      </c>
      <c r="AG22" s="256">
        <v>96.451465827000007</v>
      </c>
      <c r="AH22" s="256">
        <v>96.598413209</v>
      </c>
      <c r="AI22" s="256">
        <v>96.916092337999999</v>
      </c>
      <c r="AJ22" s="256">
        <v>97.763092631000006</v>
      </c>
      <c r="AK22" s="256">
        <v>98.153293189999999</v>
      </c>
      <c r="AL22" s="256">
        <v>98.445283431999997</v>
      </c>
      <c r="AM22" s="256">
        <v>98.450585208999996</v>
      </c>
      <c r="AN22" s="256">
        <v>98.687513429000006</v>
      </c>
      <c r="AO22" s="256">
        <v>98.967589945</v>
      </c>
      <c r="AP22" s="256">
        <v>99.307458886000006</v>
      </c>
      <c r="AQ22" s="256">
        <v>99.661348892999996</v>
      </c>
      <c r="AR22" s="256">
        <v>100.0459041</v>
      </c>
      <c r="AS22" s="256">
        <v>100.58496515</v>
      </c>
      <c r="AT22" s="256">
        <v>100.93797026</v>
      </c>
      <c r="AU22" s="256">
        <v>101.22876007000001</v>
      </c>
      <c r="AV22" s="256">
        <v>101.49031626999999</v>
      </c>
      <c r="AW22" s="256">
        <v>101.63193923999999</v>
      </c>
      <c r="AX22" s="256">
        <v>101.68661065000001</v>
      </c>
      <c r="AY22" s="256">
        <v>101.65006065</v>
      </c>
      <c r="AZ22" s="256">
        <v>101.53403133</v>
      </c>
      <c r="BA22" s="256">
        <v>101.33425285</v>
      </c>
      <c r="BB22" s="256">
        <v>100.63988698</v>
      </c>
      <c r="BC22" s="256">
        <v>100.58073881</v>
      </c>
      <c r="BD22" s="256">
        <v>100.74597013</v>
      </c>
      <c r="BE22" s="256">
        <v>101.64502643</v>
      </c>
      <c r="BF22" s="256">
        <v>101.8769326</v>
      </c>
      <c r="BG22" s="256">
        <v>101.95113413</v>
      </c>
      <c r="BH22" s="256">
        <v>101.60243515000001</v>
      </c>
      <c r="BI22" s="256">
        <v>101.5601243</v>
      </c>
      <c r="BJ22" s="342">
        <v>101.559</v>
      </c>
      <c r="BK22" s="342">
        <v>101.65389999999999</v>
      </c>
      <c r="BL22" s="342">
        <v>101.69410000000001</v>
      </c>
      <c r="BM22" s="342">
        <v>101.7342</v>
      </c>
      <c r="BN22" s="342">
        <v>101.6871</v>
      </c>
      <c r="BO22" s="342">
        <v>101.7929</v>
      </c>
      <c r="BP22" s="342">
        <v>101.96429999999999</v>
      </c>
      <c r="BQ22" s="342">
        <v>102.3497</v>
      </c>
      <c r="BR22" s="342">
        <v>102.541</v>
      </c>
      <c r="BS22" s="342">
        <v>102.6865</v>
      </c>
      <c r="BT22" s="342">
        <v>102.75</v>
      </c>
      <c r="BU22" s="342">
        <v>102.8313</v>
      </c>
      <c r="BV22" s="342">
        <v>102.8942</v>
      </c>
    </row>
    <row r="23" spans="1:74" ht="11.1" customHeight="1" x14ac:dyDescent="0.2">
      <c r="A23" s="148" t="s">
        <v>724</v>
      </c>
      <c r="B23" s="209" t="s">
        <v>453</v>
      </c>
      <c r="C23" s="256">
        <v>103.93795038</v>
      </c>
      <c r="D23" s="256">
        <v>103.85012333</v>
      </c>
      <c r="E23" s="256">
        <v>103.81999999</v>
      </c>
      <c r="F23" s="256">
        <v>103.86994565000001</v>
      </c>
      <c r="G23" s="256">
        <v>103.93845580999999</v>
      </c>
      <c r="H23" s="256">
        <v>104.04789575</v>
      </c>
      <c r="I23" s="256">
        <v>104.33050624000001</v>
      </c>
      <c r="J23" s="256">
        <v>104.42262512000001</v>
      </c>
      <c r="K23" s="256">
        <v>104.45649318</v>
      </c>
      <c r="L23" s="256">
        <v>104.31491302000001</v>
      </c>
      <c r="M23" s="256">
        <v>104.32017747</v>
      </c>
      <c r="N23" s="256">
        <v>104.35508913</v>
      </c>
      <c r="O23" s="256">
        <v>104.56106991</v>
      </c>
      <c r="P23" s="256">
        <v>104.54920957</v>
      </c>
      <c r="Q23" s="256">
        <v>104.46093001</v>
      </c>
      <c r="R23" s="256">
        <v>104.02135762</v>
      </c>
      <c r="S23" s="256">
        <v>103.98639482</v>
      </c>
      <c r="T23" s="256">
        <v>104.08116800000001</v>
      </c>
      <c r="U23" s="256">
        <v>104.44673761</v>
      </c>
      <c r="V23" s="256">
        <v>104.69518742</v>
      </c>
      <c r="W23" s="256">
        <v>104.96757786000001</v>
      </c>
      <c r="X23" s="256">
        <v>105.22324131000001</v>
      </c>
      <c r="Y23" s="256">
        <v>105.57401376999999</v>
      </c>
      <c r="Z23" s="256">
        <v>105.9792276</v>
      </c>
      <c r="AA23" s="256">
        <v>106.50215378</v>
      </c>
      <c r="AB23" s="256">
        <v>106.96879713</v>
      </c>
      <c r="AC23" s="256">
        <v>107.44242862</v>
      </c>
      <c r="AD23" s="256">
        <v>108.08220749</v>
      </c>
      <c r="AE23" s="256">
        <v>108.45044584999999</v>
      </c>
      <c r="AF23" s="256">
        <v>108.70630293000001</v>
      </c>
      <c r="AG23" s="256">
        <v>108.46351012</v>
      </c>
      <c r="AH23" s="256">
        <v>108.78430609</v>
      </c>
      <c r="AI23" s="256">
        <v>109.28242224</v>
      </c>
      <c r="AJ23" s="256">
        <v>110.30213487</v>
      </c>
      <c r="AK23" s="256">
        <v>110.89668415</v>
      </c>
      <c r="AL23" s="256">
        <v>111.41034637999999</v>
      </c>
      <c r="AM23" s="256">
        <v>111.73709751</v>
      </c>
      <c r="AN23" s="256">
        <v>112.16850368</v>
      </c>
      <c r="AO23" s="256">
        <v>112.59854084</v>
      </c>
      <c r="AP23" s="256">
        <v>112.94498290999999</v>
      </c>
      <c r="AQ23" s="256">
        <v>113.43395158</v>
      </c>
      <c r="AR23" s="256">
        <v>113.98322079</v>
      </c>
      <c r="AS23" s="256">
        <v>114.78167313</v>
      </c>
      <c r="AT23" s="256">
        <v>115.30988144</v>
      </c>
      <c r="AU23" s="256">
        <v>115.75672833</v>
      </c>
      <c r="AV23" s="256">
        <v>116.21183313</v>
      </c>
      <c r="AW23" s="256">
        <v>116.42874266</v>
      </c>
      <c r="AX23" s="256">
        <v>116.49707626</v>
      </c>
      <c r="AY23" s="256">
        <v>116.15056803</v>
      </c>
      <c r="AZ23" s="256">
        <v>116.12144919000001</v>
      </c>
      <c r="BA23" s="256">
        <v>116.14345384000001</v>
      </c>
      <c r="BB23" s="256">
        <v>116.0958103</v>
      </c>
      <c r="BC23" s="256">
        <v>116.31064069999999</v>
      </c>
      <c r="BD23" s="256">
        <v>116.66717336000001</v>
      </c>
      <c r="BE23" s="256">
        <v>117.63055049</v>
      </c>
      <c r="BF23" s="256">
        <v>117.92163099</v>
      </c>
      <c r="BG23" s="256">
        <v>118.00555706999999</v>
      </c>
      <c r="BH23" s="256">
        <v>117.52700376</v>
      </c>
      <c r="BI23" s="256">
        <v>117.46311475</v>
      </c>
      <c r="BJ23" s="342">
        <v>117.4586</v>
      </c>
      <c r="BK23" s="342">
        <v>117.577</v>
      </c>
      <c r="BL23" s="342">
        <v>117.6434</v>
      </c>
      <c r="BM23" s="342">
        <v>117.7214</v>
      </c>
      <c r="BN23" s="342">
        <v>117.73779999999999</v>
      </c>
      <c r="BO23" s="342">
        <v>117.8942</v>
      </c>
      <c r="BP23" s="342">
        <v>118.11709999999999</v>
      </c>
      <c r="BQ23" s="342">
        <v>118.5586</v>
      </c>
      <c r="BR23" s="342">
        <v>118.801</v>
      </c>
      <c r="BS23" s="342">
        <v>118.9962</v>
      </c>
      <c r="BT23" s="342">
        <v>119.10680000000001</v>
      </c>
      <c r="BU23" s="342">
        <v>119.2355</v>
      </c>
      <c r="BV23" s="342">
        <v>119.3449</v>
      </c>
    </row>
    <row r="24" spans="1:74" ht="11.1" customHeight="1" x14ac:dyDescent="0.2">
      <c r="A24" s="148" t="s">
        <v>725</v>
      </c>
      <c r="B24" s="209" t="s">
        <v>454</v>
      </c>
      <c r="C24" s="256">
        <v>103.02586882999999</v>
      </c>
      <c r="D24" s="256">
        <v>102.89252538</v>
      </c>
      <c r="E24" s="256">
        <v>102.81410962</v>
      </c>
      <c r="F24" s="256">
        <v>102.77996018</v>
      </c>
      <c r="G24" s="256">
        <v>102.81939583</v>
      </c>
      <c r="H24" s="256">
        <v>102.92175520000001</v>
      </c>
      <c r="I24" s="256">
        <v>103.36952893</v>
      </c>
      <c r="J24" s="256">
        <v>103.38586775</v>
      </c>
      <c r="K24" s="256">
        <v>103.25326232</v>
      </c>
      <c r="L24" s="256">
        <v>102.63636628</v>
      </c>
      <c r="M24" s="256">
        <v>102.45738208</v>
      </c>
      <c r="N24" s="256">
        <v>102.38096337</v>
      </c>
      <c r="O24" s="256">
        <v>102.6372947</v>
      </c>
      <c r="P24" s="256">
        <v>102.59336857</v>
      </c>
      <c r="Q24" s="256">
        <v>102.47936952000001</v>
      </c>
      <c r="R24" s="256">
        <v>102.1144852</v>
      </c>
      <c r="S24" s="256">
        <v>101.99594958</v>
      </c>
      <c r="T24" s="256">
        <v>101.94295031</v>
      </c>
      <c r="U24" s="256">
        <v>101.98382719999999</v>
      </c>
      <c r="V24" s="256">
        <v>102.04064577</v>
      </c>
      <c r="W24" s="256">
        <v>102.14174584</v>
      </c>
      <c r="X24" s="256">
        <v>102.35184753</v>
      </c>
      <c r="Y24" s="256">
        <v>102.49297048</v>
      </c>
      <c r="Z24" s="256">
        <v>102.62983481000001</v>
      </c>
      <c r="AA24" s="256">
        <v>102.72513582000001</v>
      </c>
      <c r="AB24" s="256">
        <v>102.88146146</v>
      </c>
      <c r="AC24" s="256">
        <v>103.06150701999999</v>
      </c>
      <c r="AD24" s="256">
        <v>103.49399762</v>
      </c>
      <c r="AE24" s="256">
        <v>103.5499392</v>
      </c>
      <c r="AF24" s="256">
        <v>103.45805686999999</v>
      </c>
      <c r="AG24" s="256">
        <v>102.71318875999999</v>
      </c>
      <c r="AH24" s="256">
        <v>102.70453003</v>
      </c>
      <c r="AI24" s="256">
        <v>102.92691879</v>
      </c>
      <c r="AJ24" s="256">
        <v>103.84373423</v>
      </c>
      <c r="AK24" s="256">
        <v>104.18068361</v>
      </c>
      <c r="AL24" s="256">
        <v>104.40114611</v>
      </c>
      <c r="AM24" s="256">
        <v>104.30600898</v>
      </c>
      <c r="AN24" s="256">
        <v>104.44283225</v>
      </c>
      <c r="AO24" s="256">
        <v>104.61250318</v>
      </c>
      <c r="AP24" s="256">
        <v>104.8504447</v>
      </c>
      <c r="AQ24" s="256">
        <v>105.05924376</v>
      </c>
      <c r="AR24" s="256">
        <v>105.27432329</v>
      </c>
      <c r="AS24" s="256">
        <v>105.49883617</v>
      </c>
      <c r="AT24" s="256">
        <v>105.72411197</v>
      </c>
      <c r="AU24" s="256">
        <v>105.95330357</v>
      </c>
      <c r="AV24" s="256">
        <v>106.36484603</v>
      </c>
      <c r="AW24" s="256">
        <v>106.46804293</v>
      </c>
      <c r="AX24" s="256">
        <v>106.44132933</v>
      </c>
      <c r="AY24" s="256">
        <v>106.15657817</v>
      </c>
      <c r="AZ24" s="256">
        <v>105.96613886</v>
      </c>
      <c r="BA24" s="256">
        <v>105.74188435000001</v>
      </c>
      <c r="BB24" s="256">
        <v>105.20793456</v>
      </c>
      <c r="BC24" s="256">
        <v>105.1229597</v>
      </c>
      <c r="BD24" s="256">
        <v>105.2110797</v>
      </c>
      <c r="BE24" s="256">
        <v>105.88682199</v>
      </c>
      <c r="BF24" s="256">
        <v>106.01023610999999</v>
      </c>
      <c r="BG24" s="256">
        <v>105.99584951</v>
      </c>
      <c r="BH24" s="256">
        <v>105.58933061</v>
      </c>
      <c r="BI24" s="256">
        <v>105.49009122</v>
      </c>
      <c r="BJ24" s="342">
        <v>105.4438</v>
      </c>
      <c r="BK24" s="342">
        <v>105.5247</v>
      </c>
      <c r="BL24" s="342">
        <v>105.5286</v>
      </c>
      <c r="BM24" s="342">
        <v>105.52970000000001</v>
      </c>
      <c r="BN24" s="342">
        <v>105.4218</v>
      </c>
      <c r="BO24" s="342">
        <v>105.4971</v>
      </c>
      <c r="BP24" s="342">
        <v>105.6493</v>
      </c>
      <c r="BQ24" s="342">
        <v>106.033</v>
      </c>
      <c r="BR24" s="342">
        <v>106.2231</v>
      </c>
      <c r="BS24" s="342">
        <v>106.3742</v>
      </c>
      <c r="BT24" s="342">
        <v>106.45189999999999</v>
      </c>
      <c r="BU24" s="342">
        <v>106.5508</v>
      </c>
      <c r="BV24" s="342">
        <v>106.6365</v>
      </c>
    </row>
    <row r="25" spans="1:74" ht="11.1" customHeight="1" x14ac:dyDescent="0.2">
      <c r="A25" s="148"/>
      <c r="B25" s="168" t="s">
        <v>1167</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244"/>
      <c r="BE25" s="244"/>
      <c r="BF25" s="244"/>
      <c r="BG25" s="244"/>
      <c r="BH25" s="244"/>
      <c r="BI25" s="244"/>
      <c r="BJ25" s="343"/>
      <c r="BK25" s="343"/>
      <c r="BL25" s="343"/>
      <c r="BM25" s="343"/>
      <c r="BN25" s="343"/>
      <c r="BO25" s="343"/>
      <c r="BP25" s="343"/>
      <c r="BQ25" s="343"/>
      <c r="BR25" s="343"/>
      <c r="BS25" s="343"/>
      <c r="BT25" s="343"/>
      <c r="BU25" s="343"/>
      <c r="BV25" s="343"/>
    </row>
    <row r="26" spans="1:74" ht="11.1" customHeight="1" x14ac:dyDescent="0.2">
      <c r="A26" s="148" t="s">
        <v>726</v>
      </c>
      <c r="B26" s="209" t="s">
        <v>447</v>
      </c>
      <c r="C26" s="238">
        <v>802.11360792999994</v>
      </c>
      <c r="D26" s="238">
        <v>804.79500161999999</v>
      </c>
      <c r="E26" s="238">
        <v>807.60587965000002</v>
      </c>
      <c r="F26" s="238">
        <v>811.55962407000004</v>
      </c>
      <c r="G26" s="238">
        <v>813.86943428999996</v>
      </c>
      <c r="H26" s="238">
        <v>815.54869236000002</v>
      </c>
      <c r="I26" s="238">
        <v>815.20702276999998</v>
      </c>
      <c r="J26" s="238">
        <v>816.66795812999999</v>
      </c>
      <c r="K26" s="238">
        <v>818.54112294000004</v>
      </c>
      <c r="L26" s="238">
        <v>822.13905875</v>
      </c>
      <c r="M26" s="238">
        <v>823.85227631999999</v>
      </c>
      <c r="N26" s="238">
        <v>824.99331718999997</v>
      </c>
      <c r="O26" s="238">
        <v>824.77542693999999</v>
      </c>
      <c r="P26" s="238">
        <v>825.36218022000003</v>
      </c>
      <c r="Q26" s="238">
        <v>825.96682262000002</v>
      </c>
      <c r="R26" s="238">
        <v>826.32310589999997</v>
      </c>
      <c r="S26" s="238">
        <v>827.16321271000004</v>
      </c>
      <c r="T26" s="238">
        <v>828.22089482000001</v>
      </c>
      <c r="U26" s="238">
        <v>830.34119338000005</v>
      </c>
      <c r="V26" s="238">
        <v>831.20024522000006</v>
      </c>
      <c r="W26" s="238">
        <v>831.64309148999996</v>
      </c>
      <c r="X26" s="238">
        <v>829.82773792</v>
      </c>
      <c r="Y26" s="238">
        <v>830.81966876000001</v>
      </c>
      <c r="Z26" s="238">
        <v>832.77688972999999</v>
      </c>
      <c r="AA26" s="238">
        <v>837.23873787000002</v>
      </c>
      <c r="AB26" s="238">
        <v>839.97203635999995</v>
      </c>
      <c r="AC26" s="238">
        <v>842.51612222000006</v>
      </c>
      <c r="AD26" s="238">
        <v>844.58928229000003</v>
      </c>
      <c r="AE26" s="238">
        <v>846.96622778000005</v>
      </c>
      <c r="AF26" s="238">
        <v>849.36524552000003</v>
      </c>
      <c r="AG26" s="238">
        <v>851.84785265999994</v>
      </c>
      <c r="AH26" s="238">
        <v>854.24487705000001</v>
      </c>
      <c r="AI26" s="238">
        <v>856.61783584</v>
      </c>
      <c r="AJ26" s="238">
        <v>858.05960090999997</v>
      </c>
      <c r="AK26" s="238">
        <v>861.06477457000005</v>
      </c>
      <c r="AL26" s="238">
        <v>864.72622871999999</v>
      </c>
      <c r="AM26" s="238">
        <v>871.40781072000004</v>
      </c>
      <c r="AN26" s="238">
        <v>874.60894030999998</v>
      </c>
      <c r="AO26" s="238">
        <v>876.69346485000005</v>
      </c>
      <c r="AP26" s="238">
        <v>875.64552798</v>
      </c>
      <c r="AQ26" s="238">
        <v>877.00873471</v>
      </c>
      <c r="AR26" s="238">
        <v>878.76722867000001</v>
      </c>
      <c r="AS26" s="238">
        <v>882.02038790999995</v>
      </c>
      <c r="AT26" s="238">
        <v>883.74492278000002</v>
      </c>
      <c r="AU26" s="238">
        <v>885.04021133000003</v>
      </c>
      <c r="AV26" s="238">
        <v>883.20297441000002</v>
      </c>
      <c r="AW26" s="238">
        <v>885.66722971000002</v>
      </c>
      <c r="AX26" s="238">
        <v>889.72969806000003</v>
      </c>
      <c r="AY26" s="238">
        <v>899.39309189999994</v>
      </c>
      <c r="AZ26" s="238">
        <v>903.64995203000001</v>
      </c>
      <c r="BA26" s="238">
        <v>906.50299088999998</v>
      </c>
      <c r="BB26" s="238">
        <v>905.97259604999999</v>
      </c>
      <c r="BC26" s="238">
        <v>907.50270168999998</v>
      </c>
      <c r="BD26" s="238">
        <v>909.11369536999996</v>
      </c>
      <c r="BE26" s="238">
        <v>911.38616248000005</v>
      </c>
      <c r="BF26" s="238">
        <v>912.72349323000003</v>
      </c>
      <c r="BG26" s="238">
        <v>913.70627301000002</v>
      </c>
      <c r="BH26" s="238">
        <v>913.52140485999996</v>
      </c>
      <c r="BI26" s="238">
        <v>914.40490539999996</v>
      </c>
      <c r="BJ26" s="329">
        <v>915.54369999999994</v>
      </c>
      <c r="BK26" s="329">
        <v>917.36919999999998</v>
      </c>
      <c r="BL26" s="329">
        <v>918.69489999999996</v>
      </c>
      <c r="BM26" s="329">
        <v>919.95219999999995</v>
      </c>
      <c r="BN26" s="329">
        <v>921.17190000000005</v>
      </c>
      <c r="BO26" s="329">
        <v>922.26949999999999</v>
      </c>
      <c r="BP26" s="329">
        <v>923.2758</v>
      </c>
      <c r="BQ26" s="329">
        <v>924.01480000000004</v>
      </c>
      <c r="BR26" s="329">
        <v>924.9701</v>
      </c>
      <c r="BS26" s="329">
        <v>925.96600000000001</v>
      </c>
      <c r="BT26" s="329">
        <v>926.8433</v>
      </c>
      <c r="BU26" s="329">
        <v>928.03949999999998</v>
      </c>
      <c r="BV26" s="329">
        <v>929.39549999999997</v>
      </c>
    </row>
    <row r="27" spans="1:74" ht="11.1" customHeight="1" x14ac:dyDescent="0.2">
      <c r="A27" s="148" t="s">
        <v>727</v>
      </c>
      <c r="B27" s="209" t="s">
        <v>480</v>
      </c>
      <c r="C27" s="238">
        <v>2046.8764149000001</v>
      </c>
      <c r="D27" s="238">
        <v>2054.3269055999999</v>
      </c>
      <c r="E27" s="238">
        <v>2061.8027830999999</v>
      </c>
      <c r="F27" s="238">
        <v>2070.4809334000001</v>
      </c>
      <c r="G27" s="238">
        <v>2077.1249195</v>
      </c>
      <c r="H27" s="238">
        <v>2082.9116276</v>
      </c>
      <c r="I27" s="238">
        <v>2089.3034862999998</v>
      </c>
      <c r="J27" s="238">
        <v>2092.2788169</v>
      </c>
      <c r="K27" s="238">
        <v>2093.3000480999999</v>
      </c>
      <c r="L27" s="238">
        <v>2085.8151031000002</v>
      </c>
      <c r="M27" s="238">
        <v>2087.8421927999998</v>
      </c>
      <c r="N27" s="238">
        <v>2092.8292405000002</v>
      </c>
      <c r="O27" s="238">
        <v>2109.1416654999998</v>
      </c>
      <c r="P27" s="238">
        <v>2113.7745648999999</v>
      </c>
      <c r="Q27" s="238">
        <v>2115.0933580000001</v>
      </c>
      <c r="R27" s="238">
        <v>2106.5296254</v>
      </c>
      <c r="S27" s="238">
        <v>2106.1465204000001</v>
      </c>
      <c r="T27" s="238">
        <v>2107.3756235999999</v>
      </c>
      <c r="U27" s="238">
        <v>2111.5908493000002</v>
      </c>
      <c r="V27" s="238">
        <v>2115.0139331</v>
      </c>
      <c r="W27" s="238">
        <v>2119.0187894999999</v>
      </c>
      <c r="X27" s="238">
        <v>2121.3994078999999</v>
      </c>
      <c r="Y27" s="238">
        <v>2128.2223171000001</v>
      </c>
      <c r="Z27" s="238">
        <v>2137.2815065999998</v>
      </c>
      <c r="AA27" s="238">
        <v>2154.1984879000001</v>
      </c>
      <c r="AB27" s="238">
        <v>2163.5141045999999</v>
      </c>
      <c r="AC27" s="238">
        <v>2170.8498679999998</v>
      </c>
      <c r="AD27" s="238">
        <v>2173.0817037000002</v>
      </c>
      <c r="AE27" s="238">
        <v>2178.8008166</v>
      </c>
      <c r="AF27" s="238">
        <v>2184.8831320999998</v>
      </c>
      <c r="AG27" s="238">
        <v>2189.6832221999998</v>
      </c>
      <c r="AH27" s="238">
        <v>2197.7260142</v>
      </c>
      <c r="AI27" s="238">
        <v>2207.3660799999998</v>
      </c>
      <c r="AJ27" s="238">
        <v>2223.9491797999999</v>
      </c>
      <c r="AK27" s="238">
        <v>2232.7744729999999</v>
      </c>
      <c r="AL27" s="238">
        <v>2239.1877198000002</v>
      </c>
      <c r="AM27" s="238">
        <v>2240.3864447000001</v>
      </c>
      <c r="AN27" s="238">
        <v>2244.0774553000001</v>
      </c>
      <c r="AO27" s="238">
        <v>2247.4582759999998</v>
      </c>
      <c r="AP27" s="238">
        <v>2249.2414365</v>
      </c>
      <c r="AQ27" s="238">
        <v>2252.9674804000001</v>
      </c>
      <c r="AR27" s="238">
        <v>2257.3489373000002</v>
      </c>
      <c r="AS27" s="238">
        <v>2266.0009839999998</v>
      </c>
      <c r="AT27" s="238">
        <v>2268.9818841000001</v>
      </c>
      <c r="AU27" s="238">
        <v>2269.9068145000001</v>
      </c>
      <c r="AV27" s="238">
        <v>2260.2174393999999</v>
      </c>
      <c r="AW27" s="238">
        <v>2263.4491822999998</v>
      </c>
      <c r="AX27" s="238">
        <v>2271.0437072999998</v>
      </c>
      <c r="AY27" s="238">
        <v>2291.4575098999999</v>
      </c>
      <c r="AZ27" s="238">
        <v>2301.4352276999998</v>
      </c>
      <c r="BA27" s="238">
        <v>2309.433356</v>
      </c>
      <c r="BB27" s="238">
        <v>2314.0822492000002</v>
      </c>
      <c r="BC27" s="238">
        <v>2319.1484328000001</v>
      </c>
      <c r="BD27" s="238">
        <v>2323.2622611000002</v>
      </c>
      <c r="BE27" s="238">
        <v>2326.0088264999999</v>
      </c>
      <c r="BF27" s="238">
        <v>2328.5291250999999</v>
      </c>
      <c r="BG27" s="238">
        <v>2330.4082490999999</v>
      </c>
      <c r="BH27" s="238">
        <v>2329.8531269999999</v>
      </c>
      <c r="BI27" s="238">
        <v>2331.7947055999998</v>
      </c>
      <c r="BJ27" s="329">
        <v>2334.44</v>
      </c>
      <c r="BK27" s="329">
        <v>2339.1060000000002</v>
      </c>
      <c r="BL27" s="329">
        <v>2342.1709999999998</v>
      </c>
      <c r="BM27" s="329">
        <v>2344.951</v>
      </c>
      <c r="BN27" s="329">
        <v>2347.346</v>
      </c>
      <c r="BO27" s="329">
        <v>2349.6329999999998</v>
      </c>
      <c r="BP27" s="329">
        <v>2351.7130000000002</v>
      </c>
      <c r="BQ27" s="329">
        <v>2353.1019999999999</v>
      </c>
      <c r="BR27" s="329">
        <v>2355.1260000000002</v>
      </c>
      <c r="BS27" s="329">
        <v>2357.3029999999999</v>
      </c>
      <c r="BT27" s="329">
        <v>2359.335</v>
      </c>
      <c r="BU27" s="329">
        <v>2362.0419999999999</v>
      </c>
      <c r="BV27" s="329">
        <v>2365.1239999999998</v>
      </c>
    </row>
    <row r="28" spans="1:74" ht="11.1" customHeight="1" x14ac:dyDescent="0.2">
      <c r="A28" s="148" t="s">
        <v>728</v>
      </c>
      <c r="B28" s="209" t="s">
        <v>448</v>
      </c>
      <c r="C28" s="238">
        <v>2212.6893280999998</v>
      </c>
      <c r="D28" s="238">
        <v>2221.5110417999999</v>
      </c>
      <c r="E28" s="238">
        <v>2229.2134688000001</v>
      </c>
      <c r="F28" s="238">
        <v>2234.7958542000001</v>
      </c>
      <c r="G28" s="238">
        <v>2241.0102740000002</v>
      </c>
      <c r="H28" s="238">
        <v>2246.8559733000002</v>
      </c>
      <c r="I28" s="238">
        <v>2251.962771</v>
      </c>
      <c r="J28" s="238">
        <v>2257.3486650999998</v>
      </c>
      <c r="K28" s="238">
        <v>2262.6434746</v>
      </c>
      <c r="L28" s="238">
        <v>2269.7679662999999</v>
      </c>
      <c r="M28" s="238">
        <v>2273.4400310999999</v>
      </c>
      <c r="N28" s="238">
        <v>2275.5804358999999</v>
      </c>
      <c r="O28" s="238">
        <v>2274.3848585999999</v>
      </c>
      <c r="P28" s="238">
        <v>2274.8151850999998</v>
      </c>
      <c r="Q28" s="238">
        <v>2275.0670931</v>
      </c>
      <c r="R28" s="238">
        <v>2274.1084504999999</v>
      </c>
      <c r="S28" s="238">
        <v>2274.7776208999999</v>
      </c>
      <c r="T28" s="238">
        <v>2276.0424721999998</v>
      </c>
      <c r="U28" s="238">
        <v>2277.587442</v>
      </c>
      <c r="V28" s="238">
        <v>2280.2803264999998</v>
      </c>
      <c r="W28" s="238">
        <v>2283.8055634000002</v>
      </c>
      <c r="X28" s="238">
        <v>2289.3988279999999</v>
      </c>
      <c r="Y28" s="238">
        <v>2293.6620133000001</v>
      </c>
      <c r="Z28" s="238">
        <v>2297.8307946</v>
      </c>
      <c r="AA28" s="238">
        <v>2302.3503937999999</v>
      </c>
      <c r="AB28" s="238">
        <v>2305.9964507</v>
      </c>
      <c r="AC28" s="238">
        <v>2309.2141870999999</v>
      </c>
      <c r="AD28" s="238">
        <v>2310.7804406999999</v>
      </c>
      <c r="AE28" s="238">
        <v>2314.0589083</v>
      </c>
      <c r="AF28" s="238">
        <v>2317.8264273</v>
      </c>
      <c r="AG28" s="238">
        <v>2322.0201312999998</v>
      </c>
      <c r="AH28" s="238">
        <v>2326.8129032000002</v>
      </c>
      <c r="AI28" s="238">
        <v>2332.1418764999999</v>
      </c>
      <c r="AJ28" s="238">
        <v>2337.1151666000001</v>
      </c>
      <c r="AK28" s="238">
        <v>2344.1854561</v>
      </c>
      <c r="AL28" s="238">
        <v>2352.4608604</v>
      </c>
      <c r="AM28" s="238">
        <v>2367.1829886999999</v>
      </c>
      <c r="AN28" s="238">
        <v>2373.9374157000002</v>
      </c>
      <c r="AO28" s="238">
        <v>2377.9657504000002</v>
      </c>
      <c r="AP28" s="238">
        <v>2373.7904539000001</v>
      </c>
      <c r="AQ28" s="238">
        <v>2376.4747587000002</v>
      </c>
      <c r="AR28" s="238">
        <v>2380.5411257000001</v>
      </c>
      <c r="AS28" s="238">
        <v>2388.7055455999998</v>
      </c>
      <c r="AT28" s="238">
        <v>2393.4990441</v>
      </c>
      <c r="AU28" s="238">
        <v>2397.6376117</v>
      </c>
      <c r="AV28" s="238">
        <v>2398.1419483</v>
      </c>
      <c r="AW28" s="238">
        <v>2403.2051293999998</v>
      </c>
      <c r="AX28" s="238">
        <v>2409.8478547999998</v>
      </c>
      <c r="AY28" s="238">
        <v>2421.9919681000001</v>
      </c>
      <c r="AZ28" s="238">
        <v>2428.8523994000002</v>
      </c>
      <c r="BA28" s="238">
        <v>2434.3509923000001</v>
      </c>
      <c r="BB28" s="238">
        <v>2437.3624883000002</v>
      </c>
      <c r="BC28" s="238">
        <v>2440.9813485</v>
      </c>
      <c r="BD28" s="238">
        <v>2444.0823141999999</v>
      </c>
      <c r="BE28" s="238">
        <v>2445.8223646000001</v>
      </c>
      <c r="BF28" s="238">
        <v>2448.5198073000001</v>
      </c>
      <c r="BG28" s="238">
        <v>2451.3316212</v>
      </c>
      <c r="BH28" s="238">
        <v>2453.9045504999999</v>
      </c>
      <c r="BI28" s="238">
        <v>2457.2100491000001</v>
      </c>
      <c r="BJ28" s="329">
        <v>2460.895</v>
      </c>
      <c r="BK28" s="329">
        <v>2466.4940000000001</v>
      </c>
      <c r="BL28" s="329">
        <v>2469.7860000000001</v>
      </c>
      <c r="BM28" s="329">
        <v>2472.306</v>
      </c>
      <c r="BN28" s="329">
        <v>2473.12</v>
      </c>
      <c r="BO28" s="329">
        <v>2474.7959999999998</v>
      </c>
      <c r="BP28" s="329">
        <v>2476.4009999999998</v>
      </c>
      <c r="BQ28" s="329">
        <v>2477.5039999999999</v>
      </c>
      <c r="BR28" s="329">
        <v>2479.2890000000002</v>
      </c>
      <c r="BS28" s="329">
        <v>2481.3240000000001</v>
      </c>
      <c r="BT28" s="329">
        <v>2483.364</v>
      </c>
      <c r="BU28" s="329">
        <v>2486.0880000000002</v>
      </c>
      <c r="BV28" s="329">
        <v>2489.2489999999998</v>
      </c>
    </row>
    <row r="29" spans="1:74" ht="11.1" customHeight="1" x14ac:dyDescent="0.2">
      <c r="A29" s="148" t="s">
        <v>729</v>
      </c>
      <c r="B29" s="209" t="s">
        <v>449</v>
      </c>
      <c r="C29" s="238">
        <v>1057.4364363</v>
      </c>
      <c r="D29" s="238">
        <v>1060.0049839000001</v>
      </c>
      <c r="E29" s="238">
        <v>1061.8712192999999</v>
      </c>
      <c r="F29" s="238">
        <v>1061.4654246</v>
      </c>
      <c r="G29" s="238">
        <v>1063.1043244</v>
      </c>
      <c r="H29" s="238">
        <v>1065.2182006999999</v>
      </c>
      <c r="I29" s="238">
        <v>1069.0705648999999</v>
      </c>
      <c r="J29" s="238">
        <v>1071.1867606000001</v>
      </c>
      <c r="K29" s="238">
        <v>1072.8302991999999</v>
      </c>
      <c r="L29" s="238">
        <v>1074.2965227</v>
      </c>
      <c r="M29" s="238">
        <v>1074.7732404999999</v>
      </c>
      <c r="N29" s="238">
        <v>1074.5557947</v>
      </c>
      <c r="O29" s="238">
        <v>1072.4161316</v>
      </c>
      <c r="P29" s="238">
        <v>1071.7313985999999</v>
      </c>
      <c r="Q29" s="238">
        <v>1071.2735421</v>
      </c>
      <c r="R29" s="238">
        <v>1070.311156</v>
      </c>
      <c r="S29" s="238">
        <v>1070.855607</v>
      </c>
      <c r="T29" s="238">
        <v>1072.175489</v>
      </c>
      <c r="U29" s="238">
        <v>1076.0210431999999</v>
      </c>
      <c r="V29" s="238">
        <v>1077.5791062999999</v>
      </c>
      <c r="W29" s="238">
        <v>1078.5999194999999</v>
      </c>
      <c r="X29" s="238">
        <v>1077.3158893</v>
      </c>
      <c r="Y29" s="238">
        <v>1078.5878978000001</v>
      </c>
      <c r="Z29" s="238">
        <v>1080.6483516000001</v>
      </c>
      <c r="AA29" s="238">
        <v>1085.4902176999999</v>
      </c>
      <c r="AB29" s="238">
        <v>1087.6328366</v>
      </c>
      <c r="AC29" s="238">
        <v>1089.0691753000001</v>
      </c>
      <c r="AD29" s="238">
        <v>1089.3827646</v>
      </c>
      <c r="AE29" s="238">
        <v>1089.7188951999999</v>
      </c>
      <c r="AF29" s="238">
        <v>1089.6610977</v>
      </c>
      <c r="AG29" s="238">
        <v>1087.0155030999999</v>
      </c>
      <c r="AH29" s="238">
        <v>1087.8152513</v>
      </c>
      <c r="AI29" s="238">
        <v>1089.8664730999999</v>
      </c>
      <c r="AJ29" s="238">
        <v>1093.8564417</v>
      </c>
      <c r="AK29" s="238">
        <v>1097.8951560999999</v>
      </c>
      <c r="AL29" s="238">
        <v>1102.6698893</v>
      </c>
      <c r="AM29" s="238">
        <v>1110.4585635000001</v>
      </c>
      <c r="AN29" s="238">
        <v>1114.996893</v>
      </c>
      <c r="AO29" s="238">
        <v>1118.5627998</v>
      </c>
      <c r="AP29" s="238">
        <v>1120.4508678</v>
      </c>
      <c r="AQ29" s="238">
        <v>1122.6009916</v>
      </c>
      <c r="AR29" s="238">
        <v>1124.307755</v>
      </c>
      <c r="AS29" s="238">
        <v>1123.4542237000001</v>
      </c>
      <c r="AT29" s="238">
        <v>1125.861967</v>
      </c>
      <c r="AU29" s="238">
        <v>1129.4140504</v>
      </c>
      <c r="AV29" s="238">
        <v>1136.7493325</v>
      </c>
      <c r="AW29" s="238">
        <v>1140.6109527000001</v>
      </c>
      <c r="AX29" s="238">
        <v>1143.6377692999999</v>
      </c>
      <c r="AY29" s="238">
        <v>1145.0732317</v>
      </c>
      <c r="AZ29" s="238">
        <v>1146.9978541999999</v>
      </c>
      <c r="BA29" s="238">
        <v>1148.655086</v>
      </c>
      <c r="BB29" s="238">
        <v>1149.3758972000001</v>
      </c>
      <c r="BC29" s="238">
        <v>1151.0001202000001</v>
      </c>
      <c r="BD29" s="238">
        <v>1152.858725</v>
      </c>
      <c r="BE29" s="238">
        <v>1154.0178608000001</v>
      </c>
      <c r="BF29" s="238">
        <v>1157.0456173</v>
      </c>
      <c r="BG29" s="238">
        <v>1161.0081436</v>
      </c>
      <c r="BH29" s="238">
        <v>1169.4053939999999</v>
      </c>
      <c r="BI29" s="238">
        <v>1172.6124944000001</v>
      </c>
      <c r="BJ29" s="329">
        <v>1174.1289999999999</v>
      </c>
      <c r="BK29" s="329">
        <v>1171.6020000000001</v>
      </c>
      <c r="BL29" s="329">
        <v>1171.5039999999999</v>
      </c>
      <c r="BM29" s="329">
        <v>1171.481</v>
      </c>
      <c r="BN29" s="329">
        <v>1171.4639999999999</v>
      </c>
      <c r="BO29" s="329">
        <v>1171.644</v>
      </c>
      <c r="BP29" s="329">
        <v>1171.953</v>
      </c>
      <c r="BQ29" s="329">
        <v>1172.1890000000001</v>
      </c>
      <c r="BR29" s="329">
        <v>1172.905</v>
      </c>
      <c r="BS29" s="329">
        <v>1173.9000000000001</v>
      </c>
      <c r="BT29" s="329">
        <v>1175.1199999999999</v>
      </c>
      <c r="BU29" s="329">
        <v>1176.7139999999999</v>
      </c>
      <c r="BV29" s="329">
        <v>1178.6289999999999</v>
      </c>
    </row>
    <row r="30" spans="1:74" ht="11.1" customHeight="1" x14ac:dyDescent="0.2">
      <c r="A30" s="148" t="s">
        <v>730</v>
      </c>
      <c r="B30" s="209" t="s">
        <v>450</v>
      </c>
      <c r="C30" s="238">
        <v>2824.0449523000002</v>
      </c>
      <c r="D30" s="238">
        <v>2840.2659072000001</v>
      </c>
      <c r="E30" s="238">
        <v>2853.4746441000002</v>
      </c>
      <c r="F30" s="238">
        <v>2860.9925824000002</v>
      </c>
      <c r="G30" s="238">
        <v>2870.1858189999998</v>
      </c>
      <c r="H30" s="238">
        <v>2878.3757731999999</v>
      </c>
      <c r="I30" s="238">
        <v>2885.1736381000001</v>
      </c>
      <c r="J30" s="238">
        <v>2891.6486326999998</v>
      </c>
      <c r="K30" s="238">
        <v>2897.4119500000002</v>
      </c>
      <c r="L30" s="238">
        <v>2901.2417154999998</v>
      </c>
      <c r="M30" s="238">
        <v>2906.4980842999998</v>
      </c>
      <c r="N30" s="238">
        <v>2911.9591817</v>
      </c>
      <c r="O30" s="238">
        <v>2919.7952641000002</v>
      </c>
      <c r="P30" s="238">
        <v>2924.0381266999998</v>
      </c>
      <c r="Q30" s="238">
        <v>2926.8580256999999</v>
      </c>
      <c r="R30" s="238">
        <v>2924.3641594999999</v>
      </c>
      <c r="S30" s="238">
        <v>2927.2562327000001</v>
      </c>
      <c r="T30" s="238">
        <v>2931.6434435000001</v>
      </c>
      <c r="U30" s="238">
        <v>2938.9256759</v>
      </c>
      <c r="V30" s="238">
        <v>2945.2532491000002</v>
      </c>
      <c r="W30" s="238">
        <v>2952.0260471000001</v>
      </c>
      <c r="X30" s="238">
        <v>2957.8123418</v>
      </c>
      <c r="Y30" s="238">
        <v>2966.5493852</v>
      </c>
      <c r="Z30" s="238">
        <v>2976.8054492000001</v>
      </c>
      <c r="AA30" s="238">
        <v>2992.9631973</v>
      </c>
      <c r="AB30" s="238">
        <v>3002.9703052</v>
      </c>
      <c r="AC30" s="238">
        <v>3011.2094364</v>
      </c>
      <c r="AD30" s="238">
        <v>3015.4228226999999</v>
      </c>
      <c r="AE30" s="238">
        <v>3021.8193262</v>
      </c>
      <c r="AF30" s="238">
        <v>3028.1411791</v>
      </c>
      <c r="AG30" s="238">
        <v>3032.1650272000002</v>
      </c>
      <c r="AH30" s="238">
        <v>3040.0050940000001</v>
      </c>
      <c r="AI30" s="238">
        <v>3049.4380255999999</v>
      </c>
      <c r="AJ30" s="238">
        <v>3062.3502592999998</v>
      </c>
      <c r="AK30" s="238">
        <v>3073.5540924000002</v>
      </c>
      <c r="AL30" s="238">
        <v>3084.9359622000002</v>
      </c>
      <c r="AM30" s="238">
        <v>3099.7372107000001</v>
      </c>
      <c r="AN30" s="238">
        <v>3109.0441476000001</v>
      </c>
      <c r="AO30" s="238">
        <v>3116.0981148999999</v>
      </c>
      <c r="AP30" s="238">
        <v>3115.5706890000001</v>
      </c>
      <c r="AQ30" s="238">
        <v>3122.1150345999999</v>
      </c>
      <c r="AR30" s="238">
        <v>3130.4027280999999</v>
      </c>
      <c r="AS30" s="238">
        <v>3144.7518399</v>
      </c>
      <c r="AT30" s="238">
        <v>3153.2876765999999</v>
      </c>
      <c r="AU30" s="238">
        <v>3160.3283084999998</v>
      </c>
      <c r="AV30" s="238">
        <v>3159.7874799000001</v>
      </c>
      <c r="AW30" s="238">
        <v>3168.4023938</v>
      </c>
      <c r="AX30" s="238">
        <v>3180.0867945999998</v>
      </c>
      <c r="AY30" s="238">
        <v>3201.7719087999999</v>
      </c>
      <c r="AZ30" s="238">
        <v>3214.3968636</v>
      </c>
      <c r="BA30" s="238">
        <v>3224.8928853000002</v>
      </c>
      <c r="BB30" s="238">
        <v>3230.9836052000001</v>
      </c>
      <c r="BC30" s="238">
        <v>3238.9290377000002</v>
      </c>
      <c r="BD30" s="238">
        <v>3246.4528138000001</v>
      </c>
      <c r="BE30" s="238">
        <v>3254.1449177999998</v>
      </c>
      <c r="BF30" s="238">
        <v>3260.3828933</v>
      </c>
      <c r="BG30" s="238">
        <v>3265.7567242</v>
      </c>
      <c r="BH30" s="238">
        <v>3268.4838424</v>
      </c>
      <c r="BI30" s="238">
        <v>3273.4663108</v>
      </c>
      <c r="BJ30" s="329">
        <v>3278.922</v>
      </c>
      <c r="BK30" s="329">
        <v>3285.3960000000002</v>
      </c>
      <c r="BL30" s="329">
        <v>3291.3870000000002</v>
      </c>
      <c r="BM30" s="329">
        <v>3297.4409999999998</v>
      </c>
      <c r="BN30" s="329">
        <v>3304.1039999999998</v>
      </c>
      <c r="BO30" s="329">
        <v>3309.8739999999998</v>
      </c>
      <c r="BP30" s="329">
        <v>3315.2959999999998</v>
      </c>
      <c r="BQ30" s="329">
        <v>3319.4989999999998</v>
      </c>
      <c r="BR30" s="329">
        <v>3324.8820000000001</v>
      </c>
      <c r="BS30" s="329">
        <v>3330.5720000000001</v>
      </c>
      <c r="BT30" s="329">
        <v>3336.1329999999998</v>
      </c>
      <c r="BU30" s="329">
        <v>3342.7649999999999</v>
      </c>
      <c r="BV30" s="329">
        <v>3350.0309999999999</v>
      </c>
    </row>
    <row r="31" spans="1:74" ht="11.1" customHeight="1" x14ac:dyDescent="0.2">
      <c r="A31" s="148" t="s">
        <v>731</v>
      </c>
      <c r="B31" s="209" t="s">
        <v>451</v>
      </c>
      <c r="C31" s="238">
        <v>810.31379607999997</v>
      </c>
      <c r="D31" s="238">
        <v>813.11748537000005</v>
      </c>
      <c r="E31" s="238">
        <v>815.64445511999998</v>
      </c>
      <c r="F31" s="238">
        <v>817.84671460000004</v>
      </c>
      <c r="G31" s="238">
        <v>819.85623834</v>
      </c>
      <c r="H31" s="238">
        <v>821.62503560000005</v>
      </c>
      <c r="I31" s="238">
        <v>822.99102134999998</v>
      </c>
      <c r="J31" s="238">
        <v>824.39992943000004</v>
      </c>
      <c r="K31" s="238">
        <v>825.68967482000005</v>
      </c>
      <c r="L31" s="238">
        <v>826.65749039000002</v>
      </c>
      <c r="M31" s="238">
        <v>827.86098571000002</v>
      </c>
      <c r="N31" s="238">
        <v>829.09739365999997</v>
      </c>
      <c r="O31" s="238">
        <v>831.09023619000004</v>
      </c>
      <c r="P31" s="238">
        <v>831.84982794999996</v>
      </c>
      <c r="Q31" s="238">
        <v>832.09969088000003</v>
      </c>
      <c r="R31" s="238">
        <v>830.52058165999995</v>
      </c>
      <c r="S31" s="238">
        <v>830.74041944999999</v>
      </c>
      <c r="T31" s="238">
        <v>831.43996090999997</v>
      </c>
      <c r="U31" s="238">
        <v>833.37713062</v>
      </c>
      <c r="V31" s="238">
        <v>834.46763600999998</v>
      </c>
      <c r="W31" s="238">
        <v>835.46940165000001</v>
      </c>
      <c r="X31" s="238">
        <v>835.75592872000004</v>
      </c>
      <c r="Y31" s="238">
        <v>837.05008896000004</v>
      </c>
      <c r="Z31" s="238">
        <v>838.72538354000005</v>
      </c>
      <c r="AA31" s="238">
        <v>841.93664351999996</v>
      </c>
      <c r="AB31" s="238">
        <v>843.50808353000002</v>
      </c>
      <c r="AC31" s="238">
        <v>844.59453461999999</v>
      </c>
      <c r="AD31" s="238">
        <v>844.42820900000004</v>
      </c>
      <c r="AE31" s="238">
        <v>845.12052306999999</v>
      </c>
      <c r="AF31" s="238">
        <v>845.90368907000004</v>
      </c>
      <c r="AG31" s="238">
        <v>846.21016305000001</v>
      </c>
      <c r="AH31" s="238">
        <v>847.60069081999995</v>
      </c>
      <c r="AI31" s="238">
        <v>849.50772845999995</v>
      </c>
      <c r="AJ31" s="238">
        <v>852.68232871999999</v>
      </c>
      <c r="AK31" s="238">
        <v>855.05909651000002</v>
      </c>
      <c r="AL31" s="238">
        <v>857.38908458000003</v>
      </c>
      <c r="AM31" s="238">
        <v>860.05276447999995</v>
      </c>
      <c r="AN31" s="238">
        <v>862.00383949000002</v>
      </c>
      <c r="AO31" s="238">
        <v>863.62278114000003</v>
      </c>
      <c r="AP31" s="238">
        <v>864.24203119000003</v>
      </c>
      <c r="AQ31" s="238">
        <v>865.69737480000003</v>
      </c>
      <c r="AR31" s="238">
        <v>867.32125371999996</v>
      </c>
      <c r="AS31" s="238">
        <v>869.53797272999998</v>
      </c>
      <c r="AT31" s="238">
        <v>871.18069369</v>
      </c>
      <c r="AU31" s="238">
        <v>872.67372138999997</v>
      </c>
      <c r="AV31" s="238">
        <v>872.64463333000003</v>
      </c>
      <c r="AW31" s="238">
        <v>874.86759135</v>
      </c>
      <c r="AX31" s="238">
        <v>877.97017298000003</v>
      </c>
      <c r="AY31" s="238">
        <v>884.20842289999996</v>
      </c>
      <c r="AZ31" s="238">
        <v>887.37821821</v>
      </c>
      <c r="BA31" s="238">
        <v>889.73560359999999</v>
      </c>
      <c r="BB31" s="238">
        <v>890.20503659999997</v>
      </c>
      <c r="BC31" s="238">
        <v>891.74425900000006</v>
      </c>
      <c r="BD31" s="238">
        <v>893.27772832999995</v>
      </c>
      <c r="BE31" s="238">
        <v>894.95032441000001</v>
      </c>
      <c r="BF31" s="238">
        <v>896.36362772999996</v>
      </c>
      <c r="BG31" s="238">
        <v>897.66251810000006</v>
      </c>
      <c r="BH31" s="238">
        <v>898.78157909000004</v>
      </c>
      <c r="BI31" s="238">
        <v>899.90070590000005</v>
      </c>
      <c r="BJ31" s="329">
        <v>900.95450000000005</v>
      </c>
      <c r="BK31" s="329">
        <v>901.91470000000004</v>
      </c>
      <c r="BL31" s="329">
        <v>902.85889999999995</v>
      </c>
      <c r="BM31" s="329">
        <v>903.75890000000004</v>
      </c>
      <c r="BN31" s="329">
        <v>904.60239999999999</v>
      </c>
      <c r="BO31" s="329">
        <v>905.42319999999995</v>
      </c>
      <c r="BP31" s="329">
        <v>906.20899999999995</v>
      </c>
      <c r="BQ31" s="329">
        <v>906.84190000000001</v>
      </c>
      <c r="BR31" s="329">
        <v>907.64620000000002</v>
      </c>
      <c r="BS31" s="329">
        <v>908.50390000000004</v>
      </c>
      <c r="BT31" s="329">
        <v>909.16319999999996</v>
      </c>
      <c r="BU31" s="329">
        <v>910.31669999999997</v>
      </c>
      <c r="BV31" s="329">
        <v>911.71259999999995</v>
      </c>
    </row>
    <row r="32" spans="1:74" ht="11.1" customHeight="1" x14ac:dyDescent="0.2">
      <c r="A32" s="148" t="s">
        <v>732</v>
      </c>
      <c r="B32" s="209" t="s">
        <v>452</v>
      </c>
      <c r="C32" s="238">
        <v>1831.5065853000001</v>
      </c>
      <c r="D32" s="238">
        <v>1831.809857</v>
      </c>
      <c r="E32" s="238">
        <v>1829.2743089000001</v>
      </c>
      <c r="F32" s="238">
        <v>1817.2032915</v>
      </c>
      <c r="G32" s="238">
        <v>1814.0125909000001</v>
      </c>
      <c r="H32" s="238">
        <v>1813.0055574999999</v>
      </c>
      <c r="I32" s="238">
        <v>1818.4452148</v>
      </c>
      <c r="J32" s="238">
        <v>1818.6082484000001</v>
      </c>
      <c r="K32" s="238">
        <v>1817.7576818</v>
      </c>
      <c r="L32" s="238">
        <v>1817.1026538000001</v>
      </c>
      <c r="M32" s="238">
        <v>1813.3180325999999</v>
      </c>
      <c r="N32" s="238">
        <v>1807.6129570999999</v>
      </c>
      <c r="O32" s="238">
        <v>1795.1794970999999</v>
      </c>
      <c r="P32" s="238">
        <v>1789.2394604000001</v>
      </c>
      <c r="Q32" s="238">
        <v>1784.9849168999999</v>
      </c>
      <c r="R32" s="238">
        <v>1782.3942320000001</v>
      </c>
      <c r="S32" s="238">
        <v>1781.526901</v>
      </c>
      <c r="T32" s="238">
        <v>1782.3612893</v>
      </c>
      <c r="U32" s="238">
        <v>1786.2284778000001</v>
      </c>
      <c r="V32" s="238">
        <v>1789.4679937999999</v>
      </c>
      <c r="W32" s="238">
        <v>1793.4109182</v>
      </c>
      <c r="X32" s="238">
        <v>1796.9234898</v>
      </c>
      <c r="Y32" s="238">
        <v>1803.1235523</v>
      </c>
      <c r="Z32" s="238">
        <v>1810.8773444000001</v>
      </c>
      <c r="AA32" s="238">
        <v>1823.5124808</v>
      </c>
      <c r="AB32" s="238">
        <v>1831.878021</v>
      </c>
      <c r="AC32" s="238">
        <v>1839.3015797999999</v>
      </c>
      <c r="AD32" s="238">
        <v>1844.7740683</v>
      </c>
      <c r="AE32" s="238">
        <v>1851.0704808</v>
      </c>
      <c r="AF32" s="238">
        <v>1857.1817285</v>
      </c>
      <c r="AG32" s="238">
        <v>1862.767736</v>
      </c>
      <c r="AH32" s="238">
        <v>1868.7637107</v>
      </c>
      <c r="AI32" s="238">
        <v>1874.8295771999999</v>
      </c>
      <c r="AJ32" s="238">
        <v>1879.7134662999999</v>
      </c>
      <c r="AK32" s="238">
        <v>1886.8580181</v>
      </c>
      <c r="AL32" s="238">
        <v>1895.0113636000001</v>
      </c>
      <c r="AM32" s="238">
        <v>1908.0190313999999</v>
      </c>
      <c r="AN32" s="238">
        <v>1915.3058175000001</v>
      </c>
      <c r="AO32" s="238">
        <v>1920.7172508000001</v>
      </c>
      <c r="AP32" s="238">
        <v>1921.2368173</v>
      </c>
      <c r="AQ32" s="238">
        <v>1925.1599299</v>
      </c>
      <c r="AR32" s="238">
        <v>1929.470075</v>
      </c>
      <c r="AS32" s="238">
        <v>1934.8927512</v>
      </c>
      <c r="AT32" s="238">
        <v>1939.4328370000001</v>
      </c>
      <c r="AU32" s="238">
        <v>1943.8158309999999</v>
      </c>
      <c r="AV32" s="238">
        <v>1945.0341833</v>
      </c>
      <c r="AW32" s="238">
        <v>1951.3586565999999</v>
      </c>
      <c r="AX32" s="238">
        <v>1959.7817008</v>
      </c>
      <c r="AY32" s="238">
        <v>1974.7658191</v>
      </c>
      <c r="AZ32" s="238">
        <v>1984.0391277000001</v>
      </c>
      <c r="BA32" s="238">
        <v>1992.0641298</v>
      </c>
      <c r="BB32" s="238">
        <v>1998.1020008999999</v>
      </c>
      <c r="BC32" s="238">
        <v>2004.1845085</v>
      </c>
      <c r="BD32" s="238">
        <v>2009.5728280999999</v>
      </c>
      <c r="BE32" s="238">
        <v>2014.0915030000001</v>
      </c>
      <c r="BF32" s="238">
        <v>2018.2230388999999</v>
      </c>
      <c r="BG32" s="238">
        <v>2021.7919790999999</v>
      </c>
      <c r="BH32" s="238">
        <v>2023.781982</v>
      </c>
      <c r="BI32" s="238">
        <v>2026.9879873</v>
      </c>
      <c r="BJ32" s="329">
        <v>2030.394</v>
      </c>
      <c r="BK32" s="329">
        <v>2034.414</v>
      </c>
      <c r="BL32" s="329">
        <v>2037.9079999999999</v>
      </c>
      <c r="BM32" s="329">
        <v>2041.29</v>
      </c>
      <c r="BN32" s="329">
        <v>2044.6759999999999</v>
      </c>
      <c r="BO32" s="329">
        <v>2047.748</v>
      </c>
      <c r="BP32" s="329">
        <v>2050.6219999999998</v>
      </c>
      <c r="BQ32" s="329">
        <v>2052.77</v>
      </c>
      <c r="BR32" s="329">
        <v>2055.643</v>
      </c>
      <c r="BS32" s="329">
        <v>2058.7130000000002</v>
      </c>
      <c r="BT32" s="329">
        <v>2061.6120000000001</v>
      </c>
      <c r="BU32" s="329">
        <v>2065.3539999999998</v>
      </c>
      <c r="BV32" s="329">
        <v>2069.5720000000001</v>
      </c>
    </row>
    <row r="33" spans="1:74" s="163" customFormat="1" ht="11.1" customHeight="1" x14ac:dyDescent="0.2">
      <c r="A33" s="148" t="s">
        <v>733</v>
      </c>
      <c r="B33" s="209" t="s">
        <v>453</v>
      </c>
      <c r="C33" s="238">
        <v>1009.2883006</v>
      </c>
      <c r="D33" s="238">
        <v>1014.4077140000001</v>
      </c>
      <c r="E33" s="238">
        <v>1018.4486842</v>
      </c>
      <c r="F33" s="238">
        <v>1020.6759511</v>
      </c>
      <c r="G33" s="238">
        <v>1023.11148</v>
      </c>
      <c r="H33" s="238">
        <v>1025.0200107000001</v>
      </c>
      <c r="I33" s="238">
        <v>1025.3643913000001</v>
      </c>
      <c r="J33" s="238">
        <v>1026.9967898</v>
      </c>
      <c r="K33" s="238">
        <v>1028.8800541000001</v>
      </c>
      <c r="L33" s="238">
        <v>1031.7467458000001</v>
      </c>
      <c r="M33" s="238">
        <v>1033.5823207999999</v>
      </c>
      <c r="N33" s="238">
        <v>1035.1193404999999</v>
      </c>
      <c r="O33" s="238">
        <v>1035.8431246</v>
      </c>
      <c r="P33" s="238">
        <v>1037.1690443</v>
      </c>
      <c r="Q33" s="238">
        <v>1038.5824190000001</v>
      </c>
      <c r="R33" s="238">
        <v>1039.3702053</v>
      </c>
      <c r="S33" s="238">
        <v>1041.4932729</v>
      </c>
      <c r="T33" s="238">
        <v>1044.2385783</v>
      </c>
      <c r="U33" s="238">
        <v>1049.3720304999999</v>
      </c>
      <c r="V33" s="238">
        <v>1052.0373795</v>
      </c>
      <c r="W33" s="238">
        <v>1054.0005343</v>
      </c>
      <c r="X33" s="238">
        <v>1052.5905593</v>
      </c>
      <c r="Y33" s="238">
        <v>1055.1525276</v>
      </c>
      <c r="Z33" s="238">
        <v>1059.0155035</v>
      </c>
      <c r="AA33" s="238">
        <v>1066.9005986</v>
      </c>
      <c r="AB33" s="238">
        <v>1071.324756</v>
      </c>
      <c r="AC33" s="238">
        <v>1075.0090874</v>
      </c>
      <c r="AD33" s="238">
        <v>1076.5777181999999</v>
      </c>
      <c r="AE33" s="238">
        <v>1079.8143034</v>
      </c>
      <c r="AF33" s="238">
        <v>1083.3429684</v>
      </c>
      <c r="AG33" s="238">
        <v>1087.6867027999999</v>
      </c>
      <c r="AH33" s="238">
        <v>1091.4072854000001</v>
      </c>
      <c r="AI33" s="238">
        <v>1095.0277057000001</v>
      </c>
      <c r="AJ33" s="238">
        <v>1097.199149</v>
      </c>
      <c r="AK33" s="238">
        <v>1101.6308557</v>
      </c>
      <c r="AL33" s="238">
        <v>1106.9740111999999</v>
      </c>
      <c r="AM33" s="238">
        <v>1116.3997101</v>
      </c>
      <c r="AN33" s="238">
        <v>1121.1874419000001</v>
      </c>
      <c r="AO33" s="238">
        <v>1124.5083013999999</v>
      </c>
      <c r="AP33" s="238">
        <v>1123.4235134999999</v>
      </c>
      <c r="AQ33" s="238">
        <v>1126.0147093999999</v>
      </c>
      <c r="AR33" s="238">
        <v>1129.3431141999999</v>
      </c>
      <c r="AS33" s="238">
        <v>1134.7923957999999</v>
      </c>
      <c r="AT33" s="238">
        <v>1138.5574675</v>
      </c>
      <c r="AU33" s="238">
        <v>1142.0219972</v>
      </c>
      <c r="AV33" s="238">
        <v>1143.2449746</v>
      </c>
      <c r="AW33" s="238">
        <v>1147.5641780000001</v>
      </c>
      <c r="AX33" s="238">
        <v>1153.038597</v>
      </c>
      <c r="AY33" s="238">
        <v>1162.6190139</v>
      </c>
      <c r="AZ33" s="238">
        <v>1168.1907776999999</v>
      </c>
      <c r="BA33" s="238">
        <v>1172.7046706000001</v>
      </c>
      <c r="BB33" s="238">
        <v>1175.0046709000001</v>
      </c>
      <c r="BC33" s="238">
        <v>1178.2698381</v>
      </c>
      <c r="BD33" s="238">
        <v>1181.3441505999999</v>
      </c>
      <c r="BE33" s="238">
        <v>1184.6129538</v>
      </c>
      <c r="BF33" s="238">
        <v>1187.0165477999999</v>
      </c>
      <c r="BG33" s="238">
        <v>1188.9402780999999</v>
      </c>
      <c r="BH33" s="238">
        <v>1189.3768328000001</v>
      </c>
      <c r="BI33" s="238">
        <v>1191.0963193</v>
      </c>
      <c r="BJ33" s="329">
        <v>1193.0909999999999</v>
      </c>
      <c r="BK33" s="329">
        <v>1195.6420000000001</v>
      </c>
      <c r="BL33" s="329">
        <v>1197.9780000000001</v>
      </c>
      <c r="BM33" s="329">
        <v>1200.3810000000001</v>
      </c>
      <c r="BN33" s="329">
        <v>1203.1790000000001</v>
      </c>
      <c r="BO33" s="329">
        <v>1205.4649999999999</v>
      </c>
      <c r="BP33" s="329">
        <v>1207.57</v>
      </c>
      <c r="BQ33" s="329">
        <v>1209.0930000000001</v>
      </c>
      <c r="BR33" s="329">
        <v>1211.135</v>
      </c>
      <c r="BS33" s="329">
        <v>1213.296</v>
      </c>
      <c r="BT33" s="329">
        <v>1215.5060000000001</v>
      </c>
      <c r="BU33" s="329">
        <v>1217.9549999999999</v>
      </c>
      <c r="BV33" s="329">
        <v>1220.5740000000001</v>
      </c>
    </row>
    <row r="34" spans="1:74" s="163" customFormat="1" ht="11.1" customHeight="1" x14ac:dyDescent="0.2">
      <c r="A34" s="148" t="s">
        <v>734</v>
      </c>
      <c r="B34" s="209" t="s">
        <v>454</v>
      </c>
      <c r="C34" s="238">
        <v>2424.4766384999998</v>
      </c>
      <c r="D34" s="238">
        <v>2441.9910817999998</v>
      </c>
      <c r="E34" s="238">
        <v>2457.6482076000002</v>
      </c>
      <c r="F34" s="238">
        <v>2471.7616057999999</v>
      </c>
      <c r="G34" s="238">
        <v>2483.4689036999998</v>
      </c>
      <c r="H34" s="238">
        <v>2493.0836914000001</v>
      </c>
      <c r="I34" s="238">
        <v>2499.1107648000002</v>
      </c>
      <c r="J34" s="238">
        <v>2505.6619351999998</v>
      </c>
      <c r="K34" s="238">
        <v>2511.2419985000001</v>
      </c>
      <c r="L34" s="238">
        <v>2512.6897640000002</v>
      </c>
      <c r="M34" s="238">
        <v>2518.6985063000002</v>
      </c>
      <c r="N34" s="238">
        <v>2526.1070346000001</v>
      </c>
      <c r="O34" s="238">
        <v>2540.5049445</v>
      </c>
      <c r="P34" s="238">
        <v>2546.5208481</v>
      </c>
      <c r="Q34" s="238">
        <v>2549.7443410000001</v>
      </c>
      <c r="R34" s="238">
        <v>2544.7110938999999</v>
      </c>
      <c r="S34" s="238">
        <v>2546.4480124000002</v>
      </c>
      <c r="T34" s="238">
        <v>2549.4907672999998</v>
      </c>
      <c r="U34" s="238">
        <v>2554.606585</v>
      </c>
      <c r="V34" s="238">
        <v>2559.6855927000001</v>
      </c>
      <c r="W34" s="238">
        <v>2565.4950168999999</v>
      </c>
      <c r="X34" s="238">
        <v>2573.0503715</v>
      </c>
      <c r="Y34" s="238">
        <v>2579.5589934</v>
      </c>
      <c r="Z34" s="238">
        <v>2586.0363963999998</v>
      </c>
      <c r="AA34" s="238">
        <v>2592.5530708000001</v>
      </c>
      <c r="AB34" s="238">
        <v>2598.9151685000002</v>
      </c>
      <c r="AC34" s="238">
        <v>2605.1931797000002</v>
      </c>
      <c r="AD34" s="238">
        <v>2611.6117813999999</v>
      </c>
      <c r="AE34" s="238">
        <v>2617.5531120000001</v>
      </c>
      <c r="AF34" s="238">
        <v>2623.2418484</v>
      </c>
      <c r="AG34" s="238">
        <v>2624.9378815</v>
      </c>
      <c r="AH34" s="238">
        <v>2632.9265114999998</v>
      </c>
      <c r="AI34" s="238">
        <v>2643.4676291000001</v>
      </c>
      <c r="AJ34" s="238">
        <v>2661.3868357000001</v>
      </c>
      <c r="AK34" s="238">
        <v>2673.4137277999998</v>
      </c>
      <c r="AL34" s="238">
        <v>2684.3739065999998</v>
      </c>
      <c r="AM34" s="238">
        <v>2693.7209934000002</v>
      </c>
      <c r="AN34" s="238">
        <v>2702.9575297000001</v>
      </c>
      <c r="AO34" s="238">
        <v>2711.5371369</v>
      </c>
      <c r="AP34" s="238">
        <v>2719.1654874999999</v>
      </c>
      <c r="AQ34" s="238">
        <v>2726.6519819</v>
      </c>
      <c r="AR34" s="238">
        <v>2733.7022926999998</v>
      </c>
      <c r="AS34" s="238">
        <v>2739.6228787999999</v>
      </c>
      <c r="AT34" s="238">
        <v>2746.3209780000002</v>
      </c>
      <c r="AU34" s="238">
        <v>2753.1030492999998</v>
      </c>
      <c r="AV34" s="238">
        <v>2756.9168592000001</v>
      </c>
      <c r="AW34" s="238">
        <v>2766.1560499000002</v>
      </c>
      <c r="AX34" s="238">
        <v>2777.7683877999998</v>
      </c>
      <c r="AY34" s="238">
        <v>2797.5146415999998</v>
      </c>
      <c r="AZ34" s="238">
        <v>2809.5526976000001</v>
      </c>
      <c r="BA34" s="238">
        <v>2819.6433243000001</v>
      </c>
      <c r="BB34" s="238">
        <v>2826.4870771000001</v>
      </c>
      <c r="BC34" s="238">
        <v>2833.6574291000002</v>
      </c>
      <c r="BD34" s="238">
        <v>2839.8549355</v>
      </c>
      <c r="BE34" s="238">
        <v>2845.3253592000001</v>
      </c>
      <c r="BF34" s="238">
        <v>2849.3928523</v>
      </c>
      <c r="BG34" s="238">
        <v>2852.3031778</v>
      </c>
      <c r="BH34" s="238">
        <v>2851.4216731000001</v>
      </c>
      <c r="BI34" s="238">
        <v>2853.9936600000001</v>
      </c>
      <c r="BJ34" s="329">
        <v>2857.384</v>
      </c>
      <c r="BK34" s="329">
        <v>2862.0810000000001</v>
      </c>
      <c r="BL34" s="329">
        <v>2866.7440000000001</v>
      </c>
      <c r="BM34" s="329">
        <v>2871.8620000000001</v>
      </c>
      <c r="BN34" s="329">
        <v>2878.491</v>
      </c>
      <c r="BO34" s="329">
        <v>2883.7220000000002</v>
      </c>
      <c r="BP34" s="329">
        <v>2888.6129999999998</v>
      </c>
      <c r="BQ34" s="329">
        <v>2892.8290000000002</v>
      </c>
      <c r="BR34" s="329">
        <v>2897.2919999999999</v>
      </c>
      <c r="BS34" s="329">
        <v>2901.665</v>
      </c>
      <c r="BT34" s="329">
        <v>2905.4189999999999</v>
      </c>
      <c r="BU34" s="329">
        <v>2910.0129999999999</v>
      </c>
      <c r="BV34" s="329">
        <v>2914.9169999999999</v>
      </c>
    </row>
    <row r="35" spans="1:74" s="163" customFormat="1" ht="11.1" customHeight="1" x14ac:dyDescent="0.2">
      <c r="A35" s="148"/>
      <c r="B35" s="168" t="s">
        <v>38</v>
      </c>
      <c r="C35" s="245"/>
      <c r="D35" s="245"/>
      <c r="E35" s="245"/>
      <c r="F35" s="245"/>
      <c r="G35" s="245"/>
      <c r="H35" s="245"/>
      <c r="I35" s="245"/>
      <c r="J35" s="245"/>
      <c r="K35" s="245"/>
      <c r="L35" s="245"/>
      <c r="M35" s="245"/>
      <c r="N35" s="245"/>
      <c r="O35" s="245"/>
      <c r="P35" s="245"/>
      <c r="Q35" s="245"/>
      <c r="R35" s="245"/>
      <c r="S35" s="245"/>
      <c r="T35" s="245"/>
      <c r="U35" s="245"/>
      <c r="V35" s="245"/>
      <c r="W35" s="245"/>
      <c r="X35" s="245"/>
      <c r="Y35" s="245"/>
      <c r="Z35" s="245"/>
      <c r="AA35" s="245"/>
      <c r="AB35" s="245"/>
      <c r="AC35" s="245"/>
      <c r="AD35" s="245"/>
      <c r="AE35" s="245"/>
      <c r="AF35" s="245"/>
      <c r="AG35" s="245"/>
      <c r="AH35" s="245"/>
      <c r="AI35" s="245"/>
      <c r="AJ35" s="245"/>
      <c r="AK35" s="245"/>
      <c r="AL35" s="245"/>
      <c r="AM35" s="245"/>
      <c r="AN35" s="245"/>
      <c r="AO35" s="245"/>
      <c r="AP35" s="245"/>
      <c r="AQ35" s="245"/>
      <c r="AR35" s="245"/>
      <c r="AS35" s="245"/>
      <c r="AT35" s="245"/>
      <c r="AU35" s="245"/>
      <c r="AV35" s="245"/>
      <c r="AW35" s="245"/>
      <c r="AX35" s="245"/>
      <c r="AY35" s="245"/>
      <c r="AZ35" s="245"/>
      <c r="BA35" s="245"/>
      <c r="BB35" s="245"/>
      <c r="BC35" s="245"/>
      <c r="BD35" s="245"/>
      <c r="BE35" s="245"/>
      <c r="BF35" s="245"/>
      <c r="BG35" s="245"/>
      <c r="BH35" s="245"/>
      <c r="BI35" s="245"/>
      <c r="BJ35" s="344"/>
      <c r="BK35" s="344"/>
      <c r="BL35" s="344"/>
      <c r="BM35" s="344"/>
      <c r="BN35" s="344"/>
      <c r="BO35" s="344"/>
      <c r="BP35" s="344"/>
      <c r="BQ35" s="344"/>
      <c r="BR35" s="344"/>
      <c r="BS35" s="344"/>
      <c r="BT35" s="344"/>
      <c r="BU35" s="344"/>
      <c r="BV35" s="344"/>
    </row>
    <row r="36" spans="1:74" s="163" customFormat="1" ht="11.1" customHeight="1" x14ac:dyDescent="0.2">
      <c r="A36" s="148" t="s">
        <v>735</v>
      </c>
      <c r="B36" s="209" t="s">
        <v>447</v>
      </c>
      <c r="C36" s="238">
        <v>5812.7654910000001</v>
      </c>
      <c r="D36" s="238">
        <v>5813.1756038000003</v>
      </c>
      <c r="E36" s="238">
        <v>5812.9209733999996</v>
      </c>
      <c r="F36" s="238">
        <v>5811.9473125000004</v>
      </c>
      <c r="G36" s="238">
        <v>5811.3724226000004</v>
      </c>
      <c r="H36" s="238">
        <v>5812.6071270000002</v>
      </c>
      <c r="I36" s="238">
        <v>5816.5993848999997</v>
      </c>
      <c r="J36" s="238">
        <v>5822.4456977</v>
      </c>
      <c r="K36" s="238">
        <v>5828.7797025999998</v>
      </c>
      <c r="L36" s="238">
        <v>5834.5280456</v>
      </c>
      <c r="M36" s="238">
        <v>5839.7894089000001</v>
      </c>
      <c r="N36" s="238">
        <v>5844.9554834</v>
      </c>
      <c r="O36" s="238">
        <v>5850.2521882999999</v>
      </c>
      <c r="P36" s="238">
        <v>5855.2423543000004</v>
      </c>
      <c r="Q36" s="238">
        <v>5859.3230402999998</v>
      </c>
      <c r="R36" s="238">
        <v>5862.0464511999999</v>
      </c>
      <c r="S36" s="238">
        <v>5863.5853765000002</v>
      </c>
      <c r="T36" s="238">
        <v>5864.2677518999999</v>
      </c>
      <c r="U36" s="238">
        <v>5864.4065633</v>
      </c>
      <c r="V36" s="238">
        <v>5864.254997</v>
      </c>
      <c r="W36" s="238">
        <v>5864.0512896</v>
      </c>
      <c r="X36" s="238">
        <v>5863.9722540000002</v>
      </c>
      <c r="Y36" s="238">
        <v>5863.9490094000003</v>
      </c>
      <c r="Z36" s="238">
        <v>5863.8512510999999</v>
      </c>
      <c r="AA36" s="238">
        <v>5863.6950385</v>
      </c>
      <c r="AB36" s="238">
        <v>5864.0818861999996</v>
      </c>
      <c r="AC36" s="238">
        <v>5865.7596727</v>
      </c>
      <c r="AD36" s="238">
        <v>5869.1997333999998</v>
      </c>
      <c r="AE36" s="238">
        <v>5873.7672323999996</v>
      </c>
      <c r="AF36" s="238">
        <v>5878.5507907000001</v>
      </c>
      <c r="AG36" s="238">
        <v>5882.8379206</v>
      </c>
      <c r="AH36" s="238">
        <v>5886.7116981999998</v>
      </c>
      <c r="AI36" s="238">
        <v>5890.4540908999998</v>
      </c>
      <c r="AJ36" s="238">
        <v>5894.2934925999998</v>
      </c>
      <c r="AK36" s="238">
        <v>5898.2440045000003</v>
      </c>
      <c r="AL36" s="238">
        <v>5902.2661545999999</v>
      </c>
      <c r="AM36" s="238">
        <v>5906.2698774</v>
      </c>
      <c r="AN36" s="238">
        <v>5909.9627343000002</v>
      </c>
      <c r="AO36" s="238">
        <v>5913.0016932999997</v>
      </c>
      <c r="AP36" s="238">
        <v>5915.1830825999996</v>
      </c>
      <c r="AQ36" s="238">
        <v>5916.8606712000001</v>
      </c>
      <c r="AR36" s="238">
        <v>5918.5275883000004</v>
      </c>
      <c r="AS36" s="238">
        <v>5920.5570268000001</v>
      </c>
      <c r="AT36" s="238">
        <v>5922.8424347</v>
      </c>
      <c r="AU36" s="238">
        <v>5925.1573234999996</v>
      </c>
      <c r="AV36" s="238">
        <v>5927.3331980000003</v>
      </c>
      <c r="AW36" s="238">
        <v>5929.4335352999997</v>
      </c>
      <c r="AX36" s="238">
        <v>5931.5798054999996</v>
      </c>
      <c r="AY36" s="238">
        <v>5933.8413251000002</v>
      </c>
      <c r="AZ36" s="238">
        <v>5936.0787959999998</v>
      </c>
      <c r="BA36" s="238">
        <v>5938.1007663</v>
      </c>
      <c r="BB36" s="238">
        <v>5939.8988138000004</v>
      </c>
      <c r="BC36" s="238">
        <v>5942.1966332000002</v>
      </c>
      <c r="BD36" s="238">
        <v>5945.9009486000004</v>
      </c>
      <c r="BE36" s="238">
        <v>5951.5076379000002</v>
      </c>
      <c r="BF36" s="238">
        <v>5957.8691928999997</v>
      </c>
      <c r="BG36" s="238">
        <v>5963.4272589000002</v>
      </c>
      <c r="BH36" s="238">
        <v>5967.0513584999999</v>
      </c>
      <c r="BI36" s="238">
        <v>5969.3225229999998</v>
      </c>
      <c r="BJ36" s="329">
        <v>5971.25</v>
      </c>
      <c r="BK36" s="329">
        <v>5973.61</v>
      </c>
      <c r="BL36" s="329">
        <v>5976.2550000000001</v>
      </c>
      <c r="BM36" s="329">
        <v>5978.8019999999997</v>
      </c>
      <c r="BN36" s="329">
        <v>5980.9920000000002</v>
      </c>
      <c r="BO36" s="329">
        <v>5983.0349999999999</v>
      </c>
      <c r="BP36" s="329">
        <v>5985.2659999999996</v>
      </c>
      <c r="BQ36" s="329">
        <v>5987.9139999999998</v>
      </c>
      <c r="BR36" s="329">
        <v>5990.8029999999999</v>
      </c>
      <c r="BS36" s="329">
        <v>5993.6570000000002</v>
      </c>
      <c r="BT36" s="329">
        <v>5996.2650000000003</v>
      </c>
      <c r="BU36" s="329">
        <v>5998.6980000000003</v>
      </c>
      <c r="BV36" s="329">
        <v>6001.0950000000003</v>
      </c>
    </row>
    <row r="37" spans="1:74" s="163" customFormat="1" ht="11.1" customHeight="1" x14ac:dyDescent="0.2">
      <c r="A37" s="148" t="s">
        <v>736</v>
      </c>
      <c r="B37" s="209" t="s">
        <v>480</v>
      </c>
      <c r="C37" s="238">
        <v>15945.192333000001</v>
      </c>
      <c r="D37" s="238">
        <v>15945.196357000001</v>
      </c>
      <c r="E37" s="238">
        <v>15944.356557999999</v>
      </c>
      <c r="F37" s="238">
        <v>15942.666370999999</v>
      </c>
      <c r="G37" s="238">
        <v>15941.089550999999</v>
      </c>
      <c r="H37" s="238">
        <v>15940.832431000001</v>
      </c>
      <c r="I37" s="238">
        <v>15942.708216000001</v>
      </c>
      <c r="J37" s="238">
        <v>15945.957581999999</v>
      </c>
      <c r="K37" s="238">
        <v>15949.428076</v>
      </c>
      <c r="L37" s="238">
        <v>15952.275111000001</v>
      </c>
      <c r="M37" s="238">
        <v>15954.88557</v>
      </c>
      <c r="N37" s="238">
        <v>15957.954199</v>
      </c>
      <c r="O37" s="238">
        <v>15961.606002</v>
      </c>
      <c r="P37" s="238">
        <v>15963.686999</v>
      </c>
      <c r="Q37" s="238">
        <v>15961.473463</v>
      </c>
      <c r="R37" s="238">
        <v>15953.6304</v>
      </c>
      <c r="S37" s="238">
        <v>15944.37773</v>
      </c>
      <c r="T37" s="238">
        <v>15939.324106</v>
      </c>
      <c r="U37" s="238">
        <v>15942.459349000001</v>
      </c>
      <c r="V37" s="238">
        <v>15951.297973000001</v>
      </c>
      <c r="W37" s="238">
        <v>15961.735659</v>
      </c>
      <c r="X37" s="238">
        <v>15970.502037</v>
      </c>
      <c r="Y37" s="238">
        <v>15977.662517000001</v>
      </c>
      <c r="Z37" s="238">
        <v>15984.116452</v>
      </c>
      <c r="AA37" s="238">
        <v>15990.909319</v>
      </c>
      <c r="AB37" s="238">
        <v>15999.67108</v>
      </c>
      <c r="AC37" s="238">
        <v>16012.177818</v>
      </c>
      <c r="AD37" s="238">
        <v>16029.464937000001</v>
      </c>
      <c r="AE37" s="238">
        <v>16049.605133999999</v>
      </c>
      <c r="AF37" s="238">
        <v>16069.930425</v>
      </c>
      <c r="AG37" s="238">
        <v>16088.356</v>
      </c>
      <c r="AH37" s="238">
        <v>16105.129746000001</v>
      </c>
      <c r="AI37" s="238">
        <v>16121.082724</v>
      </c>
      <c r="AJ37" s="238">
        <v>16136.876714</v>
      </c>
      <c r="AK37" s="238">
        <v>16152.496383</v>
      </c>
      <c r="AL37" s="238">
        <v>16167.757114</v>
      </c>
      <c r="AM37" s="238">
        <v>16182.388364</v>
      </c>
      <c r="AN37" s="238">
        <v>16195.775856</v>
      </c>
      <c r="AO37" s="238">
        <v>16207.219385</v>
      </c>
      <c r="AP37" s="238">
        <v>16216.212092</v>
      </c>
      <c r="AQ37" s="238">
        <v>16223.020516</v>
      </c>
      <c r="AR37" s="238">
        <v>16228.104541000001</v>
      </c>
      <c r="AS37" s="238">
        <v>16231.907341</v>
      </c>
      <c r="AT37" s="238">
        <v>16234.805238999999</v>
      </c>
      <c r="AU37" s="238">
        <v>16237.157846</v>
      </c>
      <c r="AV37" s="238">
        <v>16239.257319</v>
      </c>
      <c r="AW37" s="238">
        <v>16241.125994</v>
      </c>
      <c r="AX37" s="238">
        <v>16242.718755</v>
      </c>
      <c r="AY37" s="238">
        <v>16244.004183999999</v>
      </c>
      <c r="AZ37" s="238">
        <v>16245.005662</v>
      </c>
      <c r="BA37" s="238">
        <v>16245.760270000001</v>
      </c>
      <c r="BB37" s="238">
        <v>16246.682819</v>
      </c>
      <c r="BC37" s="238">
        <v>16249.699041</v>
      </c>
      <c r="BD37" s="238">
        <v>16257.112399</v>
      </c>
      <c r="BE37" s="238">
        <v>16270.124593</v>
      </c>
      <c r="BF37" s="238">
        <v>16285.530276</v>
      </c>
      <c r="BG37" s="238">
        <v>16299.022337</v>
      </c>
      <c r="BH37" s="238">
        <v>16307.461099</v>
      </c>
      <c r="BI37" s="238">
        <v>16312.376608</v>
      </c>
      <c r="BJ37" s="329">
        <v>16316.47</v>
      </c>
      <c r="BK37" s="329">
        <v>16321.8</v>
      </c>
      <c r="BL37" s="329">
        <v>16327.9</v>
      </c>
      <c r="BM37" s="329">
        <v>16333.69</v>
      </c>
      <c r="BN37" s="329">
        <v>16338.43</v>
      </c>
      <c r="BO37" s="329">
        <v>16342.77</v>
      </c>
      <c r="BP37" s="329">
        <v>16347.74</v>
      </c>
      <c r="BQ37" s="329">
        <v>16354.05</v>
      </c>
      <c r="BR37" s="329">
        <v>16361.18</v>
      </c>
      <c r="BS37" s="329">
        <v>16368.29</v>
      </c>
      <c r="BT37" s="329">
        <v>16374.74</v>
      </c>
      <c r="BU37" s="329">
        <v>16380.71</v>
      </c>
      <c r="BV37" s="329">
        <v>16386.599999999999</v>
      </c>
    </row>
    <row r="38" spans="1:74" s="163" customFormat="1" ht="11.1" customHeight="1" x14ac:dyDescent="0.2">
      <c r="A38" s="148" t="s">
        <v>737</v>
      </c>
      <c r="B38" s="209" t="s">
        <v>448</v>
      </c>
      <c r="C38" s="238">
        <v>18654.947840000001</v>
      </c>
      <c r="D38" s="238">
        <v>18666.696456999998</v>
      </c>
      <c r="E38" s="238">
        <v>18677.561049</v>
      </c>
      <c r="F38" s="238">
        <v>18687.299954999999</v>
      </c>
      <c r="G38" s="238">
        <v>18697.076602000001</v>
      </c>
      <c r="H38" s="238">
        <v>18708.405691</v>
      </c>
      <c r="I38" s="238">
        <v>18722.329117000001</v>
      </c>
      <c r="J38" s="238">
        <v>18737.997555999998</v>
      </c>
      <c r="K38" s="238">
        <v>18754.088881</v>
      </c>
      <c r="L38" s="238">
        <v>18769.580576</v>
      </c>
      <c r="M38" s="238">
        <v>18784.648571999998</v>
      </c>
      <c r="N38" s="238">
        <v>18799.768413000002</v>
      </c>
      <c r="O38" s="238">
        <v>18815.023988000001</v>
      </c>
      <c r="P38" s="238">
        <v>18828.932588</v>
      </c>
      <c r="Q38" s="238">
        <v>18839.619847000002</v>
      </c>
      <c r="R38" s="238">
        <v>18845.787847</v>
      </c>
      <c r="S38" s="238">
        <v>18848.444438999999</v>
      </c>
      <c r="T38" s="238">
        <v>18849.173921000001</v>
      </c>
      <c r="U38" s="238">
        <v>18849.329216999999</v>
      </c>
      <c r="V38" s="238">
        <v>18849.337774</v>
      </c>
      <c r="W38" s="238">
        <v>18849.395669000001</v>
      </c>
      <c r="X38" s="238">
        <v>18849.619018000001</v>
      </c>
      <c r="Y38" s="238">
        <v>18849.804091000002</v>
      </c>
      <c r="Z38" s="238">
        <v>18849.6672</v>
      </c>
      <c r="AA38" s="238">
        <v>18849.377468999999</v>
      </c>
      <c r="AB38" s="238">
        <v>18850.915278</v>
      </c>
      <c r="AC38" s="238">
        <v>18856.713823999999</v>
      </c>
      <c r="AD38" s="238">
        <v>18868.270698</v>
      </c>
      <c r="AE38" s="238">
        <v>18883.341071999999</v>
      </c>
      <c r="AF38" s="238">
        <v>18898.744518</v>
      </c>
      <c r="AG38" s="238">
        <v>18912.019135999999</v>
      </c>
      <c r="AH38" s="238">
        <v>18923.577159</v>
      </c>
      <c r="AI38" s="238">
        <v>18934.549354999999</v>
      </c>
      <c r="AJ38" s="238">
        <v>18945.847038</v>
      </c>
      <c r="AK38" s="238">
        <v>18957.503723000002</v>
      </c>
      <c r="AL38" s="238">
        <v>18969.333477</v>
      </c>
      <c r="AM38" s="238">
        <v>18980.999442</v>
      </c>
      <c r="AN38" s="238">
        <v>18991.561076000002</v>
      </c>
      <c r="AO38" s="238">
        <v>18999.926917000001</v>
      </c>
      <c r="AP38" s="238">
        <v>19005.454221</v>
      </c>
      <c r="AQ38" s="238">
        <v>19009.295128999998</v>
      </c>
      <c r="AR38" s="238">
        <v>19013.050502999999</v>
      </c>
      <c r="AS38" s="238">
        <v>19017.940761999998</v>
      </c>
      <c r="AT38" s="238">
        <v>19023.664556</v>
      </c>
      <c r="AU38" s="238">
        <v>19029.540089999999</v>
      </c>
      <c r="AV38" s="238">
        <v>19035.029567000001</v>
      </c>
      <c r="AW38" s="238">
        <v>19040.171177</v>
      </c>
      <c r="AX38" s="238">
        <v>19045.147104</v>
      </c>
      <c r="AY38" s="238">
        <v>19050.1427</v>
      </c>
      <c r="AZ38" s="238">
        <v>19055.355984999998</v>
      </c>
      <c r="BA38" s="238">
        <v>19060.988146</v>
      </c>
      <c r="BB38" s="238">
        <v>19067.446868999999</v>
      </c>
      <c r="BC38" s="238">
        <v>19075.965837</v>
      </c>
      <c r="BD38" s="238">
        <v>19087.985232999999</v>
      </c>
      <c r="BE38" s="238">
        <v>19104.08351</v>
      </c>
      <c r="BF38" s="238">
        <v>19121.392217000001</v>
      </c>
      <c r="BG38" s="238">
        <v>19136.181173000001</v>
      </c>
      <c r="BH38" s="238">
        <v>19145.766167999998</v>
      </c>
      <c r="BI38" s="238">
        <v>19151.646855999999</v>
      </c>
      <c r="BJ38" s="329">
        <v>19156.37</v>
      </c>
      <c r="BK38" s="329">
        <v>19161.97</v>
      </c>
      <c r="BL38" s="329">
        <v>19168.439999999999</v>
      </c>
      <c r="BM38" s="329">
        <v>19175.29</v>
      </c>
      <c r="BN38" s="329">
        <v>19182.169999999998</v>
      </c>
      <c r="BO38" s="329">
        <v>19189.5</v>
      </c>
      <c r="BP38" s="329">
        <v>19197.87</v>
      </c>
      <c r="BQ38" s="329">
        <v>19207.63</v>
      </c>
      <c r="BR38" s="329">
        <v>19218.2</v>
      </c>
      <c r="BS38" s="329">
        <v>19228.759999999998</v>
      </c>
      <c r="BT38" s="329">
        <v>19238.650000000001</v>
      </c>
      <c r="BU38" s="329">
        <v>19247.900000000001</v>
      </c>
      <c r="BV38" s="329">
        <v>19256.73</v>
      </c>
    </row>
    <row r="39" spans="1:74" s="163" customFormat="1" ht="11.1" customHeight="1" x14ac:dyDescent="0.2">
      <c r="A39" s="148" t="s">
        <v>738</v>
      </c>
      <c r="B39" s="209" t="s">
        <v>449</v>
      </c>
      <c r="C39" s="238">
        <v>8447.3767011</v>
      </c>
      <c r="D39" s="238">
        <v>8454.6164434000002</v>
      </c>
      <c r="E39" s="238">
        <v>8461.9914829999998</v>
      </c>
      <c r="F39" s="238">
        <v>8469.4475395000009</v>
      </c>
      <c r="G39" s="238">
        <v>8476.3866087000006</v>
      </c>
      <c r="H39" s="238">
        <v>8482.0747558999992</v>
      </c>
      <c r="I39" s="238">
        <v>8486.0349937999999</v>
      </c>
      <c r="J39" s="238">
        <v>8488.8181270000005</v>
      </c>
      <c r="K39" s="238">
        <v>8491.2319074000006</v>
      </c>
      <c r="L39" s="238">
        <v>8493.9369521999997</v>
      </c>
      <c r="M39" s="238">
        <v>8497.0053373999999</v>
      </c>
      <c r="N39" s="238">
        <v>8500.3620040999995</v>
      </c>
      <c r="O39" s="238">
        <v>8503.7623839000007</v>
      </c>
      <c r="P39" s="238">
        <v>8506.2838713000001</v>
      </c>
      <c r="Q39" s="238">
        <v>8506.8343513</v>
      </c>
      <c r="R39" s="238">
        <v>8504.8360653</v>
      </c>
      <c r="S39" s="238">
        <v>8501.7686782000001</v>
      </c>
      <c r="T39" s="238">
        <v>8499.6262110000007</v>
      </c>
      <c r="U39" s="238">
        <v>8499.8683502000004</v>
      </c>
      <c r="V39" s="238">
        <v>8501.8174445000004</v>
      </c>
      <c r="W39" s="238">
        <v>8504.2615083000001</v>
      </c>
      <c r="X39" s="238">
        <v>8506.2278420000002</v>
      </c>
      <c r="Y39" s="238">
        <v>8507.7008906999999</v>
      </c>
      <c r="Z39" s="238">
        <v>8508.9043856000008</v>
      </c>
      <c r="AA39" s="238">
        <v>8510.1901159000008</v>
      </c>
      <c r="AB39" s="238">
        <v>8512.4221023999999</v>
      </c>
      <c r="AC39" s="238">
        <v>8516.5924238999996</v>
      </c>
      <c r="AD39" s="238">
        <v>8523.3014404000005</v>
      </c>
      <c r="AE39" s="238">
        <v>8531.5826369000006</v>
      </c>
      <c r="AF39" s="238">
        <v>8540.0777794999995</v>
      </c>
      <c r="AG39" s="238">
        <v>8547.7343039999996</v>
      </c>
      <c r="AH39" s="238">
        <v>8554.7223238999995</v>
      </c>
      <c r="AI39" s="238">
        <v>8561.5176221999991</v>
      </c>
      <c r="AJ39" s="238">
        <v>8568.5042668999995</v>
      </c>
      <c r="AK39" s="238">
        <v>8575.6994651999994</v>
      </c>
      <c r="AL39" s="238">
        <v>8583.0287091999999</v>
      </c>
      <c r="AM39" s="238">
        <v>8590.3471669999999</v>
      </c>
      <c r="AN39" s="238">
        <v>8597.2287104000006</v>
      </c>
      <c r="AO39" s="238">
        <v>8603.1768874999998</v>
      </c>
      <c r="AP39" s="238">
        <v>8607.8984462999997</v>
      </c>
      <c r="AQ39" s="238">
        <v>8611.9129348000006</v>
      </c>
      <c r="AR39" s="238">
        <v>8615.9431012999994</v>
      </c>
      <c r="AS39" s="238">
        <v>8620.5391445999994</v>
      </c>
      <c r="AT39" s="238">
        <v>8625.5610656000008</v>
      </c>
      <c r="AU39" s="238">
        <v>8630.6963159999996</v>
      </c>
      <c r="AV39" s="238">
        <v>8635.6986871999998</v>
      </c>
      <c r="AW39" s="238">
        <v>8640.5873296999998</v>
      </c>
      <c r="AX39" s="238">
        <v>8645.4477339000005</v>
      </c>
      <c r="AY39" s="238">
        <v>8650.3690903000006</v>
      </c>
      <c r="AZ39" s="238">
        <v>8655.4553887999991</v>
      </c>
      <c r="BA39" s="238">
        <v>8660.8143192999996</v>
      </c>
      <c r="BB39" s="238">
        <v>8666.6325135999996</v>
      </c>
      <c r="BC39" s="238">
        <v>8673.4123715999995</v>
      </c>
      <c r="BD39" s="238">
        <v>8681.7352351999998</v>
      </c>
      <c r="BE39" s="238">
        <v>8691.8015219999997</v>
      </c>
      <c r="BF39" s="238">
        <v>8702.2879527999994</v>
      </c>
      <c r="BG39" s="238">
        <v>8711.4903240000003</v>
      </c>
      <c r="BH39" s="238">
        <v>8718.2053126999999</v>
      </c>
      <c r="BI39" s="238">
        <v>8723.2331181000009</v>
      </c>
      <c r="BJ39" s="329">
        <v>8727.875</v>
      </c>
      <c r="BK39" s="329">
        <v>8733.1229999999996</v>
      </c>
      <c r="BL39" s="329">
        <v>8738.7340000000004</v>
      </c>
      <c r="BM39" s="329">
        <v>8744.1560000000009</v>
      </c>
      <c r="BN39" s="329">
        <v>8749.0280000000002</v>
      </c>
      <c r="BO39" s="329">
        <v>8753.7520000000004</v>
      </c>
      <c r="BP39" s="329">
        <v>8758.9179999999997</v>
      </c>
      <c r="BQ39" s="329">
        <v>8764.9380000000001</v>
      </c>
      <c r="BR39" s="329">
        <v>8771.5020000000004</v>
      </c>
      <c r="BS39" s="329">
        <v>8778.1190000000006</v>
      </c>
      <c r="BT39" s="329">
        <v>8784.3950000000004</v>
      </c>
      <c r="BU39" s="329">
        <v>8790.3220000000001</v>
      </c>
      <c r="BV39" s="329">
        <v>8795.9889999999996</v>
      </c>
    </row>
    <row r="40" spans="1:74" s="163" customFormat="1" ht="11.1" customHeight="1" x14ac:dyDescent="0.2">
      <c r="A40" s="148" t="s">
        <v>739</v>
      </c>
      <c r="B40" s="209" t="s">
        <v>450</v>
      </c>
      <c r="C40" s="238">
        <v>24583.988275</v>
      </c>
      <c r="D40" s="238">
        <v>24617.883803000001</v>
      </c>
      <c r="E40" s="238">
        <v>24651.627639999999</v>
      </c>
      <c r="F40" s="238">
        <v>24685.044188</v>
      </c>
      <c r="G40" s="238">
        <v>24717.511072000001</v>
      </c>
      <c r="H40" s="238">
        <v>24748.294218999999</v>
      </c>
      <c r="I40" s="238">
        <v>24776.944972000001</v>
      </c>
      <c r="J40" s="238">
        <v>24804.156319999998</v>
      </c>
      <c r="K40" s="238">
        <v>24830.906662000001</v>
      </c>
      <c r="L40" s="238">
        <v>24858.003648000002</v>
      </c>
      <c r="M40" s="238">
        <v>24885.571910999999</v>
      </c>
      <c r="N40" s="238">
        <v>24913.565336</v>
      </c>
      <c r="O40" s="238">
        <v>24941.526925999999</v>
      </c>
      <c r="P40" s="238">
        <v>24967.356178000002</v>
      </c>
      <c r="Q40" s="238">
        <v>24988.541710000001</v>
      </c>
      <c r="R40" s="238">
        <v>25003.468801999999</v>
      </c>
      <c r="S40" s="238">
        <v>25014.109380999998</v>
      </c>
      <c r="T40" s="238">
        <v>25023.332036</v>
      </c>
      <c r="U40" s="238">
        <v>25033.435469</v>
      </c>
      <c r="V40" s="238">
        <v>25044.438832</v>
      </c>
      <c r="W40" s="238">
        <v>25055.791389999999</v>
      </c>
      <c r="X40" s="238">
        <v>25067.008129000002</v>
      </c>
      <c r="Y40" s="238">
        <v>25077.866927999999</v>
      </c>
      <c r="Z40" s="238">
        <v>25088.211383999998</v>
      </c>
      <c r="AA40" s="238">
        <v>25098.439194999999</v>
      </c>
      <c r="AB40" s="238">
        <v>25111.16445</v>
      </c>
      <c r="AC40" s="238">
        <v>25129.555337000002</v>
      </c>
      <c r="AD40" s="238">
        <v>25155.561342000001</v>
      </c>
      <c r="AE40" s="238">
        <v>25186.257138000001</v>
      </c>
      <c r="AF40" s="238">
        <v>25217.498694999998</v>
      </c>
      <c r="AG40" s="238">
        <v>25246.100601999999</v>
      </c>
      <c r="AH40" s="238">
        <v>25272.711926</v>
      </c>
      <c r="AI40" s="238">
        <v>25298.940353999998</v>
      </c>
      <c r="AJ40" s="238">
        <v>25326.079203000001</v>
      </c>
      <c r="AK40" s="238">
        <v>25354.164315000002</v>
      </c>
      <c r="AL40" s="238">
        <v>25382.917162999998</v>
      </c>
      <c r="AM40" s="238">
        <v>25411.867140999999</v>
      </c>
      <c r="AN40" s="238">
        <v>25439.775321000001</v>
      </c>
      <c r="AO40" s="238">
        <v>25465.210694000001</v>
      </c>
      <c r="AP40" s="238">
        <v>25487.321169999999</v>
      </c>
      <c r="AQ40" s="238">
        <v>25507.570316000001</v>
      </c>
      <c r="AR40" s="238">
        <v>25528.000617999998</v>
      </c>
      <c r="AS40" s="238">
        <v>25550.171289999998</v>
      </c>
      <c r="AT40" s="238">
        <v>25573.708466</v>
      </c>
      <c r="AU40" s="238">
        <v>25597.755008</v>
      </c>
      <c r="AV40" s="238">
        <v>25621.628360999999</v>
      </c>
      <c r="AW40" s="238">
        <v>25645.344300000001</v>
      </c>
      <c r="AX40" s="238">
        <v>25669.093182000001</v>
      </c>
      <c r="AY40" s="238">
        <v>25693.101535000002</v>
      </c>
      <c r="AZ40" s="238">
        <v>25717.740577</v>
      </c>
      <c r="BA40" s="238">
        <v>25743.417696</v>
      </c>
      <c r="BB40" s="238">
        <v>25770.712043</v>
      </c>
      <c r="BC40" s="238">
        <v>25800.889811000001</v>
      </c>
      <c r="BD40" s="238">
        <v>25835.388954999999</v>
      </c>
      <c r="BE40" s="238">
        <v>25874.598961</v>
      </c>
      <c r="BF40" s="238">
        <v>25914.715442000001</v>
      </c>
      <c r="BG40" s="238">
        <v>25950.885543</v>
      </c>
      <c r="BH40" s="238">
        <v>25979.724584</v>
      </c>
      <c r="BI40" s="238">
        <v>26003.720592999998</v>
      </c>
      <c r="BJ40" s="329">
        <v>26026.83</v>
      </c>
      <c r="BK40" s="329">
        <v>26052.05</v>
      </c>
      <c r="BL40" s="329">
        <v>26078.53</v>
      </c>
      <c r="BM40" s="329">
        <v>26104.48</v>
      </c>
      <c r="BN40" s="329">
        <v>26128.68</v>
      </c>
      <c r="BO40" s="329">
        <v>26152.29</v>
      </c>
      <c r="BP40" s="329">
        <v>26177.05</v>
      </c>
      <c r="BQ40" s="329">
        <v>26204.2</v>
      </c>
      <c r="BR40" s="329">
        <v>26232.799999999999</v>
      </c>
      <c r="BS40" s="329">
        <v>26261.42</v>
      </c>
      <c r="BT40" s="329">
        <v>26288.92</v>
      </c>
      <c r="BU40" s="329">
        <v>26315.52</v>
      </c>
      <c r="BV40" s="329">
        <v>26341.72</v>
      </c>
    </row>
    <row r="41" spans="1:74" s="163" customFormat="1" ht="11.1" customHeight="1" x14ac:dyDescent="0.2">
      <c r="A41" s="148" t="s">
        <v>740</v>
      </c>
      <c r="B41" s="209" t="s">
        <v>451</v>
      </c>
      <c r="C41" s="238">
        <v>7529.0532847000004</v>
      </c>
      <c r="D41" s="238">
        <v>7534.1267835999997</v>
      </c>
      <c r="E41" s="238">
        <v>7539.0034644999996</v>
      </c>
      <c r="F41" s="238">
        <v>7543.6450892000003</v>
      </c>
      <c r="G41" s="238">
        <v>7548.1422570000004</v>
      </c>
      <c r="H41" s="238">
        <v>7552.6177770000004</v>
      </c>
      <c r="I41" s="238">
        <v>7557.1651277999999</v>
      </c>
      <c r="J41" s="238">
        <v>7561.7604659999997</v>
      </c>
      <c r="K41" s="238">
        <v>7566.3506181000002</v>
      </c>
      <c r="L41" s="238">
        <v>7570.9014442999996</v>
      </c>
      <c r="M41" s="238">
        <v>7575.4549414000003</v>
      </c>
      <c r="N41" s="238">
        <v>7580.0721399000004</v>
      </c>
      <c r="O41" s="238">
        <v>7584.6851008000003</v>
      </c>
      <c r="P41" s="238">
        <v>7588.7100069999997</v>
      </c>
      <c r="Q41" s="238">
        <v>7591.4340716999995</v>
      </c>
      <c r="R41" s="238">
        <v>7592.3635590000004</v>
      </c>
      <c r="S41" s="238">
        <v>7591.8809363999999</v>
      </c>
      <c r="T41" s="238">
        <v>7590.5877221000001</v>
      </c>
      <c r="U41" s="238">
        <v>7589.0032749000002</v>
      </c>
      <c r="V41" s="238">
        <v>7587.3183153999998</v>
      </c>
      <c r="W41" s="238">
        <v>7585.6414044000003</v>
      </c>
      <c r="X41" s="238">
        <v>7584.0435871</v>
      </c>
      <c r="Y41" s="238">
        <v>7582.4458446999997</v>
      </c>
      <c r="Z41" s="238">
        <v>7580.7316425999998</v>
      </c>
      <c r="AA41" s="238">
        <v>7578.9635684000004</v>
      </c>
      <c r="AB41" s="238">
        <v>7577.9206992999998</v>
      </c>
      <c r="AC41" s="238">
        <v>7578.5612345999998</v>
      </c>
      <c r="AD41" s="238">
        <v>7581.4837169000002</v>
      </c>
      <c r="AE41" s="238">
        <v>7585.8480600000003</v>
      </c>
      <c r="AF41" s="238">
        <v>7590.4545207000001</v>
      </c>
      <c r="AG41" s="238">
        <v>7594.3788832</v>
      </c>
      <c r="AH41" s="238">
        <v>7597.7990405999999</v>
      </c>
      <c r="AI41" s="238">
        <v>7601.1684132999999</v>
      </c>
      <c r="AJ41" s="238">
        <v>7604.8523585000003</v>
      </c>
      <c r="AK41" s="238">
        <v>7608.8639812000001</v>
      </c>
      <c r="AL41" s="238">
        <v>7613.1283233000004</v>
      </c>
      <c r="AM41" s="238">
        <v>7617.5104727999997</v>
      </c>
      <c r="AN41" s="238">
        <v>7621.6357023999999</v>
      </c>
      <c r="AO41" s="238">
        <v>7625.0693314</v>
      </c>
      <c r="AP41" s="238">
        <v>7627.5542658000004</v>
      </c>
      <c r="AQ41" s="238">
        <v>7629.5437609999999</v>
      </c>
      <c r="AR41" s="238">
        <v>7631.6686594000003</v>
      </c>
      <c r="AS41" s="238">
        <v>7634.4116989000004</v>
      </c>
      <c r="AT41" s="238">
        <v>7637.6631987999999</v>
      </c>
      <c r="AU41" s="238">
        <v>7641.1653735</v>
      </c>
      <c r="AV41" s="238">
        <v>7644.7075922000004</v>
      </c>
      <c r="AW41" s="238">
        <v>7648.2678417999996</v>
      </c>
      <c r="AX41" s="238">
        <v>7651.8712636999999</v>
      </c>
      <c r="AY41" s="238">
        <v>7655.5657306000003</v>
      </c>
      <c r="AZ41" s="238">
        <v>7659.4900396000003</v>
      </c>
      <c r="BA41" s="238">
        <v>7663.8057191999997</v>
      </c>
      <c r="BB41" s="238">
        <v>7668.7147845</v>
      </c>
      <c r="BC41" s="238">
        <v>7674.5811959000002</v>
      </c>
      <c r="BD41" s="238">
        <v>7681.8094006000001</v>
      </c>
      <c r="BE41" s="238">
        <v>7690.4951189000003</v>
      </c>
      <c r="BF41" s="238">
        <v>7699.4991651</v>
      </c>
      <c r="BG41" s="238">
        <v>7707.3736267000004</v>
      </c>
      <c r="BH41" s="238">
        <v>7713.0968684999998</v>
      </c>
      <c r="BI41" s="238">
        <v>7717.3523630999998</v>
      </c>
      <c r="BJ41" s="329">
        <v>7721.25</v>
      </c>
      <c r="BK41" s="329">
        <v>7725.6319999999996</v>
      </c>
      <c r="BL41" s="329">
        <v>7730.2709999999997</v>
      </c>
      <c r="BM41" s="329">
        <v>7734.6729999999998</v>
      </c>
      <c r="BN41" s="329">
        <v>7738.527</v>
      </c>
      <c r="BO41" s="329">
        <v>7742.2479999999996</v>
      </c>
      <c r="BP41" s="329">
        <v>7746.4350000000004</v>
      </c>
      <c r="BQ41" s="329">
        <v>7751.5039999999999</v>
      </c>
      <c r="BR41" s="329">
        <v>7757.1289999999999</v>
      </c>
      <c r="BS41" s="329">
        <v>7762.8</v>
      </c>
      <c r="BT41" s="329">
        <v>7768.125</v>
      </c>
      <c r="BU41" s="329">
        <v>7773.1890000000003</v>
      </c>
      <c r="BV41" s="329">
        <v>7778.192</v>
      </c>
    </row>
    <row r="42" spans="1:74" s="163" customFormat="1" ht="11.1" customHeight="1" x14ac:dyDescent="0.2">
      <c r="A42" s="148" t="s">
        <v>741</v>
      </c>
      <c r="B42" s="209" t="s">
        <v>452</v>
      </c>
      <c r="C42" s="238">
        <v>14284.620859000001</v>
      </c>
      <c r="D42" s="238">
        <v>14303.567544</v>
      </c>
      <c r="E42" s="238">
        <v>14322.549021999999</v>
      </c>
      <c r="F42" s="238">
        <v>14341.517196999999</v>
      </c>
      <c r="G42" s="238">
        <v>14359.810222</v>
      </c>
      <c r="H42" s="238">
        <v>14376.612811000001</v>
      </c>
      <c r="I42" s="238">
        <v>14391.404893000001</v>
      </c>
      <c r="J42" s="238">
        <v>14404.847254</v>
      </c>
      <c r="K42" s="238">
        <v>14417.895896</v>
      </c>
      <c r="L42" s="238">
        <v>14431.319836000001</v>
      </c>
      <c r="M42" s="238">
        <v>14445.140142</v>
      </c>
      <c r="N42" s="238">
        <v>14459.190895</v>
      </c>
      <c r="O42" s="238">
        <v>14473.119047</v>
      </c>
      <c r="P42" s="238">
        <v>14485.823032</v>
      </c>
      <c r="Q42" s="238">
        <v>14496.014157</v>
      </c>
      <c r="R42" s="238">
        <v>14502.807505999999</v>
      </c>
      <c r="S42" s="238">
        <v>14506.933287</v>
      </c>
      <c r="T42" s="238">
        <v>14509.52549</v>
      </c>
      <c r="U42" s="238">
        <v>14511.563236</v>
      </c>
      <c r="V42" s="238">
        <v>14513.406187000001</v>
      </c>
      <c r="W42" s="238">
        <v>14515.259137999999</v>
      </c>
      <c r="X42" s="238">
        <v>14517.25603</v>
      </c>
      <c r="Y42" s="238">
        <v>14519.247384</v>
      </c>
      <c r="Z42" s="238">
        <v>14521.012871000001</v>
      </c>
      <c r="AA42" s="238">
        <v>14522.673597000001</v>
      </c>
      <c r="AB42" s="238">
        <v>14525.716435</v>
      </c>
      <c r="AC42" s="238">
        <v>14531.969697</v>
      </c>
      <c r="AD42" s="238">
        <v>14542.580511</v>
      </c>
      <c r="AE42" s="238">
        <v>14555.971275</v>
      </c>
      <c r="AF42" s="238">
        <v>14569.883202000001</v>
      </c>
      <c r="AG42" s="238">
        <v>14582.572292000001</v>
      </c>
      <c r="AH42" s="238">
        <v>14594.353684</v>
      </c>
      <c r="AI42" s="238">
        <v>14606.0573</v>
      </c>
      <c r="AJ42" s="238">
        <v>14618.353171999999</v>
      </c>
      <c r="AK42" s="238">
        <v>14631.271773</v>
      </c>
      <c r="AL42" s="238">
        <v>14644.683682999999</v>
      </c>
      <c r="AM42" s="238">
        <v>14658.339436</v>
      </c>
      <c r="AN42" s="238">
        <v>14671.509378999999</v>
      </c>
      <c r="AO42" s="238">
        <v>14683.34381</v>
      </c>
      <c r="AP42" s="238">
        <v>14693.343011000001</v>
      </c>
      <c r="AQ42" s="238">
        <v>14702.407192000001</v>
      </c>
      <c r="AR42" s="238">
        <v>14711.786543</v>
      </c>
      <c r="AS42" s="238">
        <v>14722.445849</v>
      </c>
      <c r="AT42" s="238">
        <v>14734.208267</v>
      </c>
      <c r="AU42" s="238">
        <v>14746.611545</v>
      </c>
      <c r="AV42" s="238">
        <v>14759.243643</v>
      </c>
      <c r="AW42" s="238">
        <v>14771.893367999999</v>
      </c>
      <c r="AX42" s="238">
        <v>14784.399739</v>
      </c>
      <c r="AY42" s="238">
        <v>14796.718024</v>
      </c>
      <c r="AZ42" s="238">
        <v>14809.268496999999</v>
      </c>
      <c r="BA42" s="238">
        <v>14822.587683</v>
      </c>
      <c r="BB42" s="238">
        <v>14837.246507</v>
      </c>
      <c r="BC42" s="238">
        <v>14853.953495</v>
      </c>
      <c r="BD42" s="238">
        <v>14873.451572</v>
      </c>
      <c r="BE42" s="238">
        <v>14895.890858000001</v>
      </c>
      <c r="BF42" s="238">
        <v>14919.050233</v>
      </c>
      <c r="BG42" s="238">
        <v>14940.115771999999</v>
      </c>
      <c r="BH42" s="238">
        <v>14957.112193000001</v>
      </c>
      <c r="BI42" s="238">
        <v>14971.418788000001</v>
      </c>
      <c r="BJ42" s="329">
        <v>14985.25</v>
      </c>
      <c r="BK42" s="329">
        <v>15000.29</v>
      </c>
      <c r="BL42" s="329">
        <v>15016.06</v>
      </c>
      <c r="BM42" s="329">
        <v>15031.52</v>
      </c>
      <c r="BN42" s="329">
        <v>15046.01</v>
      </c>
      <c r="BO42" s="329">
        <v>15060.27</v>
      </c>
      <c r="BP42" s="329">
        <v>15075.37</v>
      </c>
      <c r="BQ42" s="329">
        <v>15092.07</v>
      </c>
      <c r="BR42" s="329">
        <v>15109.75</v>
      </c>
      <c r="BS42" s="329">
        <v>15127.45</v>
      </c>
      <c r="BT42" s="329">
        <v>15144.46</v>
      </c>
      <c r="BU42" s="329">
        <v>15160.95</v>
      </c>
      <c r="BV42" s="329">
        <v>15177.3</v>
      </c>
    </row>
    <row r="43" spans="1:74" s="163" customFormat="1" ht="11.1" customHeight="1" x14ac:dyDescent="0.2">
      <c r="A43" s="148" t="s">
        <v>742</v>
      </c>
      <c r="B43" s="209" t="s">
        <v>453</v>
      </c>
      <c r="C43" s="238">
        <v>8764.2411121999994</v>
      </c>
      <c r="D43" s="238">
        <v>8775.7093433999999</v>
      </c>
      <c r="E43" s="238">
        <v>8786.6972702999992</v>
      </c>
      <c r="F43" s="238">
        <v>8797.1254778999992</v>
      </c>
      <c r="G43" s="238">
        <v>8807.6408551999994</v>
      </c>
      <c r="H43" s="238">
        <v>8819.0718670999995</v>
      </c>
      <c r="I43" s="238">
        <v>8831.9826293999995</v>
      </c>
      <c r="J43" s="238">
        <v>8845.8798626999996</v>
      </c>
      <c r="K43" s="238">
        <v>8860.0059383000007</v>
      </c>
      <c r="L43" s="238">
        <v>8873.7810513000004</v>
      </c>
      <c r="M43" s="238">
        <v>8887.3366922000005</v>
      </c>
      <c r="N43" s="238">
        <v>8900.9821747000005</v>
      </c>
      <c r="O43" s="238">
        <v>8914.7929237999997</v>
      </c>
      <c r="P43" s="238">
        <v>8927.9088085999992</v>
      </c>
      <c r="Q43" s="238">
        <v>8939.2358089999998</v>
      </c>
      <c r="R43" s="238">
        <v>8948.1084298000005</v>
      </c>
      <c r="S43" s="238">
        <v>8955.5752752999997</v>
      </c>
      <c r="T43" s="238">
        <v>8963.1134746999996</v>
      </c>
      <c r="U43" s="238">
        <v>8971.8476262000004</v>
      </c>
      <c r="V43" s="238">
        <v>8981.4922036000007</v>
      </c>
      <c r="W43" s="238">
        <v>8991.4091494999993</v>
      </c>
      <c r="X43" s="238">
        <v>9001.0797571000003</v>
      </c>
      <c r="Y43" s="238">
        <v>9010.4627192999997</v>
      </c>
      <c r="Z43" s="238">
        <v>9019.6360796999998</v>
      </c>
      <c r="AA43" s="238">
        <v>9028.8387719000002</v>
      </c>
      <c r="AB43" s="238">
        <v>9038.9532913000003</v>
      </c>
      <c r="AC43" s="238">
        <v>9051.0230234999999</v>
      </c>
      <c r="AD43" s="238">
        <v>9065.7130195999998</v>
      </c>
      <c r="AE43" s="238">
        <v>9082.1749909999999</v>
      </c>
      <c r="AF43" s="238">
        <v>9099.1823146000006</v>
      </c>
      <c r="AG43" s="238">
        <v>9115.7558645999998</v>
      </c>
      <c r="AH43" s="238">
        <v>9131.9065050000008</v>
      </c>
      <c r="AI43" s="238">
        <v>9147.892597</v>
      </c>
      <c r="AJ43" s="238">
        <v>9163.9268013000001</v>
      </c>
      <c r="AK43" s="238">
        <v>9180.0389752999999</v>
      </c>
      <c r="AL43" s="238">
        <v>9196.2132756999999</v>
      </c>
      <c r="AM43" s="238">
        <v>9212.3465428</v>
      </c>
      <c r="AN43" s="238">
        <v>9227.9863516000005</v>
      </c>
      <c r="AO43" s="238">
        <v>9242.5929610000003</v>
      </c>
      <c r="AP43" s="238">
        <v>9255.8381011000001</v>
      </c>
      <c r="AQ43" s="238">
        <v>9268.2393897000002</v>
      </c>
      <c r="AR43" s="238">
        <v>9280.5259158999997</v>
      </c>
      <c r="AS43" s="238">
        <v>9293.2485651000006</v>
      </c>
      <c r="AT43" s="238">
        <v>9306.2454078999999</v>
      </c>
      <c r="AU43" s="238">
        <v>9319.1763107999996</v>
      </c>
      <c r="AV43" s="238">
        <v>9331.7879231000006</v>
      </c>
      <c r="AW43" s="238">
        <v>9344.1740250000003</v>
      </c>
      <c r="AX43" s="238">
        <v>9356.5151795000002</v>
      </c>
      <c r="AY43" s="238">
        <v>9368.9545584000007</v>
      </c>
      <c r="AZ43" s="238">
        <v>9381.4857692999994</v>
      </c>
      <c r="BA43" s="238">
        <v>9394.0650286</v>
      </c>
      <c r="BB43" s="238">
        <v>9406.7879291999998</v>
      </c>
      <c r="BC43" s="238">
        <v>9420.3075697000004</v>
      </c>
      <c r="BD43" s="238">
        <v>9435.4164247999997</v>
      </c>
      <c r="BE43" s="238">
        <v>9452.4482769999995</v>
      </c>
      <c r="BF43" s="238">
        <v>9469.9021384999996</v>
      </c>
      <c r="BG43" s="238">
        <v>9485.8183291000005</v>
      </c>
      <c r="BH43" s="238">
        <v>9498.8208952999994</v>
      </c>
      <c r="BI43" s="238">
        <v>9509.8687891999998</v>
      </c>
      <c r="BJ43" s="329">
        <v>9520.5049999999992</v>
      </c>
      <c r="BK43" s="329">
        <v>9531.9</v>
      </c>
      <c r="BL43" s="329">
        <v>9543.741</v>
      </c>
      <c r="BM43" s="329">
        <v>9555.3420000000006</v>
      </c>
      <c r="BN43" s="329">
        <v>9566.2520000000004</v>
      </c>
      <c r="BO43" s="329">
        <v>9576.9590000000007</v>
      </c>
      <c r="BP43" s="329">
        <v>9588.1820000000007</v>
      </c>
      <c r="BQ43" s="329">
        <v>9600.4220000000005</v>
      </c>
      <c r="BR43" s="329">
        <v>9613.3009999999995</v>
      </c>
      <c r="BS43" s="329">
        <v>9626.2180000000008</v>
      </c>
      <c r="BT43" s="329">
        <v>9638.7070000000003</v>
      </c>
      <c r="BU43" s="329">
        <v>9650.8230000000003</v>
      </c>
      <c r="BV43" s="329">
        <v>9662.7540000000008</v>
      </c>
    </row>
    <row r="44" spans="1:74" s="163" customFormat="1" ht="11.1" customHeight="1" x14ac:dyDescent="0.2">
      <c r="A44" s="148" t="s">
        <v>743</v>
      </c>
      <c r="B44" s="209" t="s">
        <v>454</v>
      </c>
      <c r="C44" s="238">
        <v>18371.156987999999</v>
      </c>
      <c r="D44" s="238">
        <v>18392.530214999999</v>
      </c>
      <c r="E44" s="238">
        <v>18413.785360000002</v>
      </c>
      <c r="F44" s="238">
        <v>18434.799147000002</v>
      </c>
      <c r="G44" s="238">
        <v>18455.104876000001</v>
      </c>
      <c r="H44" s="238">
        <v>18474.149987000001</v>
      </c>
      <c r="I44" s="238">
        <v>18491.596105000001</v>
      </c>
      <c r="J44" s="238">
        <v>18507.961589999999</v>
      </c>
      <c r="K44" s="238">
        <v>18523.978985000002</v>
      </c>
      <c r="L44" s="238">
        <v>18540.252978</v>
      </c>
      <c r="M44" s="238">
        <v>18556.876849</v>
      </c>
      <c r="N44" s="238">
        <v>18573.816021999999</v>
      </c>
      <c r="O44" s="238">
        <v>18590.72939</v>
      </c>
      <c r="P44" s="238">
        <v>18606.049703000001</v>
      </c>
      <c r="Q44" s="238">
        <v>18617.903180000001</v>
      </c>
      <c r="R44" s="238">
        <v>18625.087316000001</v>
      </c>
      <c r="S44" s="238">
        <v>18629.084722</v>
      </c>
      <c r="T44" s="238">
        <v>18632.049287999998</v>
      </c>
      <c r="U44" s="238">
        <v>18635.706011999999</v>
      </c>
      <c r="V44" s="238">
        <v>18640.064332000002</v>
      </c>
      <c r="W44" s="238">
        <v>18644.704792</v>
      </c>
      <c r="X44" s="238">
        <v>18649.254023000001</v>
      </c>
      <c r="Y44" s="238">
        <v>18653.522988000001</v>
      </c>
      <c r="Z44" s="238">
        <v>18657.368735</v>
      </c>
      <c r="AA44" s="238">
        <v>18661.084063999999</v>
      </c>
      <c r="AB44" s="238">
        <v>18666.704801</v>
      </c>
      <c r="AC44" s="238">
        <v>18676.702525000001</v>
      </c>
      <c r="AD44" s="238">
        <v>18692.548975999998</v>
      </c>
      <c r="AE44" s="238">
        <v>18711.716538000001</v>
      </c>
      <c r="AF44" s="238">
        <v>18730.677755000001</v>
      </c>
      <c r="AG44" s="238">
        <v>18746.749201999999</v>
      </c>
      <c r="AH44" s="238">
        <v>18760.623561</v>
      </c>
      <c r="AI44" s="238">
        <v>18773.837544999998</v>
      </c>
      <c r="AJ44" s="238">
        <v>18787.623706999999</v>
      </c>
      <c r="AK44" s="238">
        <v>18801.99797</v>
      </c>
      <c r="AL44" s="238">
        <v>18816.6721</v>
      </c>
      <c r="AM44" s="238">
        <v>18831.225309000001</v>
      </c>
      <c r="AN44" s="238">
        <v>18844.706592999999</v>
      </c>
      <c r="AO44" s="238">
        <v>18856.032394999998</v>
      </c>
      <c r="AP44" s="238">
        <v>18864.581547999998</v>
      </c>
      <c r="AQ44" s="238">
        <v>18871.582442999999</v>
      </c>
      <c r="AR44" s="238">
        <v>18878.725864</v>
      </c>
      <c r="AS44" s="238">
        <v>18887.282384999999</v>
      </c>
      <c r="AT44" s="238">
        <v>18896.841756000002</v>
      </c>
      <c r="AU44" s="238">
        <v>18906.573520999998</v>
      </c>
      <c r="AV44" s="238">
        <v>18915.871739999999</v>
      </c>
      <c r="AW44" s="238">
        <v>18925.028541</v>
      </c>
      <c r="AX44" s="238">
        <v>18934.560571000002</v>
      </c>
      <c r="AY44" s="238">
        <v>18944.873939000001</v>
      </c>
      <c r="AZ44" s="238">
        <v>18955.932606999999</v>
      </c>
      <c r="BA44" s="238">
        <v>18967.590002000001</v>
      </c>
      <c r="BB44" s="238">
        <v>18980.050162</v>
      </c>
      <c r="BC44" s="238">
        <v>18994.919587</v>
      </c>
      <c r="BD44" s="238">
        <v>19014.155386999999</v>
      </c>
      <c r="BE44" s="238">
        <v>19038.647519999999</v>
      </c>
      <c r="BF44" s="238">
        <v>19065.017320999999</v>
      </c>
      <c r="BG44" s="238">
        <v>19088.818969</v>
      </c>
      <c r="BH44" s="238">
        <v>19106.864441000002</v>
      </c>
      <c r="BI44" s="238">
        <v>19120.996902999999</v>
      </c>
      <c r="BJ44" s="329">
        <v>19134.32</v>
      </c>
      <c r="BK44" s="329">
        <v>19149.2</v>
      </c>
      <c r="BL44" s="329">
        <v>19165.09</v>
      </c>
      <c r="BM44" s="329">
        <v>19180.71</v>
      </c>
      <c r="BN44" s="329">
        <v>19195.22</v>
      </c>
      <c r="BO44" s="329">
        <v>19209.490000000002</v>
      </c>
      <c r="BP44" s="329">
        <v>19224.82</v>
      </c>
      <c r="BQ44" s="329">
        <v>19242.11</v>
      </c>
      <c r="BR44" s="329">
        <v>19260.560000000001</v>
      </c>
      <c r="BS44" s="329">
        <v>19278.97</v>
      </c>
      <c r="BT44" s="329">
        <v>19296.43</v>
      </c>
      <c r="BU44" s="329">
        <v>19313.11</v>
      </c>
      <c r="BV44" s="329">
        <v>19329.5</v>
      </c>
    </row>
    <row r="45" spans="1:74" s="163" customFormat="1" ht="11.1" customHeight="1" x14ac:dyDescent="0.2">
      <c r="A45" s="148"/>
      <c r="B45" s="168" t="s">
        <v>744</v>
      </c>
      <c r="C45" s="246"/>
      <c r="D45" s="246"/>
      <c r="E45" s="246"/>
      <c r="F45" s="246"/>
      <c r="G45" s="246"/>
      <c r="H45" s="246"/>
      <c r="I45" s="246"/>
      <c r="J45" s="246"/>
      <c r="K45" s="246"/>
      <c r="L45" s="246"/>
      <c r="M45" s="246"/>
      <c r="N45" s="246"/>
      <c r="O45" s="246"/>
      <c r="P45" s="246"/>
      <c r="Q45" s="246"/>
      <c r="R45" s="246"/>
      <c r="S45" s="246"/>
      <c r="T45" s="246"/>
      <c r="U45" s="246"/>
      <c r="V45" s="246"/>
      <c r="W45" s="246"/>
      <c r="X45" s="246"/>
      <c r="Y45" s="246"/>
      <c r="Z45" s="246"/>
      <c r="AA45" s="246"/>
      <c r="AB45" s="246"/>
      <c r="AC45" s="246"/>
      <c r="AD45" s="246"/>
      <c r="AE45" s="246"/>
      <c r="AF45" s="246"/>
      <c r="AG45" s="246"/>
      <c r="AH45" s="246"/>
      <c r="AI45" s="246"/>
      <c r="AJ45" s="246"/>
      <c r="AK45" s="246"/>
      <c r="AL45" s="246"/>
      <c r="AM45" s="246"/>
      <c r="AN45" s="246"/>
      <c r="AO45" s="246"/>
      <c r="AP45" s="246"/>
      <c r="AQ45" s="246"/>
      <c r="AR45" s="246"/>
      <c r="AS45" s="246"/>
      <c r="AT45" s="246"/>
      <c r="AU45" s="246"/>
      <c r="AV45" s="246"/>
      <c r="AW45" s="246"/>
      <c r="AX45" s="246"/>
      <c r="AY45" s="246"/>
      <c r="AZ45" s="246"/>
      <c r="BA45" s="246"/>
      <c r="BB45" s="246"/>
      <c r="BC45" s="246"/>
      <c r="BD45" s="246"/>
      <c r="BE45" s="246"/>
      <c r="BF45" s="246"/>
      <c r="BG45" s="246"/>
      <c r="BH45" s="246"/>
      <c r="BI45" s="246"/>
      <c r="BJ45" s="345"/>
      <c r="BK45" s="345"/>
      <c r="BL45" s="345"/>
      <c r="BM45" s="345"/>
      <c r="BN45" s="345"/>
      <c r="BO45" s="345"/>
      <c r="BP45" s="345"/>
      <c r="BQ45" s="345"/>
      <c r="BR45" s="345"/>
      <c r="BS45" s="345"/>
      <c r="BT45" s="345"/>
      <c r="BU45" s="345"/>
      <c r="BV45" s="345"/>
    </row>
    <row r="46" spans="1:74" s="163" customFormat="1" ht="11.1" customHeight="1" x14ac:dyDescent="0.2">
      <c r="A46" s="148" t="s">
        <v>745</v>
      </c>
      <c r="B46" s="209" t="s">
        <v>447</v>
      </c>
      <c r="C46" s="256">
        <v>7.1610557509000001</v>
      </c>
      <c r="D46" s="256">
        <v>7.1690014141000002</v>
      </c>
      <c r="E46" s="256">
        <v>7.1798224048000003</v>
      </c>
      <c r="F46" s="256">
        <v>7.2021829789999998</v>
      </c>
      <c r="G46" s="256">
        <v>7.2122564327000003</v>
      </c>
      <c r="H46" s="256">
        <v>7.2187070219000002</v>
      </c>
      <c r="I46" s="256">
        <v>7.2137140367999999</v>
      </c>
      <c r="J46" s="256">
        <v>7.2187844294000003</v>
      </c>
      <c r="K46" s="256">
        <v>7.2260974897999999</v>
      </c>
      <c r="L46" s="256">
        <v>7.2378207461999997</v>
      </c>
      <c r="M46" s="256">
        <v>7.2479934962000003</v>
      </c>
      <c r="N46" s="256">
        <v>7.2587832679000002</v>
      </c>
      <c r="O46" s="256">
        <v>7.2737177109999998</v>
      </c>
      <c r="P46" s="256">
        <v>7.2830957889999999</v>
      </c>
      <c r="Q46" s="256">
        <v>7.2904451514000002</v>
      </c>
      <c r="R46" s="256">
        <v>7.2903651724999996</v>
      </c>
      <c r="S46" s="256">
        <v>7.2977075731000003</v>
      </c>
      <c r="T46" s="256">
        <v>7.3070717275000003</v>
      </c>
      <c r="U46" s="256">
        <v>7.3247151515000004</v>
      </c>
      <c r="V46" s="256">
        <v>7.3334296762999998</v>
      </c>
      <c r="W46" s="256">
        <v>7.339472818</v>
      </c>
      <c r="X46" s="256">
        <v>7.3371884280000002</v>
      </c>
      <c r="Y46" s="256">
        <v>7.3421309145000002</v>
      </c>
      <c r="Z46" s="256">
        <v>7.3486441291000002</v>
      </c>
      <c r="AA46" s="256">
        <v>7.3600231926999999</v>
      </c>
      <c r="AB46" s="256">
        <v>7.3672065227000001</v>
      </c>
      <c r="AC46" s="256">
        <v>7.3734892398999996</v>
      </c>
      <c r="AD46" s="256">
        <v>7.3764282764000004</v>
      </c>
      <c r="AE46" s="256">
        <v>7.3827420693999999</v>
      </c>
      <c r="AF46" s="256">
        <v>7.3899875507999999</v>
      </c>
      <c r="AG46" s="256">
        <v>7.4026253053</v>
      </c>
      <c r="AH46" s="256">
        <v>7.4083887252</v>
      </c>
      <c r="AI46" s="256">
        <v>7.4117383951000004</v>
      </c>
      <c r="AJ46" s="256">
        <v>7.4072065928999997</v>
      </c>
      <c r="AK46" s="256">
        <v>7.4098295543999999</v>
      </c>
      <c r="AL46" s="256">
        <v>7.4141395574000004</v>
      </c>
      <c r="AM46" s="256">
        <v>7.4229610133000001</v>
      </c>
      <c r="AN46" s="256">
        <v>7.4285267910000004</v>
      </c>
      <c r="AO46" s="256">
        <v>7.4336613019</v>
      </c>
      <c r="AP46" s="256">
        <v>7.4374179812000003</v>
      </c>
      <c r="AQ46" s="256">
        <v>7.4423998818000001</v>
      </c>
      <c r="AR46" s="256">
        <v>7.4476604390999999</v>
      </c>
      <c r="AS46" s="256">
        <v>7.4535673485</v>
      </c>
      <c r="AT46" s="256">
        <v>7.4591094474000004</v>
      </c>
      <c r="AU46" s="256">
        <v>7.4646544311999996</v>
      </c>
      <c r="AV46" s="256">
        <v>7.4684573372000003</v>
      </c>
      <c r="AW46" s="256">
        <v>7.4753168131000001</v>
      </c>
      <c r="AX46" s="256">
        <v>7.4834878960999998</v>
      </c>
      <c r="AY46" s="256">
        <v>7.4971147025000002</v>
      </c>
      <c r="AZ46" s="256">
        <v>7.5048009127000004</v>
      </c>
      <c r="BA46" s="256">
        <v>7.5106906429000002</v>
      </c>
      <c r="BB46" s="256">
        <v>7.5107935303</v>
      </c>
      <c r="BC46" s="256">
        <v>7.5160830725999999</v>
      </c>
      <c r="BD46" s="256">
        <v>7.5225689070000001</v>
      </c>
      <c r="BE46" s="256">
        <v>7.5319625258</v>
      </c>
      <c r="BF46" s="256">
        <v>7.5395573250999997</v>
      </c>
      <c r="BG46" s="256">
        <v>7.5470647973</v>
      </c>
      <c r="BH46" s="256">
        <v>7.5555966647000004</v>
      </c>
      <c r="BI46" s="256">
        <v>7.5620956908999997</v>
      </c>
      <c r="BJ46" s="342">
        <v>7.5676740000000002</v>
      </c>
      <c r="BK46" s="342">
        <v>7.5698420000000004</v>
      </c>
      <c r="BL46" s="342">
        <v>7.5754440000000001</v>
      </c>
      <c r="BM46" s="342">
        <v>7.5819910000000004</v>
      </c>
      <c r="BN46" s="342">
        <v>7.5938540000000003</v>
      </c>
      <c r="BO46" s="342">
        <v>7.5990140000000004</v>
      </c>
      <c r="BP46" s="342">
        <v>7.6018400000000002</v>
      </c>
      <c r="BQ46" s="342">
        <v>7.5990589999999996</v>
      </c>
      <c r="BR46" s="342">
        <v>7.5996759999999997</v>
      </c>
      <c r="BS46" s="342">
        <v>7.6004170000000002</v>
      </c>
      <c r="BT46" s="342">
        <v>7.6010980000000004</v>
      </c>
      <c r="BU46" s="342">
        <v>7.6022230000000004</v>
      </c>
      <c r="BV46" s="342">
        <v>7.6036089999999996</v>
      </c>
    </row>
    <row r="47" spans="1:74" s="163" customFormat="1" ht="11.1" customHeight="1" x14ac:dyDescent="0.2">
      <c r="A47" s="148" t="s">
        <v>746</v>
      </c>
      <c r="B47" s="209" t="s">
        <v>480</v>
      </c>
      <c r="C47" s="256">
        <v>18.920451620000001</v>
      </c>
      <c r="D47" s="256">
        <v>18.938929373000001</v>
      </c>
      <c r="E47" s="256">
        <v>18.960977380999999</v>
      </c>
      <c r="F47" s="256">
        <v>18.994155306</v>
      </c>
      <c r="G47" s="256">
        <v>19.017674074999999</v>
      </c>
      <c r="H47" s="256">
        <v>19.039093351000002</v>
      </c>
      <c r="I47" s="256">
        <v>19.053372882000001</v>
      </c>
      <c r="J47" s="256">
        <v>19.074373360999999</v>
      </c>
      <c r="K47" s="256">
        <v>19.097054536000002</v>
      </c>
      <c r="L47" s="256">
        <v>19.124567614</v>
      </c>
      <c r="M47" s="256">
        <v>19.148246775</v>
      </c>
      <c r="N47" s="256">
        <v>19.171243227000001</v>
      </c>
      <c r="O47" s="256">
        <v>19.195003756999999</v>
      </c>
      <c r="P47" s="256">
        <v>19.2155497</v>
      </c>
      <c r="Q47" s="256">
        <v>19.234327843999999</v>
      </c>
      <c r="R47" s="256">
        <v>19.244133590000001</v>
      </c>
      <c r="S47" s="256">
        <v>19.264779583999999</v>
      </c>
      <c r="T47" s="256">
        <v>19.289061228000001</v>
      </c>
      <c r="U47" s="256">
        <v>19.325040067</v>
      </c>
      <c r="V47" s="256">
        <v>19.350546849000001</v>
      </c>
      <c r="W47" s="256">
        <v>19.373643121000001</v>
      </c>
      <c r="X47" s="256">
        <v>19.388976971999998</v>
      </c>
      <c r="Y47" s="256">
        <v>19.411266157</v>
      </c>
      <c r="Z47" s="256">
        <v>19.435158764000001</v>
      </c>
      <c r="AA47" s="256">
        <v>19.467413019999999</v>
      </c>
      <c r="AB47" s="256">
        <v>19.489443803</v>
      </c>
      <c r="AC47" s="256">
        <v>19.508009339000001</v>
      </c>
      <c r="AD47" s="256">
        <v>19.513138905999998</v>
      </c>
      <c r="AE47" s="256">
        <v>19.532251987999999</v>
      </c>
      <c r="AF47" s="256">
        <v>19.555377863</v>
      </c>
      <c r="AG47" s="256">
        <v>19.591689950999999</v>
      </c>
      <c r="AH47" s="256">
        <v>19.615961348999999</v>
      </c>
      <c r="AI47" s="256">
        <v>19.637365476999999</v>
      </c>
      <c r="AJ47" s="256">
        <v>19.652830502</v>
      </c>
      <c r="AK47" s="256">
        <v>19.670803961000001</v>
      </c>
      <c r="AL47" s="256">
        <v>19.688214022</v>
      </c>
      <c r="AM47" s="256">
        <v>19.699381907999999</v>
      </c>
      <c r="AN47" s="256">
        <v>19.719924256999999</v>
      </c>
      <c r="AO47" s="256">
        <v>19.744162291999999</v>
      </c>
      <c r="AP47" s="256">
        <v>19.780493577000001</v>
      </c>
      <c r="AQ47" s="256">
        <v>19.805824810000001</v>
      </c>
      <c r="AR47" s="256">
        <v>19.828553554999999</v>
      </c>
      <c r="AS47" s="256">
        <v>19.843537732000001</v>
      </c>
      <c r="AT47" s="256">
        <v>19.864918063000001</v>
      </c>
      <c r="AU47" s="256">
        <v>19.887552467999999</v>
      </c>
      <c r="AV47" s="256">
        <v>19.913417704</v>
      </c>
      <c r="AW47" s="256">
        <v>19.937077687999999</v>
      </c>
      <c r="AX47" s="256">
        <v>19.960509176999999</v>
      </c>
      <c r="AY47" s="256">
        <v>19.989184660999999</v>
      </c>
      <c r="AZ47" s="256">
        <v>20.008054795</v>
      </c>
      <c r="BA47" s="256">
        <v>20.022592069000002</v>
      </c>
      <c r="BB47" s="256">
        <v>20.029507659</v>
      </c>
      <c r="BC47" s="256">
        <v>20.037845829999998</v>
      </c>
      <c r="BD47" s="256">
        <v>20.044317757999998</v>
      </c>
      <c r="BE47" s="256">
        <v>20.040586864000002</v>
      </c>
      <c r="BF47" s="256">
        <v>20.049578742000001</v>
      </c>
      <c r="BG47" s="256">
        <v>20.062956813</v>
      </c>
      <c r="BH47" s="256">
        <v>20.088223966000001</v>
      </c>
      <c r="BI47" s="256">
        <v>20.104747252999999</v>
      </c>
      <c r="BJ47" s="342">
        <v>20.12003</v>
      </c>
      <c r="BK47" s="342">
        <v>20.129259999999999</v>
      </c>
      <c r="BL47" s="342">
        <v>20.145669999999999</v>
      </c>
      <c r="BM47" s="342">
        <v>20.164449999999999</v>
      </c>
      <c r="BN47" s="342">
        <v>20.198260000000001</v>
      </c>
      <c r="BO47" s="342">
        <v>20.212289999999999</v>
      </c>
      <c r="BP47" s="342">
        <v>20.219190000000001</v>
      </c>
      <c r="BQ47" s="342">
        <v>20.208390000000001</v>
      </c>
      <c r="BR47" s="342">
        <v>20.209</v>
      </c>
      <c r="BS47" s="342">
        <v>20.210419999999999</v>
      </c>
      <c r="BT47" s="342">
        <v>20.212520000000001</v>
      </c>
      <c r="BU47" s="342">
        <v>20.215689999999999</v>
      </c>
      <c r="BV47" s="342">
        <v>20.21978</v>
      </c>
    </row>
    <row r="48" spans="1:74" s="163" customFormat="1" ht="11.1" customHeight="1" x14ac:dyDescent="0.2">
      <c r="A48" s="148" t="s">
        <v>747</v>
      </c>
      <c r="B48" s="209" t="s">
        <v>448</v>
      </c>
      <c r="C48" s="256">
        <v>21.317981423999999</v>
      </c>
      <c r="D48" s="256">
        <v>21.343782015999999</v>
      </c>
      <c r="E48" s="256">
        <v>21.374754741</v>
      </c>
      <c r="F48" s="256">
        <v>21.425932345</v>
      </c>
      <c r="G48" s="256">
        <v>21.455974774000001</v>
      </c>
      <c r="H48" s="256">
        <v>21.479914775000001</v>
      </c>
      <c r="I48" s="256">
        <v>21.486738871</v>
      </c>
      <c r="J48" s="256">
        <v>21.506734124000001</v>
      </c>
      <c r="K48" s="256">
        <v>21.528887056999999</v>
      </c>
      <c r="L48" s="256">
        <v>21.554806898999999</v>
      </c>
      <c r="M48" s="256">
        <v>21.580068270000002</v>
      </c>
      <c r="N48" s="256">
        <v>21.606280397999999</v>
      </c>
      <c r="O48" s="256">
        <v>21.639887554000001</v>
      </c>
      <c r="P48" s="256">
        <v>21.663167996999999</v>
      </c>
      <c r="Q48" s="256">
        <v>21.682565998000001</v>
      </c>
      <c r="R48" s="256">
        <v>21.688513153999999</v>
      </c>
      <c r="S48" s="256">
        <v>21.707322566999999</v>
      </c>
      <c r="T48" s="256">
        <v>21.729425838000001</v>
      </c>
      <c r="U48" s="256">
        <v>21.760427823000001</v>
      </c>
      <c r="V48" s="256">
        <v>21.784915164000001</v>
      </c>
      <c r="W48" s="256">
        <v>21.808492719</v>
      </c>
      <c r="X48" s="256">
        <v>21.831812320000001</v>
      </c>
      <c r="Y48" s="256">
        <v>21.853081429</v>
      </c>
      <c r="Z48" s="256">
        <v>21.872951876999998</v>
      </c>
      <c r="AA48" s="256">
        <v>21.891251881999999</v>
      </c>
      <c r="AB48" s="256">
        <v>21.908453849000001</v>
      </c>
      <c r="AC48" s="256">
        <v>21.924385993000001</v>
      </c>
      <c r="AD48" s="256">
        <v>21.936236377</v>
      </c>
      <c r="AE48" s="256">
        <v>21.951737830999999</v>
      </c>
      <c r="AF48" s="256">
        <v>21.968078416000001</v>
      </c>
      <c r="AG48" s="256">
        <v>21.989305588000001</v>
      </c>
      <c r="AH48" s="256">
        <v>22.004288846000001</v>
      </c>
      <c r="AI48" s="256">
        <v>22.017075643999998</v>
      </c>
      <c r="AJ48" s="256">
        <v>22.018183786000002</v>
      </c>
      <c r="AK48" s="256">
        <v>22.033689313</v>
      </c>
      <c r="AL48" s="256">
        <v>22.054110027</v>
      </c>
      <c r="AM48" s="256">
        <v>22.089077147000001</v>
      </c>
      <c r="AN48" s="256">
        <v>22.112104822999999</v>
      </c>
      <c r="AO48" s="256">
        <v>22.132824272000001</v>
      </c>
      <c r="AP48" s="256">
        <v>22.144830995</v>
      </c>
      <c r="AQ48" s="256">
        <v>22.165737365999998</v>
      </c>
      <c r="AR48" s="256">
        <v>22.189138884999998</v>
      </c>
      <c r="AS48" s="256">
        <v>22.221493378000002</v>
      </c>
      <c r="AT48" s="256">
        <v>22.245041826000001</v>
      </c>
      <c r="AU48" s="256">
        <v>22.266242052999999</v>
      </c>
      <c r="AV48" s="256">
        <v>22.276129072</v>
      </c>
      <c r="AW48" s="256">
        <v>22.299356598999999</v>
      </c>
      <c r="AX48" s="256">
        <v>22.326959646999999</v>
      </c>
      <c r="AY48" s="256">
        <v>22.379968308999999</v>
      </c>
      <c r="AZ48" s="256">
        <v>22.400549825999999</v>
      </c>
      <c r="BA48" s="256">
        <v>22.409734292</v>
      </c>
      <c r="BB48" s="256">
        <v>22.391129576000001</v>
      </c>
      <c r="BC48" s="256">
        <v>22.389814039000001</v>
      </c>
      <c r="BD48" s="256">
        <v>22.389395552</v>
      </c>
      <c r="BE48" s="256">
        <v>22.385140008</v>
      </c>
      <c r="BF48" s="256">
        <v>22.390066194999999</v>
      </c>
      <c r="BG48" s="256">
        <v>22.399440008999999</v>
      </c>
      <c r="BH48" s="256">
        <v>22.419258850999999</v>
      </c>
      <c r="BI48" s="256">
        <v>22.433029866999998</v>
      </c>
      <c r="BJ48" s="342">
        <v>22.446750000000002</v>
      </c>
      <c r="BK48" s="342">
        <v>22.457139999999999</v>
      </c>
      <c r="BL48" s="342">
        <v>22.473220000000001</v>
      </c>
      <c r="BM48" s="342">
        <v>22.491710000000001</v>
      </c>
      <c r="BN48" s="342">
        <v>22.52692</v>
      </c>
      <c r="BO48" s="342">
        <v>22.5395</v>
      </c>
      <c r="BP48" s="342">
        <v>22.543759999999999</v>
      </c>
      <c r="BQ48" s="342">
        <v>22.52599</v>
      </c>
      <c r="BR48" s="342">
        <v>22.523890000000002</v>
      </c>
      <c r="BS48" s="342">
        <v>22.523759999999999</v>
      </c>
      <c r="BT48" s="342">
        <v>22.526979999999998</v>
      </c>
      <c r="BU48" s="342">
        <v>22.52974</v>
      </c>
      <c r="BV48" s="342">
        <v>22.533439999999999</v>
      </c>
    </row>
    <row r="49" spans="1:74" s="163" customFormat="1" ht="11.1" customHeight="1" x14ac:dyDescent="0.2">
      <c r="A49" s="148" t="s">
        <v>748</v>
      </c>
      <c r="B49" s="209" t="s">
        <v>449</v>
      </c>
      <c r="C49" s="256">
        <v>10.419205158</v>
      </c>
      <c r="D49" s="256">
        <v>10.433087005999999</v>
      </c>
      <c r="E49" s="256">
        <v>10.445566559</v>
      </c>
      <c r="F49" s="256">
        <v>10.457913359999999</v>
      </c>
      <c r="G49" s="256">
        <v>10.466636168999999</v>
      </c>
      <c r="H49" s="256">
        <v>10.473004528000001</v>
      </c>
      <c r="I49" s="256">
        <v>10.4719701</v>
      </c>
      <c r="J49" s="256">
        <v>10.477415812</v>
      </c>
      <c r="K49" s="256">
        <v>10.484293327</v>
      </c>
      <c r="L49" s="256">
        <v>10.494676455</v>
      </c>
      <c r="M49" s="256">
        <v>10.502862217000001</v>
      </c>
      <c r="N49" s="256">
        <v>10.510924423000001</v>
      </c>
      <c r="O49" s="256">
        <v>10.519212904</v>
      </c>
      <c r="P49" s="256">
        <v>10.526765627</v>
      </c>
      <c r="Q49" s="256">
        <v>10.533932420999999</v>
      </c>
      <c r="R49" s="256">
        <v>10.537488196</v>
      </c>
      <c r="S49" s="256">
        <v>10.546301954</v>
      </c>
      <c r="T49" s="256">
        <v>10.557148602</v>
      </c>
      <c r="U49" s="256">
        <v>10.577227033</v>
      </c>
      <c r="V49" s="256">
        <v>10.586740295</v>
      </c>
      <c r="W49" s="256">
        <v>10.592887277999999</v>
      </c>
      <c r="X49" s="256">
        <v>10.587242407</v>
      </c>
      <c r="Y49" s="256">
        <v>10.592976017</v>
      </c>
      <c r="Z49" s="256">
        <v>10.601662532000001</v>
      </c>
      <c r="AA49" s="256">
        <v>10.622199463999999</v>
      </c>
      <c r="AB49" s="256">
        <v>10.630118655</v>
      </c>
      <c r="AC49" s="256">
        <v>10.634317617000001</v>
      </c>
      <c r="AD49" s="256">
        <v>10.626592496000001</v>
      </c>
      <c r="AE49" s="256">
        <v>10.629503890000001</v>
      </c>
      <c r="AF49" s="256">
        <v>10.634847945000001</v>
      </c>
      <c r="AG49" s="256">
        <v>10.647602712999999</v>
      </c>
      <c r="AH49" s="256">
        <v>10.654078552</v>
      </c>
      <c r="AI49" s="256">
        <v>10.659253515</v>
      </c>
      <c r="AJ49" s="256">
        <v>10.659422606</v>
      </c>
      <c r="AK49" s="256">
        <v>10.664774561</v>
      </c>
      <c r="AL49" s="256">
        <v>10.671604385</v>
      </c>
      <c r="AM49" s="256">
        <v>10.682130995</v>
      </c>
      <c r="AN49" s="256">
        <v>10.69025237</v>
      </c>
      <c r="AO49" s="256">
        <v>10.698187427000001</v>
      </c>
      <c r="AP49" s="256">
        <v>10.702465567000001</v>
      </c>
      <c r="AQ49" s="256">
        <v>10.712630936</v>
      </c>
      <c r="AR49" s="256">
        <v>10.725212937</v>
      </c>
      <c r="AS49" s="256">
        <v>10.747039009</v>
      </c>
      <c r="AT49" s="256">
        <v>10.759333691</v>
      </c>
      <c r="AU49" s="256">
        <v>10.768924424</v>
      </c>
      <c r="AV49" s="256">
        <v>10.774034943</v>
      </c>
      <c r="AW49" s="256">
        <v>10.779549976</v>
      </c>
      <c r="AX49" s="256">
        <v>10.783693259</v>
      </c>
      <c r="AY49" s="256">
        <v>10.781914618</v>
      </c>
      <c r="AZ49" s="256">
        <v>10.786727029</v>
      </c>
      <c r="BA49" s="256">
        <v>10.793580319</v>
      </c>
      <c r="BB49" s="256">
        <v>10.803865630000001</v>
      </c>
      <c r="BC49" s="256">
        <v>10.813757320000001</v>
      </c>
      <c r="BD49" s="256">
        <v>10.824646531999999</v>
      </c>
      <c r="BE49" s="256">
        <v>10.838820982</v>
      </c>
      <c r="BF49" s="256">
        <v>10.849989449000001</v>
      </c>
      <c r="BG49" s="256">
        <v>10.86043965</v>
      </c>
      <c r="BH49" s="256">
        <v>10.869964991</v>
      </c>
      <c r="BI49" s="256">
        <v>10.879133606</v>
      </c>
      <c r="BJ49" s="342">
        <v>10.887740000000001</v>
      </c>
      <c r="BK49" s="342">
        <v>10.89329</v>
      </c>
      <c r="BL49" s="342">
        <v>10.90264</v>
      </c>
      <c r="BM49" s="342">
        <v>10.91329</v>
      </c>
      <c r="BN49" s="342">
        <v>10.93149</v>
      </c>
      <c r="BO49" s="342">
        <v>10.940060000000001</v>
      </c>
      <c r="BP49" s="342">
        <v>10.94524</v>
      </c>
      <c r="BQ49" s="342">
        <v>10.942600000000001</v>
      </c>
      <c r="BR49" s="342">
        <v>10.94435</v>
      </c>
      <c r="BS49" s="342">
        <v>10.94603</v>
      </c>
      <c r="BT49" s="342">
        <v>10.946669999999999</v>
      </c>
      <c r="BU49" s="342">
        <v>10.948980000000001</v>
      </c>
      <c r="BV49" s="342">
        <v>10.951980000000001</v>
      </c>
    </row>
    <row r="50" spans="1:74" s="163" customFormat="1" ht="11.1" customHeight="1" x14ac:dyDescent="0.2">
      <c r="A50" s="148" t="s">
        <v>749</v>
      </c>
      <c r="B50" s="209" t="s">
        <v>450</v>
      </c>
      <c r="C50" s="256">
        <v>26.634828301999999</v>
      </c>
      <c r="D50" s="256">
        <v>26.691574330000002</v>
      </c>
      <c r="E50" s="256">
        <v>26.749635429000001</v>
      </c>
      <c r="F50" s="256">
        <v>26.810777237</v>
      </c>
      <c r="G50" s="256">
        <v>26.870144246999999</v>
      </c>
      <c r="H50" s="256">
        <v>26.929502098</v>
      </c>
      <c r="I50" s="256">
        <v>26.984331253000001</v>
      </c>
      <c r="J50" s="256">
        <v>27.047060435999999</v>
      </c>
      <c r="K50" s="256">
        <v>27.113170110999999</v>
      </c>
      <c r="L50" s="256">
        <v>27.199800215</v>
      </c>
      <c r="M50" s="256">
        <v>27.259815919000001</v>
      </c>
      <c r="N50" s="256">
        <v>27.310357162999999</v>
      </c>
      <c r="O50" s="256">
        <v>27.333433348</v>
      </c>
      <c r="P50" s="256">
        <v>27.378518616000001</v>
      </c>
      <c r="Q50" s="256">
        <v>27.427622369000002</v>
      </c>
      <c r="R50" s="256">
        <v>27.485020958</v>
      </c>
      <c r="S50" s="256">
        <v>27.538954422</v>
      </c>
      <c r="T50" s="256">
        <v>27.593699111999999</v>
      </c>
      <c r="U50" s="256">
        <v>27.653232092</v>
      </c>
      <c r="V50" s="256">
        <v>27.706616431</v>
      </c>
      <c r="W50" s="256">
        <v>27.757829195999999</v>
      </c>
      <c r="X50" s="256">
        <v>27.807218395</v>
      </c>
      <c r="Y50" s="256">
        <v>27.853827003999999</v>
      </c>
      <c r="Z50" s="256">
        <v>27.898003031999998</v>
      </c>
      <c r="AA50" s="256">
        <v>27.944110257999998</v>
      </c>
      <c r="AB50" s="256">
        <v>27.980148290999999</v>
      </c>
      <c r="AC50" s="256">
        <v>28.010480909000002</v>
      </c>
      <c r="AD50" s="256">
        <v>28.026724436999999</v>
      </c>
      <c r="AE50" s="256">
        <v>28.051933983000001</v>
      </c>
      <c r="AF50" s="256">
        <v>28.077725871999998</v>
      </c>
      <c r="AG50" s="256">
        <v>28.092716833000001</v>
      </c>
      <c r="AH50" s="256">
        <v>28.128210860999999</v>
      </c>
      <c r="AI50" s="256">
        <v>28.172824685999998</v>
      </c>
      <c r="AJ50" s="256">
        <v>28.238820769</v>
      </c>
      <c r="AK50" s="256">
        <v>28.292477338000001</v>
      </c>
      <c r="AL50" s="256">
        <v>28.346056857000001</v>
      </c>
      <c r="AM50" s="256">
        <v>28.399674203</v>
      </c>
      <c r="AN50" s="256">
        <v>28.453013461000001</v>
      </c>
      <c r="AO50" s="256">
        <v>28.506189509999999</v>
      </c>
      <c r="AP50" s="256">
        <v>28.563496618999999</v>
      </c>
      <c r="AQ50" s="256">
        <v>28.613125544999999</v>
      </c>
      <c r="AR50" s="256">
        <v>28.659370558999999</v>
      </c>
      <c r="AS50" s="256">
        <v>28.694859595</v>
      </c>
      <c r="AT50" s="256">
        <v>28.739865834</v>
      </c>
      <c r="AU50" s="256">
        <v>28.787017210999998</v>
      </c>
      <c r="AV50" s="256">
        <v>28.837057558000001</v>
      </c>
      <c r="AW50" s="256">
        <v>28.887941335000001</v>
      </c>
      <c r="AX50" s="256">
        <v>28.940412374000001</v>
      </c>
      <c r="AY50" s="256">
        <v>29.011009202</v>
      </c>
      <c r="AZ50" s="256">
        <v>29.054250873000001</v>
      </c>
      <c r="BA50" s="256">
        <v>29.086675914000001</v>
      </c>
      <c r="BB50" s="256">
        <v>29.084692641</v>
      </c>
      <c r="BC50" s="256">
        <v>29.113178180999999</v>
      </c>
      <c r="BD50" s="256">
        <v>29.148540853</v>
      </c>
      <c r="BE50" s="256">
        <v>29.201655078999998</v>
      </c>
      <c r="BF50" s="256">
        <v>29.242616193</v>
      </c>
      <c r="BG50" s="256">
        <v>29.282298618999999</v>
      </c>
      <c r="BH50" s="256">
        <v>29.320960638999999</v>
      </c>
      <c r="BI50" s="256">
        <v>29.357891978000001</v>
      </c>
      <c r="BJ50" s="342">
        <v>29.393350000000002</v>
      </c>
      <c r="BK50" s="342">
        <v>29.417280000000002</v>
      </c>
      <c r="BL50" s="342">
        <v>29.457339999999999</v>
      </c>
      <c r="BM50" s="342">
        <v>29.50347</v>
      </c>
      <c r="BN50" s="342">
        <v>29.57874</v>
      </c>
      <c r="BO50" s="342">
        <v>29.619720000000001</v>
      </c>
      <c r="BP50" s="342">
        <v>29.649470000000001</v>
      </c>
      <c r="BQ50" s="342">
        <v>29.650590000000001</v>
      </c>
      <c r="BR50" s="342">
        <v>29.670940000000002</v>
      </c>
      <c r="BS50" s="342">
        <v>29.69312</v>
      </c>
      <c r="BT50" s="342">
        <v>29.71913</v>
      </c>
      <c r="BU50" s="342">
        <v>29.743449999999999</v>
      </c>
      <c r="BV50" s="342">
        <v>29.768080000000001</v>
      </c>
    </row>
    <row r="51" spans="1:74" s="163" customFormat="1" ht="11.1" customHeight="1" x14ac:dyDescent="0.2">
      <c r="A51" s="148" t="s">
        <v>750</v>
      </c>
      <c r="B51" s="209" t="s">
        <v>451</v>
      </c>
      <c r="C51" s="256">
        <v>7.7773758375000002</v>
      </c>
      <c r="D51" s="256">
        <v>7.7867854908999998</v>
      </c>
      <c r="E51" s="256">
        <v>7.7990303895000004</v>
      </c>
      <c r="F51" s="256">
        <v>7.8197707392</v>
      </c>
      <c r="G51" s="256">
        <v>7.8334409737000001</v>
      </c>
      <c r="H51" s="256">
        <v>7.8457012987999999</v>
      </c>
      <c r="I51" s="256">
        <v>7.8523852607000002</v>
      </c>
      <c r="J51" s="256">
        <v>7.8649506076</v>
      </c>
      <c r="K51" s="256">
        <v>7.8792308855000002</v>
      </c>
      <c r="L51" s="256">
        <v>7.8994951180999999</v>
      </c>
      <c r="M51" s="256">
        <v>7.9140034905999999</v>
      </c>
      <c r="N51" s="256">
        <v>7.9270250265</v>
      </c>
      <c r="O51" s="256">
        <v>7.9379655264000002</v>
      </c>
      <c r="P51" s="256">
        <v>7.9484590387000003</v>
      </c>
      <c r="Q51" s="256">
        <v>7.9579113639000001</v>
      </c>
      <c r="R51" s="256">
        <v>7.9629343191000004</v>
      </c>
      <c r="S51" s="256">
        <v>7.9728454074000004</v>
      </c>
      <c r="T51" s="256">
        <v>7.9842564456999998</v>
      </c>
      <c r="U51" s="256">
        <v>8.0024642951999994</v>
      </c>
      <c r="V51" s="256">
        <v>8.0129025879999993</v>
      </c>
      <c r="W51" s="256">
        <v>8.0208681850999994</v>
      </c>
      <c r="X51" s="256">
        <v>8.0207143475000002</v>
      </c>
      <c r="Y51" s="256">
        <v>8.0279696074999993</v>
      </c>
      <c r="Z51" s="256">
        <v>8.0369872262000008</v>
      </c>
      <c r="AA51" s="256">
        <v>8.0533943312999998</v>
      </c>
      <c r="AB51" s="256">
        <v>8.0617163214000005</v>
      </c>
      <c r="AC51" s="256">
        <v>8.0675803243999997</v>
      </c>
      <c r="AD51" s="256">
        <v>8.0653741189999995</v>
      </c>
      <c r="AE51" s="256">
        <v>8.0705313135000001</v>
      </c>
      <c r="AF51" s="256">
        <v>8.0774396866</v>
      </c>
      <c r="AG51" s="256">
        <v>8.0897405803000009</v>
      </c>
      <c r="AH51" s="256">
        <v>8.0974203042999999</v>
      </c>
      <c r="AI51" s="256">
        <v>8.1041202004000006</v>
      </c>
      <c r="AJ51" s="256">
        <v>8.1087157509000001</v>
      </c>
      <c r="AK51" s="256">
        <v>8.1142993797000003</v>
      </c>
      <c r="AL51" s="256">
        <v>8.1197465692000002</v>
      </c>
      <c r="AM51" s="256">
        <v>8.1212290799000009</v>
      </c>
      <c r="AN51" s="256">
        <v>8.1292745698999997</v>
      </c>
      <c r="AO51" s="256">
        <v>8.1400547999999997</v>
      </c>
      <c r="AP51" s="256">
        <v>8.1582968436000005</v>
      </c>
      <c r="AQ51" s="256">
        <v>8.1710012487999997</v>
      </c>
      <c r="AR51" s="256">
        <v>8.1828950889000005</v>
      </c>
      <c r="AS51" s="256">
        <v>8.1915170148000005</v>
      </c>
      <c r="AT51" s="256">
        <v>8.2036357369000008</v>
      </c>
      <c r="AU51" s="256">
        <v>8.2167899059000007</v>
      </c>
      <c r="AV51" s="256">
        <v>8.2333634397999997</v>
      </c>
      <c r="AW51" s="256">
        <v>8.2468005644000009</v>
      </c>
      <c r="AX51" s="256">
        <v>8.2594851977000001</v>
      </c>
      <c r="AY51" s="256">
        <v>8.2725334571999998</v>
      </c>
      <c r="AZ51" s="256">
        <v>8.2828760195999998</v>
      </c>
      <c r="BA51" s="256">
        <v>8.2916290025000006</v>
      </c>
      <c r="BB51" s="256">
        <v>8.2959085255999998</v>
      </c>
      <c r="BC51" s="256">
        <v>8.3036452595999997</v>
      </c>
      <c r="BD51" s="256">
        <v>8.3119553243999995</v>
      </c>
      <c r="BE51" s="256">
        <v>8.3226242391999996</v>
      </c>
      <c r="BF51" s="256">
        <v>8.3307418257000005</v>
      </c>
      <c r="BG51" s="256">
        <v>8.3380936033000008</v>
      </c>
      <c r="BH51" s="256">
        <v>8.3440139590999998</v>
      </c>
      <c r="BI51" s="256">
        <v>8.3503333284999997</v>
      </c>
      <c r="BJ51" s="342">
        <v>8.3563860000000005</v>
      </c>
      <c r="BK51" s="342">
        <v>8.3593709999999994</v>
      </c>
      <c r="BL51" s="342">
        <v>8.3669919999999998</v>
      </c>
      <c r="BM51" s="342">
        <v>8.3764459999999996</v>
      </c>
      <c r="BN51" s="342">
        <v>8.3944539999999996</v>
      </c>
      <c r="BO51" s="342">
        <v>8.4025390000000009</v>
      </c>
      <c r="BP51" s="342">
        <v>8.4074190000000009</v>
      </c>
      <c r="BQ51" s="342">
        <v>8.4042239999999993</v>
      </c>
      <c r="BR51" s="342">
        <v>8.4063470000000002</v>
      </c>
      <c r="BS51" s="342">
        <v>8.4089179999999999</v>
      </c>
      <c r="BT51" s="342">
        <v>8.4121129999999997</v>
      </c>
      <c r="BU51" s="342">
        <v>8.4154470000000003</v>
      </c>
      <c r="BV51" s="342">
        <v>8.4190959999999997</v>
      </c>
    </row>
    <row r="52" spans="1:74" s="163" customFormat="1" ht="11.1" customHeight="1" x14ac:dyDescent="0.2">
      <c r="A52" s="148" t="s">
        <v>751</v>
      </c>
      <c r="B52" s="209" t="s">
        <v>452</v>
      </c>
      <c r="C52" s="256">
        <v>16.600019629999998</v>
      </c>
      <c r="D52" s="256">
        <v>16.617807803000002</v>
      </c>
      <c r="E52" s="256">
        <v>16.631386972000001</v>
      </c>
      <c r="F52" s="256">
        <v>16.630578830000001</v>
      </c>
      <c r="G52" s="256">
        <v>16.643373726</v>
      </c>
      <c r="H52" s="256">
        <v>16.659593351000002</v>
      </c>
      <c r="I52" s="256">
        <v>16.688289018999999</v>
      </c>
      <c r="J52" s="256">
        <v>16.704569618000001</v>
      </c>
      <c r="K52" s="256">
        <v>16.717486461</v>
      </c>
      <c r="L52" s="256">
        <v>16.723044695999999</v>
      </c>
      <c r="M52" s="256">
        <v>16.732230167000001</v>
      </c>
      <c r="N52" s="256">
        <v>16.741048022000001</v>
      </c>
      <c r="O52" s="256">
        <v>16.749389129000001</v>
      </c>
      <c r="P52" s="256">
        <v>16.757553598000001</v>
      </c>
      <c r="Q52" s="256">
        <v>16.765432300000001</v>
      </c>
      <c r="R52" s="256">
        <v>16.767498377999999</v>
      </c>
      <c r="S52" s="256">
        <v>16.778950684000002</v>
      </c>
      <c r="T52" s="256">
        <v>16.794262364000001</v>
      </c>
      <c r="U52" s="256">
        <v>16.818998031</v>
      </c>
      <c r="V52" s="256">
        <v>16.837854998000001</v>
      </c>
      <c r="W52" s="256">
        <v>16.856397876999999</v>
      </c>
      <c r="X52" s="256">
        <v>16.870733722000001</v>
      </c>
      <c r="Y52" s="256">
        <v>16.891568139</v>
      </c>
      <c r="Z52" s="256">
        <v>16.915008178000001</v>
      </c>
      <c r="AA52" s="256">
        <v>16.944369474999998</v>
      </c>
      <c r="AB52" s="256">
        <v>16.970534036</v>
      </c>
      <c r="AC52" s="256">
        <v>16.996817493999998</v>
      </c>
      <c r="AD52" s="256">
        <v>17.027885411</v>
      </c>
      <c r="AE52" s="256">
        <v>17.050907494</v>
      </c>
      <c r="AF52" s="256">
        <v>17.070549305</v>
      </c>
      <c r="AG52" s="256">
        <v>17.076958163</v>
      </c>
      <c r="AH52" s="256">
        <v>17.097228937000001</v>
      </c>
      <c r="AI52" s="256">
        <v>17.121508947999999</v>
      </c>
      <c r="AJ52" s="256">
        <v>17.156229486000001</v>
      </c>
      <c r="AK52" s="256">
        <v>17.183704503000001</v>
      </c>
      <c r="AL52" s="256">
        <v>17.210365286999998</v>
      </c>
      <c r="AM52" s="256">
        <v>17.229641936</v>
      </c>
      <c r="AN52" s="256">
        <v>17.259601687</v>
      </c>
      <c r="AO52" s="256">
        <v>17.293674633999998</v>
      </c>
      <c r="AP52" s="256">
        <v>17.337049750999999</v>
      </c>
      <c r="AQ52" s="256">
        <v>17.375457363999999</v>
      </c>
      <c r="AR52" s="256">
        <v>17.414086443999999</v>
      </c>
      <c r="AS52" s="256">
        <v>17.457079520000001</v>
      </c>
      <c r="AT52" s="256">
        <v>17.493044640000001</v>
      </c>
      <c r="AU52" s="256">
        <v>17.526124330999998</v>
      </c>
      <c r="AV52" s="256">
        <v>17.556887457999999</v>
      </c>
      <c r="AW52" s="256">
        <v>17.583769645</v>
      </c>
      <c r="AX52" s="256">
        <v>17.607339756999998</v>
      </c>
      <c r="AY52" s="256">
        <v>17.618377133999999</v>
      </c>
      <c r="AZ52" s="256">
        <v>17.642238588000001</v>
      </c>
      <c r="BA52" s="256">
        <v>17.669703459000001</v>
      </c>
      <c r="BB52" s="256">
        <v>17.704813474000002</v>
      </c>
      <c r="BC52" s="256">
        <v>17.736453887</v>
      </c>
      <c r="BD52" s="256">
        <v>17.768666423999999</v>
      </c>
      <c r="BE52" s="256">
        <v>17.806380350000001</v>
      </c>
      <c r="BF52" s="256">
        <v>17.836040184000002</v>
      </c>
      <c r="BG52" s="256">
        <v>17.862575192000001</v>
      </c>
      <c r="BH52" s="256">
        <v>17.882570387000001</v>
      </c>
      <c r="BI52" s="256">
        <v>17.905416982999999</v>
      </c>
      <c r="BJ52" s="342">
        <v>17.927700000000002</v>
      </c>
      <c r="BK52" s="342">
        <v>17.94388</v>
      </c>
      <c r="BL52" s="342">
        <v>17.969190000000001</v>
      </c>
      <c r="BM52" s="342">
        <v>17.998100000000001</v>
      </c>
      <c r="BN52" s="342">
        <v>18.043939999999999</v>
      </c>
      <c r="BO52" s="342">
        <v>18.070029999999999</v>
      </c>
      <c r="BP52" s="342">
        <v>18.08971</v>
      </c>
      <c r="BQ52" s="342">
        <v>18.094280000000001</v>
      </c>
      <c r="BR52" s="342">
        <v>18.10765</v>
      </c>
      <c r="BS52" s="342">
        <v>18.12114</v>
      </c>
      <c r="BT52" s="342">
        <v>18.134080000000001</v>
      </c>
      <c r="BU52" s="342">
        <v>18.148289999999999</v>
      </c>
      <c r="BV52" s="342">
        <v>18.16311</v>
      </c>
    </row>
    <row r="53" spans="1:74" s="163" customFormat="1" ht="11.1" customHeight="1" x14ac:dyDescent="0.2">
      <c r="A53" s="148" t="s">
        <v>752</v>
      </c>
      <c r="B53" s="209" t="s">
        <v>453</v>
      </c>
      <c r="C53" s="256">
        <v>9.9304099731999997</v>
      </c>
      <c r="D53" s="256">
        <v>9.9540552443999992</v>
      </c>
      <c r="E53" s="256">
        <v>9.9729913327999995</v>
      </c>
      <c r="F53" s="256">
        <v>9.9795389829999994</v>
      </c>
      <c r="G53" s="256">
        <v>9.9948161474999999</v>
      </c>
      <c r="H53" s="256">
        <v>10.011143571</v>
      </c>
      <c r="I53" s="256">
        <v>10.026104307000001</v>
      </c>
      <c r="J53" s="256">
        <v>10.046344958000001</v>
      </c>
      <c r="K53" s="256">
        <v>10.069448576999999</v>
      </c>
      <c r="L53" s="256">
        <v>10.102044882</v>
      </c>
      <c r="M53" s="256">
        <v>10.125902148</v>
      </c>
      <c r="N53" s="256">
        <v>10.147650092999999</v>
      </c>
      <c r="O53" s="256">
        <v>10.165198759000001</v>
      </c>
      <c r="P53" s="256">
        <v>10.18429553</v>
      </c>
      <c r="Q53" s="256">
        <v>10.202850449</v>
      </c>
      <c r="R53" s="256">
        <v>10.216380686999999</v>
      </c>
      <c r="S53" s="256">
        <v>10.237214023</v>
      </c>
      <c r="T53" s="256">
        <v>10.260867628</v>
      </c>
      <c r="U53" s="256">
        <v>10.296104145999999</v>
      </c>
      <c r="V53" s="256">
        <v>10.318826305</v>
      </c>
      <c r="W53" s="256">
        <v>10.337796749000001</v>
      </c>
      <c r="X53" s="256">
        <v>10.344859898999999</v>
      </c>
      <c r="Y53" s="256">
        <v>10.362443599000001</v>
      </c>
      <c r="Z53" s="256">
        <v>10.382392268</v>
      </c>
      <c r="AA53" s="256">
        <v>10.408069341999999</v>
      </c>
      <c r="AB53" s="256">
        <v>10.430225376999999</v>
      </c>
      <c r="AC53" s="256">
        <v>10.452223806999999</v>
      </c>
      <c r="AD53" s="256">
        <v>10.4733926</v>
      </c>
      <c r="AE53" s="256">
        <v>10.495579844</v>
      </c>
      <c r="AF53" s="256">
        <v>10.518113507000001</v>
      </c>
      <c r="AG53" s="256">
        <v>10.542555292999999</v>
      </c>
      <c r="AH53" s="256">
        <v>10.564610517</v>
      </c>
      <c r="AI53" s="256">
        <v>10.585840881999999</v>
      </c>
      <c r="AJ53" s="256">
        <v>10.602536905999999</v>
      </c>
      <c r="AK53" s="256">
        <v>10.624899665999999</v>
      </c>
      <c r="AL53" s="256">
        <v>10.64921968</v>
      </c>
      <c r="AM53" s="256">
        <v>10.678062164</v>
      </c>
      <c r="AN53" s="256">
        <v>10.704372771999999</v>
      </c>
      <c r="AO53" s="256">
        <v>10.730716722</v>
      </c>
      <c r="AP53" s="256">
        <v>10.756079933000001</v>
      </c>
      <c r="AQ53" s="256">
        <v>10.783251126</v>
      </c>
      <c r="AR53" s="256">
        <v>10.81121622</v>
      </c>
      <c r="AS53" s="256">
        <v>10.843204868000001</v>
      </c>
      <c r="AT53" s="256">
        <v>10.870335525</v>
      </c>
      <c r="AU53" s="256">
        <v>10.895837844000001</v>
      </c>
      <c r="AV53" s="256">
        <v>10.918919334</v>
      </c>
      <c r="AW53" s="256">
        <v>10.941759344999999</v>
      </c>
      <c r="AX53" s="256">
        <v>10.963565386999999</v>
      </c>
      <c r="AY53" s="256">
        <v>10.983336607</v>
      </c>
      <c r="AZ53" s="256">
        <v>11.00382535</v>
      </c>
      <c r="BA53" s="256">
        <v>11.024030764000001</v>
      </c>
      <c r="BB53" s="256">
        <v>11.040459993000001</v>
      </c>
      <c r="BC53" s="256">
        <v>11.062718391000001</v>
      </c>
      <c r="BD53" s="256">
        <v>11.087313100999999</v>
      </c>
      <c r="BE53" s="256">
        <v>11.121501216</v>
      </c>
      <c r="BF53" s="256">
        <v>11.145325734</v>
      </c>
      <c r="BG53" s="256">
        <v>11.166043746</v>
      </c>
      <c r="BH53" s="256">
        <v>11.180595762999999</v>
      </c>
      <c r="BI53" s="256">
        <v>11.197395381</v>
      </c>
      <c r="BJ53" s="342">
        <v>11.213380000000001</v>
      </c>
      <c r="BK53" s="342">
        <v>11.223319999999999</v>
      </c>
      <c r="BL53" s="342">
        <v>11.24161</v>
      </c>
      <c r="BM53" s="342">
        <v>11.263019999999999</v>
      </c>
      <c r="BN53" s="342">
        <v>11.298159999999999</v>
      </c>
      <c r="BO53" s="342">
        <v>11.31784</v>
      </c>
      <c r="BP53" s="342">
        <v>11.33268</v>
      </c>
      <c r="BQ53" s="342">
        <v>11.336220000000001</v>
      </c>
      <c r="BR53" s="342">
        <v>11.3462</v>
      </c>
      <c r="BS53" s="342">
        <v>11.35618</v>
      </c>
      <c r="BT53" s="342">
        <v>11.365629999999999</v>
      </c>
      <c r="BU53" s="342">
        <v>11.375999999999999</v>
      </c>
      <c r="BV53" s="342">
        <v>11.38677</v>
      </c>
    </row>
    <row r="54" spans="1:74" s="163" customFormat="1" ht="11.1" customHeight="1" x14ac:dyDescent="0.2">
      <c r="A54" s="149" t="s">
        <v>753</v>
      </c>
      <c r="B54" s="210" t="s">
        <v>454</v>
      </c>
      <c r="C54" s="69">
        <v>21.567870486</v>
      </c>
      <c r="D54" s="69">
        <v>21.622746043999999</v>
      </c>
      <c r="E54" s="69">
        <v>21.674910096000001</v>
      </c>
      <c r="F54" s="69">
        <v>21.715529334999999</v>
      </c>
      <c r="G54" s="69">
        <v>21.768895351000001</v>
      </c>
      <c r="H54" s="69">
        <v>21.82617484</v>
      </c>
      <c r="I54" s="69">
        <v>21.896897535000001</v>
      </c>
      <c r="J54" s="69">
        <v>21.954856668000001</v>
      </c>
      <c r="K54" s="69">
        <v>22.009581974</v>
      </c>
      <c r="L54" s="69">
        <v>22.059184234</v>
      </c>
      <c r="M54" s="69">
        <v>22.108858798</v>
      </c>
      <c r="N54" s="69">
        <v>22.156716448000001</v>
      </c>
      <c r="O54" s="69">
        <v>22.198264860999998</v>
      </c>
      <c r="P54" s="69">
        <v>22.245857923999999</v>
      </c>
      <c r="Q54" s="69">
        <v>22.295003315999999</v>
      </c>
      <c r="R54" s="69">
        <v>22.350642423</v>
      </c>
      <c r="S54" s="69">
        <v>22.399186429</v>
      </c>
      <c r="T54" s="69">
        <v>22.445576722999999</v>
      </c>
      <c r="U54" s="69">
        <v>22.488140895000001</v>
      </c>
      <c r="V54" s="69">
        <v>22.531478068999998</v>
      </c>
      <c r="W54" s="69">
        <v>22.573915838000001</v>
      </c>
      <c r="X54" s="69">
        <v>22.618849339</v>
      </c>
      <c r="Y54" s="69">
        <v>22.656941943</v>
      </c>
      <c r="Z54" s="69">
        <v>22.691588787000001</v>
      </c>
      <c r="AA54" s="69">
        <v>22.706912159000002</v>
      </c>
      <c r="AB54" s="69">
        <v>22.746575768</v>
      </c>
      <c r="AC54" s="69">
        <v>22.794701901</v>
      </c>
      <c r="AD54" s="69">
        <v>22.869095019</v>
      </c>
      <c r="AE54" s="69">
        <v>22.920792856999999</v>
      </c>
      <c r="AF54" s="69">
        <v>22.967599876000001</v>
      </c>
      <c r="AG54" s="69">
        <v>23.005058586000001</v>
      </c>
      <c r="AH54" s="69">
        <v>23.045427082</v>
      </c>
      <c r="AI54" s="69">
        <v>23.084247874999999</v>
      </c>
      <c r="AJ54" s="69">
        <v>23.115633792000001</v>
      </c>
      <c r="AK54" s="69">
        <v>23.155774558000001</v>
      </c>
      <c r="AL54" s="69">
        <v>23.198782999999999</v>
      </c>
      <c r="AM54" s="69">
        <v>23.250529619999998</v>
      </c>
      <c r="AN54" s="69">
        <v>23.294870538000001</v>
      </c>
      <c r="AO54" s="69">
        <v>23.337676256000002</v>
      </c>
      <c r="AP54" s="69">
        <v>23.380252667000001</v>
      </c>
      <c r="AQ54" s="69">
        <v>23.419008565999999</v>
      </c>
      <c r="AR54" s="69">
        <v>23.455249846000001</v>
      </c>
      <c r="AS54" s="69">
        <v>23.481349322</v>
      </c>
      <c r="AT54" s="69">
        <v>23.518281751</v>
      </c>
      <c r="AU54" s="69">
        <v>23.558419947000001</v>
      </c>
      <c r="AV54" s="69">
        <v>23.611587662000002</v>
      </c>
      <c r="AW54" s="69">
        <v>23.650769582999999</v>
      </c>
      <c r="AX54" s="69">
        <v>23.685789460999999</v>
      </c>
      <c r="AY54" s="69">
        <v>23.704907386999999</v>
      </c>
      <c r="AZ54" s="69">
        <v>23.740408107</v>
      </c>
      <c r="BA54" s="69">
        <v>23.780551713000001</v>
      </c>
      <c r="BB54" s="69">
        <v>23.836029237000002</v>
      </c>
      <c r="BC54" s="69">
        <v>23.877440341</v>
      </c>
      <c r="BD54" s="69">
        <v>23.915476059</v>
      </c>
      <c r="BE54" s="69">
        <v>23.948984651</v>
      </c>
      <c r="BF54" s="69">
        <v>23.981133397000001</v>
      </c>
      <c r="BG54" s="69">
        <v>24.010770561000001</v>
      </c>
      <c r="BH54" s="69">
        <v>24.036087272</v>
      </c>
      <c r="BI54" s="69">
        <v>24.062057921000001</v>
      </c>
      <c r="BJ54" s="346">
        <v>24.086870000000001</v>
      </c>
      <c r="BK54" s="346">
        <v>24.103909999999999</v>
      </c>
      <c r="BL54" s="346">
        <v>24.13138</v>
      </c>
      <c r="BM54" s="346">
        <v>24.162669999999999</v>
      </c>
      <c r="BN54" s="346">
        <v>24.213080000000001</v>
      </c>
      <c r="BO54" s="346">
        <v>24.24052</v>
      </c>
      <c r="BP54" s="346">
        <v>24.26032</v>
      </c>
      <c r="BQ54" s="346">
        <v>24.262840000000001</v>
      </c>
      <c r="BR54" s="346">
        <v>24.274529999999999</v>
      </c>
      <c r="BS54" s="346">
        <v>24.28576</v>
      </c>
      <c r="BT54" s="346">
        <v>24.29393</v>
      </c>
      <c r="BU54" s="346">
        <v>24.30622</v>
      </c>
      <c r="BV54" s="346">
        <v>24.32001</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47"/>
      <c r="AZ55" s="347"/>
      <c r="BA55" s="347"/>
      <c r="BB55" s="347"/>
      <c r="BC55" s="347"/>
      <c r="BD55" s="696"/>
      <c r="BE55" s="696"/>
      <c r="BF55" s="696"/>
      <c r="BG55" s="696"/>
      <c r="BH55" s="347"/>
      <c r="BI55" s="347"/>
      <c r="BJ55" s="347"/>
      <c r="BK55" s="347"/>
      <c r="BL55" s="347"/>
      <c r="BM55" s="347"/>
      <c r="BN55" s="347"/>
      <c r="BO55" s="347"/>
      <c r="BP55" s="347"/>
      <c r="BQ55" s="347"/>
      <c r="BR55" s="347"/>
      <c r="BS55" s="347"/>
      <c r="BT55" s="347"/>
      <c r="BU55" s="347"/>
      <c r="BV55" s="347"/>
    </row>
    <row r="56" spans="1:74" s="163" customFormat="1" ht="12" customHeight="1" x14ac:dyDescent="0.2">
      <c r="A56" s="148"/>
      <c r="B56" s="802" t="s">
        <v>834</v>
      </c>
      <c r="C56" s="799"/>
      <c r="D56" s="799"/>
      <c r="E56" s="799"/>
      <c r="F56" s="799"/>
      <c r="G56" s="799"/>
      <c r="H56" s="799"/>
      <c r="I56" s="799"/>
      <c r="J56" s="799"/>
      <c r="K56" s="799"/>
      <c r="L56" s="799"/>
      <c r="M56" s="799"/>
      <c r="N56" s="799"/>
      <c r="O56" s="799"/>
      <c r="P56" s="799"/>
      <c r="Q56" s="799"/>
      <c r="AY56" s="502"/>
      <c r="AZ56" s="502"/>
      <c r="BA56" s="502"/>
      <c r="BB56" s="502"/>
      <c r="BC56" s="502"/>
      <c r="BD56" s="697"/>
      <c r="BE56" s="697"/>
      <c r="BF56" s="697"/>
      <c r="BG56" s="697"/>
      <c r="BH56" s="502"/>
      <c r="BI56" s="502"/>
      <c r="BJ56" s="502"/>
    </row>
    <row r="57" spans="1:74" s="463" customFormat="1" ht="12" customHeight="1" x14ac:dyDescent="0.2">
      <c r="A57" s="462"/>
      <c r="B57" s="788" t="s">
        <v>859</v>
      </c>
      <c r="C57" s="789"/>
      <c r="D57" s="789"/>
      <c r="E57" s="789"/>
      <c r="F57" s="789"/>
      <c r="G57" s="789"/>
      <c r="H57" s="789"/>
      <c r="I57" s="789"/>
      <c r="J57" s="789"/>
      <c r="K57" s="789"/>
      <c r="L57" s="789"/>
      <c r="M57" s="789"/>
      <c r="N57" s="789"/>
      <c r="O57" s="789"/>
      <c r="P57" s="789"/>
      <c r="Q57" s="785"/>
      <c r="AY57" s="503"/>
      <c r="AZ57" s="503"/>
      <c r="BA57" s="503"/>
      <c r="BB57" s="503"/>
      <c r="BC57" s="503"/>
      <c r="BD57" s="698"/>
      <c r="BE57" s="698"/>
      <c r="BF57" s="698"/>
      <c r="BG57" s="698"/>
      <c r="BH57" s="503"/>
      <c r="BI57" s="503"/>
      <c r="BJ57" s="503"/>
    </row>
    <row r="58" spans="1:74" s="463" customFormat="1" ht="12" customHeight="1" x14ac:dyDescent="0.2">
      <c r="A58" s="462"/>
      <c r="B58" s="783" t="s">
        <v>895</v>
      </c>
      <c r="C58" s="789"/>
      <c r="D58" s="789"/>
      <c r="E58" s="789"/>
      <c r="F58" s="789"/>
      <c r="G58" s="789"/>
      <c r="H58" s="789"/>
      <c r="I58" s="789"/>
      <c r="J58" s="789"/>
      <c r="K58" s="789"/>
      <c r="L58" s="789"/>
      <c r="M58" s="789"/>
      <c r="N58" s="789"/>
      <c r="O58" s="789"/>
      <c r="P58" s="789"/>
      <c r="Q58" s="785"/>
      <c r="AY58" s="503"/>
      <c r="AZ58" s="503"/>
      <c r="BA58" s="503"/>
      <c r="BB58" s="503"/>
      <c r="BC58" s="503"/>
      <c r="BD58" s="698"/>
      <c r="BE58" s="698"/>
      <c r="BF58" s="698"/>
      <c r="BG58" s="698"/>
      <c r="BH58" s="503"/>
      <c r="BI58" s="503"/>
      <c r="BJ58" s="503"/>
    </row>
    <row r="59" spans="1:74" s="464" customFormat="1" ht="12" customHeight="1" x14ac:dyDescent="0.2">
      <c r="A59" s="462"/>
      <c r="B59" s="832" t="s">
        <v>896</v>
      </c>
      <c r="C59" s="785"/>
      <c r="D59" s="785"/>
      <c r="E59" s="785"/>
      <c r="F59" s="785"/>
      <c r="G59" s="785"/>
      <c r="H59" s="785"/>
      <c r="I59" s="785"/>
      <c r="J59" s="785"/>
      <c r="K59" s="785"/>
      <c r="L59" s="785"/>
      <c r="M59" s="785"/>
      <c r="N59" s="785"/>
      <c r="O59" s="785"/>
      <c r="P59" s="785"/>
      <c r="Q59" s="785"/>
      <c r="AY59" s="504"/>
      <c r="AZ59" s="504"/>
      <c r="BA59" s="504"/>
      <c r="BB59" s="504"/>
      <c r="BC59" s="504"/>
      <c r="BD59" s="699"/>
      <c r="BE59" s="699"/>
      <c r="BF59" s="699"/>
      <c r="BG59" s="699"/>
      <c r="BH59" s="504"/>
      <c r="BI59" s="504"/>
      <c r="BJ59" s="504"/>
    </row>
    <row r="60" spans="1:74" s="463" customFormat="1" ht="12" customHeight="1" x14ac:dyDescent="0.2">
      <c r="A60" s="462"/>
      <c r="B60" s="788" t="s">
        <v>4</v>
      </c>
      <c r="C60" s="789"/>
      <c r="D60" s="789"/>
      <c r="E60" s="789"/>
      <c r="F60" s="789"/>
      <c r="G60" s="789"/>
      <c r="H60" s="789"/>
      <c r="I60" s="789"/>
      <c r="J60" s="789"/>
      <c r="K60" s="789"/>
      <c r="L60" s="789"/>
      <c r="M60" s="789"/>
      <c r="N60" s="789"/>
      <c r="O60" s="789"/>
      <c r="P60" s="789"/>
      <c r="Q60" s="785"/>
      <c r="AY60" s="503"/>
      <c r="AZ60" s="503"/>
      <c r="BA60" s="503"/>
      <c r="BB60" s="503"/>
      <c r="BC60" s="503"/>
      <c r="BD60" s="698"/>
      <c r="BE60" s="698"/>
      <c r="BF60" s="698"/>
      <c r="BG60" s="503"/>
      <c r="BH60" s="503"/>
      <c r="BI60" s="503"/>
      <c r="BJ60" s="503"/>
    </row>
    <row r="61" spans="1:74" s="463" customFormat="1" ht="12" customHeight="1" x14ac:dyDescent="0.2">
      <c r="A61" s="462"/>
      <c r="B61" s="783" t="s">
        <v>863</v>
      </c>
      <c r="C61" s="784"/>
      <c r="D61" s="784"/>
      <c r="E61" s="784"/>
      <c r="F61" s="784"/>
      <c r="G61" s="784"/>
      <c r="H61" s="784"/>
      <c r="I61" s="784"/>
      <c r="J61" s="784"/>
      <c r="K61" s="784"/>
      <c r="L61" s="784"/>
      <c r="M61" s="784"/>
      <c r="N61" s="784"/>
      <c r="O61" s="784"/>
      <c r="P61" s="784"/>
      <c r="Q61" s="785"/>
      <c r="AY61" s="503"/>
      <c r="AZ61" s="503"/>
      <c r="BA61" s="503"/>
      <c r="BB61" s="503"/>
      <c r="BC61" s="503"/>
      <c r="BD61" s="698"/>
      <c r="BE61" s="698"/>
      <c r="BF61" s="698"/>
      <c r="BG61" s="503"/>
      <c r="BH61" s="503"/>
      <c r="BI61" s="503"/>
      <c r="BJ61" s="503"/>
    </row>
    <row r="62" spans="1:74" s="463" customFormat="1" ht="12" customHeight="1" x14ac:dyDescent="0.2">
      <c r="A62" s="429"/>
      <c r="B62" s="805" t="s">
        <v>1151</v>
      </c>
      <c r="C62" s="785"/>
      <c r="D62" s="785"/>
      <c r="E62" s="785"/>
      <c r="F62" s="785"/>
      <c r="G62" s="785"/>
      <c r="H62" s="785"/>
      <c r="I62" s="785"/>
      <c r="J62" s="785"/>
      <c r="K62" s="785"/>
      <c r="L62" s="785"/>
      <c r="M62" s="785"/>
      <c r="N62" s="785"/>
      <c r="O62" s="785"/>
      <c r="P62" s="785"/>
      <c r="Q62" s="785"/>
      <c r="AY62" s="503"/>
      <c r="AZ62" s="503"/>
      <c r="BA62" s="503"/>
      <c r="BB62" s="503"/>
      <c r="BC62" s="503"/>
      <c r="BD62" s="698"/>
      <c r="BE62" s="698"/>
      <c r="BF62" s="698"/>
      <c r="BG62" s="503"/>
      <c r="BH62" s="503"/>
      <c r="BI62" s="503"/>
      <c r="BJ62" s="503"/>
    </row>
    <row r="63" spans="1:74" x14ac:dyDescent="0.2">
      <c r="BK63" s="348"/>
      <c r="BL63" s="348"/>
      <c r="BM63" s="348"/>
      <c r="BN63" s="348"/>
      <c r="BO63" s="348"/>
      <c r="BP63" s="348"/>
      <c r="BQ63" s="348"/>
      <c r="BR63" s="348"/>
      <c r="BS63" s="348"/>
      <c r="BT63" s="348"/>
      <c r="BU63" s="348"/>
      <c r="BV63" s="348"/>
    </row>
    <row r="64" spans="1:74" x14ac:dyDescent="0.2">
      <c r="BK64" s="348"/>
      <c r="BL64" s="348"/>
      <c r="BM64" s="348"/>
      <c r="BN64" s="348"/>
      <c r="BO64" s="348"/>
      <c r="BP64" s="348"/>
      <c r="BQ64" s="348"/>
      <c r="BR64" s="348"/>
      <c r="BS64" s="348"/>
      <c r="BT64" s="348"/>
      <c r="BU64" s="348"/>
      <c r="BV64" s="348"/>
    </row>
    <row r="65" spans="63:74" x14ac:dyDescent="0.2">
      <c r="BK65" s="348"/>
      <c r="BL65" s="348"/>
      <c r="BM65" s="348"/>
      <c r="BN65" s="348"/>
      <c r="BO65" s="348"/>
      <c r="BP65" s="348"/>
      <c r="BQ65" s="348"/>
      <c r="BR65" s="348"/>
      <c r="BS65" s="348"/>
      <c r="BT65" s="348"/>
      <c r="BU65" s="348"/>
      <c r="BV65" s="348"/>
    </row>
    <row r="66" spans="63:74" x14ac:dyDescent="0.2">
      <c r="BK66" s="348"/>
      <c r="BL66" s="348"/>
      <c r="BM66" s="348"/>
      <c r="BN66" s="348"/>
      <c r="BO66" s="348"/>
      <c r="BP66" s="348"/>
      <c r="BQ66" s="348"/>
      <c r="BR66" s="348"/>
      <c r="BS66" s="348"/>
      <c r="BT66" s="348"/>
      <c r="BU66" s="348"/>
      <c r="BV66" s="348"/>
    </row>
    <row r="67" spans="63:74" x14ac:dyDescent="0.2">
      <c r="BK67" s="348"/>
      <c r="BL67" s="348"/>
      <c r="BM67" s="348"/>
      <c r="BN67" s="348"/>
      <c r="BO67" s="348"/>
      <c r="BP67" s="348"/>
      <c r="BQ67" s="348"/>
      <c r="BR67" s="348"/>
      <c r="BS67" s="348"/>
      <c r="BT67" s="348"/>
      <c r="BU67" s="348"/>
      <c r="BV67" s="348"/>
    </row>
    <row r="68" spans="63:74" x14ac:dyDescent="0.2">
      <c r="BK68" s="348"/>
      <c r="BL68" s="348"/>
      <c r="BM68" s="348"/>
      <c r="BN68" s="348"/>
      <c r="BO68" s="348"/>
      <c r="BP68" s="348"/>
      <c r="BQ68" s="348"/>
      <c r="BR68" s="348"/>
      <c r="BS68" s="348"/>
      <c r="BT68" s="348"/>
      <c r="BU68" s="348"/>
      <c r="BV68" s="348"/>
    </row>
    <row r="69" spans="63:74" x14ac:dyDescent="0.2">
      <c r="BK69" s="348"/>
      <c r="BL69" s="348"/>
      <c r="BM69" s="348"/>
      <c r="BN69" s="348"/>
      <c r="BO69" s="348"/>
      <c r="BP69" s="348"/>
      <c r="BQ69" s="348"/>
      <c r="BR69" s="348"/>
      <c r="BS69" s="348"/>
      <c r="BT69" s="348"/>
      <c r="BU69" s="348"/>
      <c r="BV69" s="348"/>
    </row>
    <row r="70" spans="63:74" x14ac:dyDescent="0.2">
      <c r="BK70" s="348"/>
      <c r="BL70" s="348"/>
      <c r="BM70" s="348"/>
      <c r="BN70" s="348"/>
      <c r="BO70" s="348"/>
      <c r="BP70" s="348"/>
      <c r="BQ70" s="348"/>
      <c r="BR70" s="348"/>
      <c r="BS70" s="348"/>
      <c r="BT70" s="348"/>
      <c r="BU70" s="348"/>
      <c r="BV70" s="348"/>
    </row>
    <row r="71" spans="63:74" x14ac:dyDescent="0.2">
      <c r="BK71" s="348"/>
      <c r="BL71" s="348"/>
      <c r="BM71" s="348"/>
      <c r="BN71" s="348"/>
      <c r="BO71" s="348"/>
      <c r="BP71" s="348"/>
      <c r="BQ71" s="348"/>
      <c r="BR71" s="348"/>
      <c r="BS71" s="348"/>
      <c r="BT71" s="348"/>
      <c r="BU71" s="348"/>
      <c r="BV71" s="348"/>
    </row>
    <row r="72" spans="63:74" x14ac:dyDescent="0.2">
      <c r="BK72" s="348"/>
      <c r="BL72" s="348"/>
      <c r="BM72" s="348"/>
      <c r="BN72" s="348"/>
      <c r="BO72" s="348"/>
      <c r="BP72" s="348"/>
      <c r="BQ72" s="348"/>
      <c r="BR72" s="348"/>
      <c r="BS72" s="348"/>
      <c r="BT72" s="348"/>
      <c r="BU72" s="348"/>
      <c r="BV72" s="348"/>
    </row>
    <row r="73" spans="63:74" x14ac:dyDescent="0.2">
      <c r="BK73" s="348"/>
      <c r="BL73" s="348"/>
      <c r="BM73" s="348"/>
      <c r="BN73" s="348"/>
      <c r="BO73" s="348"/>
      <c r="BP73" s="348"/>
      <c r="BQ73" s="348"/>
      <c r="BR73" s="348"/>
      <c r="BS73" s="348"/>
      <c r="BT73" s="348"/>
      <c r="BU73" s="348"/>
      <c r="BV73" s="348"/>
    </row>
    <row r="74" spans="63:74" x14ac:dyDescent="0.2">
      <c r="BK74" s="348"/>
      <c r="BL74" s="348"/>
      <c r="BM74" s="348"/>
      <c r="BN74" s="348"/>
      <c r="BO74" s="348"/>
      <c r="BP74" s="348"/>
      <c r="BQ74" s="348"/>
      <c r="BR74" s="348"/>
      <c r="BS74" s="348"/>
      <c r="BT74" s="348"/>
      <c r="BU74" s="348"/>
      <c r="BV74" s="348"/>
    </row>
    <row r="75" spans="63:74" x14ac:dyDescent="0.2">
      <c r="BK75" s="348"/>
      <c r="BL75" s="348"/>
      <c r="BM75" s="348"/>
      <c r="BN75" s="348"/>
      <c r="BO75" s="348"/>
      <c r="BP75" s="348"/>
      <c r="BQ75" s="348"/>
      <c r="BR75" s="348"/>
      <c r="BS75" s="348"/>
      <c r="BT75" s="348"/>
      <c r="BU75" s="348"/>
      <c r="BV75" s="348"/>
    </row>
    <row r="76" spans="63:74" x14ac:dyDescent="0.2">
      <c r="BK76" s="348"/>
      <c r="BL76" s="348"/>
      <c r="BM76" s="348"/>
      <c r="BN76" s="348"/>
      <c r="BO76" s="348"/>
      <c r="BP76" s="348"/>
      <c r="BQ76" s="348"/>
      <c r="BR76" s="348"/>
      <c r="BS76" s="348"/>
      <c r="BT76" s="348"/>
      <c r="BU76" s="348"/>
      <c r="BV76" s="348"/>
    </row>
    <row r="77" spans="63:74" x14ac:dyDescent="0.2">
      <c r="BK77" s="348"/>
      <c r="BL77" s="348"/>
      <c r="BM77" s="348"/>
      <c r="BN77" s="348"/>
      <c r="BO77" s="348"/>
      <c r="BP77" s="348"/>
      <c r="BQ77" s="348"/>
      <c r="BR77" s="348"/>
      <c r="BS77" s="348"/>
      <c r="BT77" s="348"/>
      <c r="BU77" s="348"/>
      <c r="BV77" s="348"/>
    </row>
    <row r="78" spans="63:74" x14ac:dyDescent="0.2">
      <c r="BK78" s="348"/>
      <c r="BL78" s="348"/>
      <c r="BM78" s="348"/>
      <c r="BN78" s="348"/>
      <c r="BO78" s="348"/>
      <c r="BP78" s="348"/>
      <c r="BQ78" s="348"/>
      <c r="BR78" s="348"/>
      <c r="BS78" s="348"/>
      <c r="BT78" s="348"/>
      <c r="BU78" s="348"/>
      <c r="BV78" s="348"/>
    </row>
    <row r="79" spans="63:74" x14ac:dyDescent="0.2">
      <c r="BK79" s="348"/>
      <c r="BL79" s="348"/>
      <c r="BM79" s="348"/>
      <c r="BN79" s="348"/>
      <c r="BO79" s="348"/>
      <c r="BP79" s="348"/>
      <c r="BQ79" s="348"/>
      <c r="BR79" s="348"/>
      <c r="BS79" s="348"/>
      <c r="BT79" s="348"/>
      <c r="BU79" s="348"/>
      <c r="BV79" s="348"/>
    </row>
    <row r="80" spans="63:74" x14ac:dyDescent="0.2">
      <c r="BK80" s="348"/>
      <c r="BL80" s="348"/>
      <c r="BM80" s="348"/>
      <c r="BN80" s="348"/>
      <c r="BO80" s="348"/>
      <c r="BP80" s="348"/>
      <c r="BQ80" s="348"/>
      <c r="BR80" s="348"/>
      <c r="BS80" s="348"/>
      <c r="BT80" s="348"/>
      <c r="BU80" s="348"/>
      <c r="BV80" s="348"/>
    </row>
    <row r="81" spans="63:74" x14ac:dyDescent="0.2">
      <c r="BK81" s="348"/>
      <c r="BL81" s="348"/>
      <c r="BM81" s="348"/>
      <c r="BN81" s="348"/>
      <c r="BO81" s="348"/>
      <c r="BP81" s="348"/>
      <c r="BQ81" s="348"/>
      <c r="BR81" s="348"/>
      <c r="BS81" s="348"/>
      <c r="BT81" s="348"/>
      <c r="BU81" s="348"/>
      <c r="BV81" s="348"/>
    </row>
    <row r="82" spans="63:74" x14ac:dyDescent="0.2">
      <c r="BK82" s="348"/>
      <c r="BL82" s="348"/>
      <c r="BM82" s="348"/>
      <c r="BN82" s="348"/>
      <c r="BO82" s="348"/>
      <c r="BP82" s="348"/>
      <c r="BQ82" s="348"/>
      <c r="BR82" s="348"/>
      <c r="BS82" s="348"/>
      <c r="BT82" s="348"/>
      <c r="BU82" s="348"/>
      <c r="BV82" s="348"/>
    </row>
    <row r="83" spans="63:74" x14ac:dyDescent="0.2">
      <c r="BK83" s="348"/>
      <c r="BL83" s="348"/>
      <c r="BM83" s="348"/>
      <c r="BN83" s="348"/>
      <c r="BO83" s="348"/>
      <c r="BP83" s="348"/>
      <c r="BQ83" s="348"/>
      <c r="BR83" s="348"/>
      <c r="BS83" s="348"/>
      <c r="BT83" s="348"/>
      <c r="BU83" s="348"/>
      <c r="BV83" s="348"/>
    </row>
    <row r="84" spans="63:74" x14ac:dyDescent="0.2">
      <c r="BK84" s="348"/>
      <c r="BL84" s="348"/>
      <c r="BM84" s="348"/>
      <c r="BN84" s="348"/>
      <c r="BO84" s="348"/>
      <c r="BP84" s="348"/>
      <c r="BQ84" s="348"/>
      <c r="BR84" s="348"/>
      <c r="BS84" s="348"/>
      <c r="BT84" s="348"/>
      <c r="BU84" s="348"/>
      <c r="BV84" s="348"/>
    </row>
    <row r="85" spans="63:74" x14ac:dyDescent="0.2">
      <c r="BK85" s="348"/>
      <c r="BL85" s="348"/>
      <c r="BM85" s="348"/>
      <c r="BN85" s="348"/>
      <c r="BO85" s="348"/>
      <c r="BP85" s="348"/>
      <c r="BQ85" s="348"/>
      <c r="BR85" s="348"/>
      <c r="BS85" s="348"/>
      <c r="BT85" s="348"/>
      <c r="BU85" s="348"/>
      <c r="BV85" s="348"/>
    </row>
    <row r="86" spans="63:74" x14ac:dyDescent="0.2">
      <c r="BK86" s="348"/>
      <c r="BL86" s="348"/>
      <c r="BM86" s="348"/>
      <c r="BN86" s="348"/>
      <c r="BO86" s="348"/>
      <c r="BP86" s="348"/>
      <c r="BQ86" s="348"/>
      <c r="BR86" s="348"/>
      <c r="BS86" s="348"/>
      <c r="BT86" s="348"/>
      <c r="BU86" s="348"/>
      <c r="BV86" s="348"/>
    </row>
    <row r="87" spans="63:74" x14ac:dyDescent="0.2">
      <c r="BK87" s="348"/>
      <c r="BL87" s="348"/>
      <c r="BM87" s="348"/>
      <c r="BN87" s="348"/>
      <c r="BO87" s="348"/>
      <c r="BP87" s="348"/>
      <c r="BQ87" s="348"/>
      <c r="BR87" s="348"/>
      <c r="BS87" s="348"/>
      <c r="BT87" s="348"/>
      <c r="BU87" s="348"/>
      <c r="BV87" s="348"/>
    </row>
    <row r="88" spans="63:74" x14ac:dyDescent="0.2">
      <c r="BK88" s="348"/>
      <c r="BL88" s="348"/>
      <c r="BM88" s="348"/>
      <c r="BN88" s="348"/>
      <c r="BO88" s="348"/>
      <c r="BP88" s="348"/>
      <c r="BQ88" s="348"/>
      <c r="BR88" s="348"/>
      <c r="BS88" s="348"/>
      <c r="BT88" s="348"/>
      <c r="BU88" s="348"/>
      <c r="BV88" s="348"/>
    </row>
    <row r="89" spans="63:74" x14ac:dyDescent="0.2">
      <c r="BK89" s="348"/>
      <c r="BL89" s="348"/>
      <c r="BM89" s="348"/>
      <c r="BN89" s="348"/>
      <c r="BO89" s="348"/>
      <c r="BP89" s="348"/>
      <c r="BQ89" s="348"/>
      <c r="BR89" s="348"/>
      <c r="BS89" s="348"/>
      <c r="BT89" s="348"/>
      <c r="BU89" s="348"/>
      <c r="BV89" s="348"/>
    </row>
    <row r="90" spans="63:74" x14ac:dyDescent="0.2">
      <c r="BK90" s="348"/>
      <c r="BL90" s="348"/>
      <c r="BM90" s="348"/>
      <c r="BN90" s="348"/>
      <c r="BO90" s="348"/>
      <c r="BP90" s="348"/>
      <c r="BQ90" s="348"/>
      <c r="BR90" s="348"/>
      <c r="BS90" s="348"/>
      <c r="BT90" s="348"/>
      <c r="BU90" s="348"/>
      <c r="BV90" s="348"/>
    </row>
    <row r="91" spans="63:74" x14ac:dyDescent="0.2">
      <c r="BK91" s="348"/>
      <c r="BL91" s="348"/>
      <c r="BM91" s="348"/>
      <c r="BN91" s="348"/>
      <c r="BO91" s="348"/>
      <c r="BP91" s="348"/>
      <c r="BQ91" s="348"/>
      <c r="BR91" s="348"/>
      <c r="BS91" s="348"/>
      <c r="BT91" s="348"/>
      <c r="BU91" s="348"/>
      <c r="BV91" s="348"/>
    </row>
    <row r="92" spans="63:74" x14ac:dyDescent="0.2">
      <c r="BK92" s="348"/>
      <c r="BL92" s="348"/>
      <c r="BM92" s="348"/>
      <c r="BN92" s="348"/>
      <c r="BO92" s="348"/>
      <c r="BP92" s="348"/>
      <c r="BQ92" s="348"/>
      <c r="BR92" s="348"/>
      <c r="BS92" s="348"/>
      <c r="BT92" s="348"/>
      <c r="BU92" s="348"/>
      <c r="BV92" s="348"/>
    </row>
    <row r="93" spans="63:74" x14ac:dyDescent="0.2">
      <c r="BK93" s="348"/>
      <c r="BL93" s="348"/>
      <c r="BM93" s="348"/>
      <c r="BN93" s="348"/>
      <c r="BO93" s="348"/>
      <c r="BP93" s="348"/>
      <c r="BQ93" s="348"/>
      <c r="BR93" s="348"/>
      <c r="BS93" s="348"/>
      <c r="BT93" s="348"/>
      <c r="BU93" s="348"/>
      <c r="BV93" s="348"/>
    </row>
    <row r="94" spans="63:74" x14ac:dyDescent="0.2">
      <c r="BK94" s="348"/>
      <c r="BL94" s="348"/>
      <c r="BM94" s="348"/>
      <c r="BN94" s="348"/>
      <c r="BO94" s="348"/>
      <c r="BP94" s="348"/>
      <c r="BQ94" s="348"/>
      <c r="BR94" s="348"/>
      <c r="BS94" s="348"/>
      <c r="BT94" s="348"/>
      <c r="BU94" s="348"/>
      <c r="BV94" s="348"/>
    </row>
    <row r="95" spans="63:74" x14ac:dyDescent="0.2">
      <c r="BK95" s="348"/>
      <c r="BL95" s="348"/>
      <c r="BM95" s="348"/>
      <c r="BN95" s="348"/>
      <c r="BO95" s="348"/>
      <c r="BP95" s="348"/>
      <c r="BQ95" s="348"/>
      <c r="BR95" s="348"/>
      <c r="BS95" s="348"/>
      <c r="BT95" s="348"/>
      <c r="BU95" s="348"/>
      <c r="BV95" s="348"/>
    </row>
    <row r="96" spans="63:74" x14ac:dyDescent="0.2">
      <c r="BK96" s="348"/>
      <c r="BL96" s="348"/>
      <c r="BM96" s="348"/>
      <c r="BN96" s="348"/>
      <c r="BO96" s="348"/>
      <c r="BP96" s="348"/>
      <c r="BQ96" s="348"/>
      <c r="BR96" s="348"/>
      <c r="BS96" s="348"/>
      <c r="BT96" s="348"/>
      <c r="BU96" s="348"/>
      <c r="BV96" s="348"/>
    </row>
    <row r="97" spans="63:74" x14ac:dyDescent="0.2">
      <c r="BK97" s="348"/>
      <c r="BL97" s="348"/>
      <c r="BM97" s="348"/>
      <c r="BN97" s="348"/>
      <c r="BO97" s="348"/>
      <c r="BP97" s="348"/>
      <c r="BQ97" s="348"/>
      <c r="BR97" s="348"/>
      <c r="BS97" s="348"/>
      <c r="BT97" s="348"/>
      <c r="BU97" s="348"/>
      <c r="BV97" s="348"/>
    </row>
    <row r="98" spans="63:74" x14ac:dyDescent="0.2">
      <c r="BK98" s="348"/>
      <c r="BL98" s="348"/>
      <c r="BM98" s="348"/>
      <c r="BN98" s="348"/>
      <c r="BO98" s="348"/>
      <c r="BP98" s="348"/>
      <c r="BQ98" s="348"/>
      <c r="BR98" s="348"/>
      <c r="BS98" s="348"/>
      <c r="BT98" s="348"/>
      <c r="BU98" s="348"/>
      <c r="BV98" s="348"/>
    </row>
    <row r="99" spans="63:74" x14ac:dyDescent="0.2">
      <c r="BK99" s="348"/>
      <c r="BL99" s="348"/>
      <c r="BM99" s="348"/>
      <c r="BN99" s="348"/>
      <c r="BO99" s="348"/>
      <c r="BP99" s="348"/>
      <c r="BQ99" s="348"/>
      <c r="BR99" s="348"/>
      <c r="BS99" s="348"/>
      <c r="BT99" s="348"/>
      <c r="BU99" s="348"/>
      <c r="BV99" s="348"/>
    </row>
    <row r="100" spans="63:74" x14ac:dyDescent="0.2">
      <c r="BK100" s="348"/>
      <c r="BL100" s="348"/>
      <c r="BM100" s="348"/>
      <c r="BN100" s="348"/>
      <c r="BO100" s="348"/>
      <c r="BP100" s="348"/>
      <c r="BQ100" s="348"/>
      <c r="BR100" s="348"/>
      <c r="BS100" s="348"/>
      <c r="BT100" s="348"/>
      <c r="BU100" s="348"/>
      <c r="BV100" s="348"/>
    </row>
    <row r="101" spans="63:74" x14ac:dyDescent="0.2">
      <c r="BK101" s="348"/>
      <c r="BL101" s="348"/>
      <c r="BM101" s="348"/>
      <c r="BN101" s="348"/>
      <c r="BO101" s="348"/>
      <c r="BP101" s="348"/>
      <c r="BQ101" s="348"/>
      <c r="BR101" s="348"/>
      <c r="BS101" s="348"/>
      <c r="BT101" s="348"/>
      <c r="BU101" s="348"/>
      <c r="BV101" s="348"/>
    </row>
    <row r="102" spans="63:74" x14ac:dyDescent="0.2">
      <c r="BK102" s="348"/>
      <c r="BL102" s="348"/>
      <c r="BM102" s="348"/>
      <c r="BN102" s="348"/>
      <c r="BO102" s="348"/>
      <c r="BP102" s="348"/>
      <c r="BQ102" s="348"/>
      <c r="BR102" s="348"/>
      <c r="BS102" s="348"/>
      <c r="BT102" s="348"/>
      <c r="BU102" s="348"/>
      <c r="BV102" s="348"/>
    </row>
    <row r="103" spans="63:74" x14ac:dyDescent="0.2">
      <c r="BK103" s="348"/>
      <c r="BL103" s="348"/>
      <c r="BM103" s="348"/>
      <c r="BN103" s="348"/>
      <c r="BO103" s="348"/>
      <c r="BP103" s="348"/>
      <c r="BQ103" s="348"/>
      <c r="BR103" s="348"/>
      <c r="BS103" s="348"/>
      <c r="BT103" s="348"/>
      <c r="BU103" s="348"/>
      <c r="BV103" s="348"/>
    </row>
    <row r="104" spans="63:74" x14ac:dyDescent="0.2">
      <c r="BK104" s="348"/>
      <c r="BL104" s="348"/>
      <c r="BM104" s="348"/>
      <c r="BN104" s="348"/>
      <c r="BO104" s="348"/>
      <c r="BP104" s="348"/>
      <c r="BQ104" s="348"/>
      <c r="BR104" s="348"/>
      <c r="BS104" s="348"/>
      <c r="BT104" s="348"/>
      <c r="BU104" s="348"/>
      <c r="BV104" s="348"/>
    </row>
    <row r="105" spans="63:74" x14ac:dyDescent="0.2">
      <c r="BK105" s="348"/>
      <c r="BL105" s="348"/>
      <c r="BM105" s="348"/>
      <c r="BN105" s="348"/>
      <c r="BO105" s="348"/>
      <c r="BP105" s="348"/>
      <c r="BQ105" s="348"/>
      <c r="BR105" s="348"/>
      <c r="BS105" s="348"/>
      <c r="BT105" s="348"/>
      <c r="BU105" s="348"/>
      <c r="BV105" s="348"/>
    </row>
    <row r="106" spans="63:74" x14ac:dyDescent="0.2">
      <c r="BK106" s="348"/>
      <c r="BL106" s="348"/>
      <c r="BM106" s="348"/>
      <c r="BN106" s="348"/>
      <c r="BO106" s="348"/>
      <c r="BP106" s="348"/>
      <c r="BQ106" s="348"/>
      <c r="BR106" s="348"/>
      <c r="BS106" s="348"/>
      <c r="BT106" s="348"/>
      <c r="BU106" s="348"/>
      <c r="BV106" s="348"/>
    </row>
    <row r="107" spans="63:74" x14ac:dyDescent="0.2">
      <c r="BK107" s="348"/>
      <c r="BL107" s="348"/>
      <c r="BM107" s="348"/>
      <c r="BN107" s="348"/>
      <c r="BO107" s="348"/>
      <c r="BP107" s="348"/>
      <c r="BQ107" s="348"/>
      <c r="BR107" s="348"/>
      <c r="BS107" s="348"/>
      <c r="BT107" s="348"/>
      <c r="BU107" s="348"/>
      <c r="BV107" s="348"/>
    </row>
    <row r="108" spans="63:74" x14ac:dyDescent="0.2">
      <c r="BK108" s="348"/>
      <c r="BL108" s="348"/>
      <c r="BM108" s="348"/>
      <c r="BN108" s="348"/>
      <c r="BO108" s="348"/>
      <c r="BP108" s="348"/>
      <c r="BQ108" s="348"/>
      <c r="BR108" s="348"/>
      <c r="BS108" s="348"/>
      <c r="BT108" s="348"/>
      <c r="BU108" s="348"/>
      <c r="BV108" s="348"/>
    </row>
    <row r="109" spans="63:74" x14ac:dyDescent="0.2">
      <c r="BK109" s="348"/>
      <c r="BL109" s="348"/>
      <c r="BM109" s="348"/>
      <c r="BN109" s="348"/>
      <c r="BO109" s="348"/>
      <c r="BP109" s="348"/>
      <c r="BQ109" s="348"/>
      <c r="BR109" s="348"/>
      <c r="BS109" s="348"/>
      <c r="BT109" s="348"/>
      <c r="BU109" s="348"/>
      <c r="BV109" s="348"/>
    </row>
    <row r="110" spans="63:74" x14ac:dyDescent="0.2">
      <c r="BK110" s="348"/>
      <c r="BL110" s="348"/>
      <c r="BM110" s="348"/>
      <c r="BN110" s="348"/>
      <c r="BO110" s="348"/>
      <c r="BP110" s="348"/>
      <c r="BQ110" s="348"/>
      <c r="BR110" s="348"/>
      <c r="BS110" s="348"/>
      <c r="BT110" s="348"/>
      <c r="BU110" s="348"/>
      <c r="BV110" s="348"/>
    </row>
    <row r="111" spans="63:74" x14ac:dyDescent="0.2">
      <c r="BK111" s="348"/>
      <c r="BL111" s="348"/>
      <c r="BM111" s="348"/>
      <c r="BN111" s="348"/>
      <c r="BO111" s="348"/>
      <c r="BP111" s="348"/>
      <c r="BQ111" s="348"/>
      <c r="BR111" s="348"/>
      <c r="BS111" s="348"/>
      <c r="BT111" s="348"/>
      <c r="BU111" s="348"/>
      <c r="BV111" s="348"/>
    </row>
    <row r="112" spans="63:74" x14ac:dyDescent="0.2">
      <c r="BK112" s="348"/>
      <c r="BL112" s="348"/>
      <c r="BM112" s="348"/>
      <c r="BN112" s="348"/>
      <c r="BO112" s="348"/>
      <c r="BP112" s="348"/>
      <c r="BQ112" s="348"/>
      <c r="BR112" s="348"/>
      <c r="BS112" s="348"/>
      <c r="BT112" s="348"/>
      <c r="BU112" s="348"/>
      <c r="BV112" s="348"/>
    </row>
    <row r="113" spans="63:74" x14ac:dyDescent="0.2">
      <c r="BK113" s="348"/>
      <c r="BL113" s="348"/>
      <c r="BM113" s="348"/>
      <c r="BN113" s="348"/>
      <c r="BO113" s="348"/>
      <c r="BP113" s="348"/>
      <c r="BQ113" s="348"/>
      <c r="BR113" s="348"/>
      <c r="BS113" s="348"/>
      <c r="BT113" s="348"/>
      <c r="BU113" s="348"/>
      <c r="BV113" s="348"/>
    </row>
    <row r="114" spans="63:74" x14ac:dyDescent="0.2">
      <c r="BK114" s="348"/>
      <c r="BL114" s="348"/>
      <c r="BM114" s="348"/>
      <c r="BN114" s="348"/>
      <c r="BO114" s="348"/>
      <c r="BP114" s="348"/>
      <c r="BQ114" s="348"/>
      <c r="BR114" s="348"/>
      <c r="BS114" s="348"/>
      <c r="BT114" s="348"/>
      <c r="BU114" s="348"/>
      <c r="BV114" s="348"/>
    </row>
    <row r="115" spans="63:74" x14ac:dyDescent="0.2">
      <c r="BK115" s="348"/>
      <c r="BL115" s="348"/>
      <c r="BM115" s="348"/>
      <c r="BN115" s="348"/>
      <c r="BO115" s="348"/>
      <c r="BP115" s="348"/>
      <c r="BQ115" s="348"/>
      <c r="BR115" s="348"/>
      <c r="BS115" s="348"/>
      <c r="BT115" s="348"/>
      <c r="BU115" s="348"/>
      <c r="BV115" s="348"/>
    </row>
    <row r="116" spans="63:74" x14ac:dyDescent="0.2">
      <c r="BK116" s="348"/>
      <c r="BL116" s="348"/>
      <c r="BM116" s="348"/>
      <c r="BN116" s="348"/>
      <c r="BO116" s="348"/>
      <c r="BP116" s="348"/>
      <c r="BQ116" s="348"/>
      <c r="BR116" s="348"/>
      <c r="BS116" s="348"/>
      <c r="BT116" s="348"/>
      <c r="BU116" s="348"/>
      <c r="BV116" s="348"/>
    </row>
    <row r="117" spans="63:74" x14ac:dyDescent="0.2">
      <c r="BK117" s="348"/>
      <c r="BL117" s="348"/>
      <c r="BM117" s="348"/>
      <c r="BN117" s="348"/>
      <c r="BO117" s="348"/>
      <c r="BP117" s="348"/>
      <c r="BQ117" s="348"/>
      <c r="BR117" s="348"/>
      <c r="BS117" s="348"/>
      <c r="BT117" s="348"/>
      <c r="BU117" s="348"/>
      <c r="BV117" s="348"/>
    </row>
    <row r="118" spans="63:74" x14ac:dyDescent="0.2">
      <c r="BK118" s="348"/>
      <c r="BL118" s="348"/>
      <c r="BM118" s="348"/>
      <c r="BN118" s="348"/>
      <c r="BO118" s="348"/>
      <c r="BP118" s="348"/>
      <c r="BQ118" s="348"/>
      <c r="BR118" s="348"/>
      <c r="BS118" s="348"/>
      <c r="BT118" s="348"/>
      <c r="BU118" s="348"/>
      <c r="BV118" s="348"/>
    </row>
    <row r="119" spans="63:74" x14ac:dyDescent="0.2">
      <c r="BK119" s="348"/>
      <c r="BL119" s="348"/>
      <c r="BM119" s="348"/>
      <c r="BN119" s="348"/>
      <c r="BO119" s="348"/>
      <c r="BP119" s="348"/>
      <c r="BQ119" s="348"/>
      <c r="BR119" s="348"/>
      <c r="BS119" s="348"/>
      <c r="BT119" s="348"/>
      <c r="BU119" s="348"/>
      <c r="BV119" s="348"/>
    </row>
    <row r="120" spans="63:74" x14ac:dyDescent="0.2">
      <c r="BK120" s="348"/>
      <c r="BL120" s="348"/>
      <c r="BM120" s="348"/>
      <c r="BN120" s="348"/>
      <c r="BO120" s="348"/>
      <c r="BP120" s="348"/>
      <c r="BQ120" s="348"/>
      <c r="BR120" s="348"/>
      <c r="BS120" s="348"/>
      <c r="BT120" s="348"/>
      <c r="BU120" s="348"/>
      <c r="BV120" s="348"/>
    </row>
    <row r="121" spans="63:74" x14ac:dyDescent="0.2">
      <c r="BK121" s="348"/>
      <c r="BL121" s="348"/>
      <c r="BM121" s="348"/>
      <c r="BN121" s="348"/>
      <c r="BO121" s="348"/>
      <c r="BP121" s="348"/>
      <c r="BQ121" s="348"/>
      <c r="BR121" s="348"/>
      <c r="BS121" s="348"/>
      <c r="BT121" s="348"/>
      <c r="BU121" s="348"/>
      <c r="BV121" s="348"/>
    </row>
    <row r="122" spans="63:74" x14ac:dyDescent="0.2">
      <c r="BK122" s="348"/>
      <c r="BL122" s="348"/>
      <c r="BM122" s="348"/>
      <c r="BN122" s="348"/>
      <c r="BO122" s="348"/>
      <c r="BP122" s="348"/>
      <c r="BQ122" s="348"/>
      <c r="BR122" s="348"/>
      <c r="BS122" s="348"/>
      <c r="BT122" s="348"/>
      <c r="BU122" s="348"/>
      <c r="BV122" s="348"/>
    </row>
    <row r="123" spans="63:74" x14ac:dyDescent="0.2">
      <c r="BK123" s="348"/>
      <c r="BL123" s="348"/>
      <c r="BM123" s="348"/>
      <c r="BN123" s="348"/>
      <c r="BO123" s="348"/>
      <c r="BP123" s="348"/>
      <c r="BQ123" s="348"/>
      <c r="BR123" s="348"/>
      <c r="BS123" s="348"/>
      <c r="BT123" s="348"/>
      <c r="BU123" s="348"/>
      <c r="BV123" s="348"/>
    </row>
    <row r="124" spans="63:74" x14ac:dyDescent="0.2">
      <c r="BK124" s="348"/>
      <c r="BL124" s="348"/>
      <c r="BM124" s="348"/>
      <c r="BN124" s="348"/>
      <c r="BO124" s="348"/>
      <c r="BP124" s="348"/>
      <c r="BQ124" s="348"/>
      <c r="BR124" s="348"/>
      <c r="BS124" s="348"/>
      <c r="BT124" s="348"/>
      <c r="BU124" s="348"/>
      <c r="BV124" s="348"/>
    </row>
    <row r="125" spans="63:74" x14ac:dyDescent="0.2">
      <c r="BK125" s="348"/>
      <c r="BL125" s="348"/>
      <c r="BM125" s="348"/>
      <c r="BN125" s="348"/>
      <c r="BO125" s="348"/>
      <c r="BP125" s="348"/>
      <c r="BQ125" s="348"/>
      <c r="BR125" s="348"/>
      <c r="BS125" s="348"/>
      <c r="BT125" s="348"/>
      <c r="BU125" s="348"/>
      <c r="BV125" s="348"/>
    </row>
    <row r="126" spans="63:74" x14ac:dyDescent="0.2">
      <c r="BK126" s="348"/>
      <c r="BL126" s="348"/>
      <c r="BM126" s="348"/>
      <c r="BN126" s="348"/>
      <c r="BO126" s="348"/>
      <c r="BP126" s="348"/>
      <c r="BQ126" s="348"/>
      <c r="BR126" s="348"/>
      <c r="BS126" s="348"/>
      <c r="BT126" s="348"/>
      <c r="BU126" s="348"/>
      <c r="BV126" s="348"/>
    </row>
    <row r="127" spans="63:74" x14ac:dyDescent="0.2">
      <c r="BK127" s="348"/>
      <c r="BL127" s="348"/>
      <c r="BM127" s="348"/>
      <c r="BN127" s="348"/>
      <c r="BO127" s="348"/>
      <c r="BP127" s="348"/>
      <c r="BQ127" s="348"/>
      <c r="BR127" s="348"/>
      <c r="BS127" s="348"/>
      <c r="BT127" s="348"/>
      <c r="BU127" s="348"/>
      <c r="BV127" s="348"/>
    </row>
    <row r="128" spans="63:74" x14ac:dyDescent="0.2">
      <c r="BK128" s="348"/>
      <c r="BL128" s="348"/>
      <c r="BM128" s="348"/>
      <c r="BN128" s="348"/>
      <c r="BO128" s="348"/>
      <c r="BP128" s="348"/>
      <c r="BQ128" s="348"/>
      <c r="BR128" s="348"/>
      <c r="BS128" s="348"/>
      <c r="BT128" s="348"/>
      <c r="BU128" s="348"/>
      <c r="BV128" s="348"/>
    </row>
    <row r="129" spans="63:74" x14ac:dyDescent="0.2">
      <c r="BK129" s="348"/>
      <c r="BL129" s="348"/>
      <c r="BM129" s="348"/>
      <c r="BN129" s="348"/>
      <c r="BO129" s="348"/>
      <c r="BP129" s="348"/>
      <c r="BQ129" s="348"/>
      <c r="BR129" s="348"/>
      <c r="BS129" s="348"/>
      <c r="BT129" s="348"/>
      <c r="BU129" s="348"/>
      <c r="BV129" s="348"/>
    </row>
    <row r="130" spans="63:74" x14ac:dyDescent="0.2">
      <c r="BK130" s="348"/>
      <c r="BL130" s="348"/>
      <c r="BM130" s="348"/>
      <c r="BN130" s="348"/>
      <c r="BO130" s="348"/>
      <c r="BP130" s="348"/>
      <c r="BQ130" s="348"/>
      <c r="BR130" s="348"/>
      <c r="BS130" s="348"/>
      <c r="BT130" s="348"/>
      <c r="BU130" s="348"/>
      <c r="BV130" s="348"/>
    </row>
    <row r="131" spans="63:74" x14ac:dyDescent="0.2">
      <c r="BK131" s="348"/>
      <c r="BL131" s="348"/>
      <c r="BM131" s="348"/>
      <c r="BN131" s="348"/>
      <c r="BO131" s="348"/>
      <c r="BP131" s="348"/>
      <c r="BQ131" s="348"/>
      <c r="BR131" s="348"/>
      <c r="BS131" s="348"/>
      <c r="BT131" s="348"/>
      <c r="BU131" s="348"/>
      <c r="BV131" s="348"/>
    </row>
    <row r="132" spans="63:74" x14ac:dyDescent="0.2">
      <c r="BK132" s="348"/>
      <c r="BL132" s="348"/>
      <c r="BM132" s="348"/>
      <c r="BN132" s="348"/>
      <c r="BO132" s="348"/>
      <c r="BP132" s="348"/>
      <c r="BQ132" s="348"/>
      <c r="BR132" s="348"/>
      <c r="BS132" s="348"/>
      <c r="BT132" s="348"/>
      <c r="BU132" s="348"/>
      <c r="BV132" s="348"/>
    </row>
    <row r="133" spans="63:74" x14ac:dyDescent="0.2">
      <c r="BK133" s="348"/>
      <c r="BL133" s="348"/>
      <c r="BM133" s="348"/>
      <c r="BN133" s="348"/>
      <c r="BO133" s="348"/>
      <c r="BP133" s="348"/>
      <c r="BQ133" s="348"/>
      <c r="BR133" s="348"/>
      <c r="BS133" s="348"/>
      <c r="BT133" s="348"/>
      <c r="BU133" s="348"/>
      <c r="BV133" s="348"/>
    </row>
    <row r="134" spans="63:74" x14ac:dyDescent="0.2">
      <c r="BK134" s="348"/>
      <c r="BL134" s="348"/>
      <c r="BM134" s="348"/>
      <c r="BN134" s="348"/>
      <c r="BO134" s="348"/>
      <c r="BP134" s="348"/>
      <c r="BQ134" s="348"/>
      <c r="BR134" s="348"/>
      <c r="BS134" s="348"/>
      <c r="BT134" s="348"/>
      <c r="BU134" s="348"/>
      <c r="BV134" s="348"/>
    </row>
    <row r="135" spans="63:74" x14ac:dyDescent="0.2">
      <c r="BK135" s="348"/>
      <c r="BL135" s="348"/>
      <c r="BM135" s="348"/>
      <c r="BN135" s="348"/>
      <c r="BO135" s="348"/>
      <c r="BP135" s="348"/>
      <c r="BQ135" s="348"/>
      <c r="BR135" s="348"/>
      <c r="BS135" s="348"/>
      <c r="BT135" s="348"/>
      <c r="BU135" s="348"/>
      <c r="BV135" s="348"/>
    </row>
    <row r="136" spans="63:74" x14ac:dyDescent="0.2">
      <c r="BK136" s="348"/>
      <c r="BL136" s="348"/>
      <c r="BM136" s="348"/>
      <c r="BN136" s="348"/>
      <c r="BO136" s="348"/>
      <c r="BP136" s="348"/>
      <c r="BQ136" s="348"/>
      <c r="BR136" s="348"/>
      <c r="BS136" s="348"/>
      <c r="BT136" s="348"/>
      <c r="BU136" s="348"/>
      <c r="BV136" s="348"/>
    </row>
    <row r="137" spans="63:74" x14ac:dyDescent="0.2">
      <c r="BK137" s="348"/>
      <c r="BL137" s="348"/>
      <c r="BM137" s="348"/>
      <c r="BN137" s="348"/>
      <c r="BO137" s="348"/>
      <c r="BP137" s="348"/>
      <c r="BQ137" s="348"/>
      <c r="BR137" s="348"/>
      <c r="BS137" s="348"/>
      <c r="BT137" s="348"/>
      <c r="BU137" s="348"/>
      <c r="BV137" s="348"/>
    </row>
    <row r="138" spans="63:74" x14ac:dyDescent="0.2">
      <c r="BK138" s="348"/>
      <c r="BL138" s="348"/>
      <c r="BM138" s="348"/>
      <c r="BN138" s="348"/>
      <c r="BO138" s="348"/>
      <c r="BP138" s="348"/>
      <c r="BQ138" s="348"/>
      <c r="BR138" s="348"/>
      <c r="BS138" s="348"/>
      <c r="BT138" s="348"/>
      <c r="BU138" s="348"/>
      <c r="BV138" s="348"/>
    </row>
    <row r="139" spans="63:74" x14ac:dyDescent="0.2">
      <c r="BK139" s="348"/>
      <c r="BL139" s="348"/>
      <c r="BM139" s="348"/>
      <c r="BN139" s="348"/>
      <c r="BO139" s="348"/>
      <c r="BP139" s="348"/>
      <c r="BQ139" s="348"/>
      <c r="BR139" s="348"/>
      <c r="BS139" s="348"/>
      <c r="BT139" s="348"/>
      <c r="BU139" s="348"/>
      <c r="BV139" s="348"/>
    </row>
    <row r="140" spans="63:74" x14ac:dyDescent="0.2">
      <c r="BK140" s="348"/>
      <c r="BL140" s="348"/>
      <c r="BM140" s="348"/>
      <c r="BN140" s="348"/>
      <c r="BO140" s="348"/>
      <c r="BP140" s="348"/>
      <c r="BQ140" s="348"/>
      <c r="BR140" s="348"/>
      <c r="BS140" s="348"/>
      <c r="BT140" s="348"/>
      <c r="BU140" s="348"/>
      <c r="BV140" s="348"/>
    </row>
    <row r="141" spans="63:74" x14ac:dyDescent="0.2">
      <c r="BK141" s="348"/>
      <c r="BL141" s="348"/>
      <c r="BM141" s="348"/>
      <c r="BN141" s="348"/>
      <c r="BO141" s="348"/>
      <c r="BP141" s="348"/>
      <c r="BQ141" s="348"/>
      <c r="BR141" s="348"/>
      <c r="BS141" s="348"/>
      <c r="BT141" s="348"/>
      <c r="BU141" s="348"/>
      <c r="BV141" s="348"/>
    </row>
    <row r="142" spans="63:74" x14ac:dyDescent="0.2">
      <c r="BK142" s="348"/>
      <c r="BL142" s="348"/>
      <c r="BM142" s="348"/>
      <c r="BN142" s="348"/>
      <c r="BO142" s="348"/>
      <c r="BP142" s="348"/>
      <c r="BQ142" s="348"/>
      <c r="BR142" s="348"/>
      <c r="BS142" s="348"/>
      <c r="BT142" s="348"/>
      <c r="BU142" s="348"/>
      <c r="BV142" s="348"/>
    </row>
    <row r="143" spans="63:74" x14ac:dyDescent="0.2">
      <c r="BK143" s="348"/>
      <c r="BL143" s="348"/>
      <c r="BM143" s="348"/>
      <c r="BN143" s="348"/>
      <c r="BO143" s="348"/>
      <c r="BP143" s="348"/>
      <c r="BQ143" s="348"/>
      <c r="BR143" s="348"/>
      <c r="BS143" s="348"/>
      <c r="BT143" s="348"/>
      <c r="BU143" s="348"/>
      <c r="BV143" s="348"/>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P5" activePane="bottomRight" state="frozen"/>
      <selection activeCell="BI18" sqref="BI18"/>
      <selection pane="topRight" activeCell="BI18" sqref="BI18"/>
      <selection pane="bottomLeft" activeCell="BI18" sqref="BI18"/>
      <selection pane="bottomRight" activeCell="BH10" sqref="BH10"/>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0" customWidth="1"/>
    <col min="56" max="58" width="6.5703125" style="701" customWidth="1"/>
    <col min="59" max="62" width="6.5703125" style="340" customWidth="1"/>
    <col min="63" max="74" width="6.5703125" style="191" customWidth="1"/>
    <col min="75" max="16384" width="9.5703125" style="191"/>
  </cols>
  <sheetData>
    <row r="1" spans="1:74" ht="13.35" customHeight="1" x14ac:dyDescent="0.2">
      <c r="A1" s="791" t="s">
        <v>817</v>
      </c>
      <c r="B1" s="870" t="s">
        <v>248</v>
      </c>
      <c r="C1" s="871"/>
      <c r="D1" s="871"/>
      <c r="E1" s="871"/>
      <c r="F1" s="871"/>
      <c r="G1" s="871"/>
      <c r="H1" s="871"/>
      <c r="I1" s="871"/>
      <c r="J1" s="871"/>
      <c r="K1" s="871"/>
      <c r="L1" s="871"/>
      <c r="M1" s="871"/>
      <c r="N1" s="871"/>
      <c r="O1" s="871"/>
      <c r="P1" s="871"/>
      <c r="Q1" s="871"/>
      <c r="R1" s="871"/>
      <c r="S1" s="871"/>
      <c r="T1" s="871"/>
      <c r="U1" s="871"/>
      <c r="V1" s="871"/>
      <c r="W1" s="871"/>
      <c r="X1" s="871"/>
      <c r="Y1" s="871"/>
      <c r="Z1" s="871"/>
      <c r="AA1" s="871"/>
      <c r="AB1" s="871"/>
      <c r="AC1" s="871"/>
      <c r="AD1" s="871"/>
      <c r="AE1" s="871"/>
      <c r="AF1" s="871"/>
      <c r="AG1" s="871"/>
      <c r="AH1" s="871"/>
      <c r="AI1" s="871"/>
      <c r="AJ1" s="871"/>
      <c r="AK1" s="871"/>
      <c r="AL1" s="871"/>
      <c r="AM1" s="197"/>
    </row>
    <row r="2" spans="1:74" s="192" customFormat="1" ht="13.35" customHeight="1" x14ac:dyDescent="0.2">
      <c r="A2" s="792"/>
      <c r="B2" s="748" t="str">
        <f>"U.S. Energy Information Administration  |  Short-Term Energy Outlook  - "&amp;Dates!D1</f>
        <v>U.S. Energy Information Administration  |  Short-Term Energy Outlook  - December 2019</v>
      </c>
      <c r="C2" s="749"/>
      <c r="D2" s="749"/>
      <c r="E2" s="749"/>
      <c r="F2" s="749"/>
      <c r="G2" s="749"/>
      <c r="H2" s="749"/>
      <c r="I2" s="749"/>
      <c r="J2" s="749"/>
      <c r="K2" s="749"/>
      <c r="L2" s="749"/>
      <c r="M2" s="749"/>
      <c r="N2" s="749"/>
      <c r="O2" s="749"/>
      <c r="P2" s="749"/>
      <c r="Q2" s="749"/>
      <c r="R2" s="749"/>
      <c r="S2" s="749"/>
      <c r="T2" s="749"/>
      <c r="U2" s="749"/>
      <c r="V2" s="749"/>
      <c r="W2" s="749"/>
      <c r="X2" s="749"/>
      <c r="Y2" s="749"/>
      <c r="Z2" s="749"/>
      <c r="AA2" s="749"/>
      <c r="AB2" s="749"/>
      <c r="AC2" s="749"/>
      <c r="AD2" s="749"/>
      <c r="AE2" s="749"/>
      <c r="AF2" s="749"/>
      <c r="AG2" s="749"/>
      <c r="AH2" s="749"/>
      <c r="AI2" s="749"/>
      <c r="AJ2" s="749"/>
      <c r="AK2" s="749"/>
      <c r="AL2" s="749"/>
      <c r="AM2" s="296"/>
      <c r="AY2" s="497"/>
      <c r="AZ2" s="497"/>
      <c r="BA2" s="497"/>
      <c r="BB2" s="497"/>
      <c r="BC2" s="497"/>
      <c r="BD2" s="702"/>
      <c r="BE2" s="702"/>
      <c r="BF2" s="702"/>
      <c r="BG2" s="497"/>
      <c r="BH2" s="497"/>
      <c r="BI2" s="497"/>
      <c r="BJ2" s="497"/>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ht="11.25"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8"/>
      <c r="B5" s="193" t="s">
        <v>162</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493"/>
      <c r="AZ5" s="493"/>
      <c r="BA5" s="493"/>
      <c r="BB5" s="700"/>
      <c r="BC5" s="493"/>
      <c r="BD5" s="194"/>
      <c r="BE5" s="194"/>
      <c r="BF5" s="194"/>
      <c r="BG5" s="194"/>
      <c r="BH5" s="194"/>
      <c r="BI5" s="194"/>
      <c r="BJ5" s="493"/>
      <c r="BK5" s="411"/>
      <c r="BL5" s="411"/>
      <c r="BM5" s="411"/>
      <c r="BN5" s="411"/>
      <c r="BO5" s="411"/>
      <c r="BP5" s="411"/>
      <c r="BQ5" s="411"/>
      <c r="BR5" s="411"/>
      <c r="BS5" s="411"/>
      <c r="BT5" s="411"/>
      <c r="BU5" s="411"/>
      <c r="BV5" s="411"/>
    </row>
    <row r="6" spans="1:74" ht="11.1" customHeight="1" x14ac:dyDescent="0.2">
      <c r="A6" s="9" t="s">
        <v>68</v>
      </c>
      <c r="B6" s="211" t="s">
        <v>447</v>
      </c>
      <c r="C6" s="273">
        <v>1336.0389551999999</v>
      </c>
      <c r="D6" s="273">
        <v>1412.1482418999999</v>
      </c>
      <c r="E6" s="273">
        <v>1101.3350749000001</v>
      </c>
      <c r="F6" s="273">
        <v>588.06639802999996</v>
      </c>
      <c r="G6" s="273">
        <v>147.55157843000001</v>
      </c>
      <c r="H6" s="273">
        <v>84.078264196000006</v>
      </c>
      <c r="I6" s="273">
        <v>7.0030042342999996</v>
      </c>
      <c r="J6" s="273">
        <v>7.8634446176999999</v>
      </c>
      <c r="K6" s="273">
        <v>43.190720992000003</v>
      </c>
      <c r="L6" s="273">
        <v>458.33553289999998</v>
      </c>
      <c r="M6" s="273">
        <v>610.10112900000001</v>
      </c>
      <c r="N6" s="273">
        <v>725.83640233999995</v>
      </c>
      <c r="O6" s="273">
        <v>1127.2910686</v>
      </c>
      <c r="P6" s="273">
        <v>956.97083399999997</v>
      </c>
      <c r="Q6" s="273">
        <v>754.34609552999996</v>
      </c>
      <c r="R6" s="273">
        <v>604.89824246000001</v>
      </c>
      <c r="S6" s="273">
        <v>251.30456588999999</v>
      </c>
      <c r="T6" s="273">
        <v>44.570844358000002</v>
      </c>
      <c r="U6" s="273">
        <v>3.5539210694999999</v>
      </c>
      <c r="V6" s="273">
        <v>4.9856952741000002</v>
      </c>
      <c r="W6" s="273">
        <v>67.133037713999997</v>
      </c>
      <c r="X6" s="273">
        <v>388.50565706999998</v>
      </c>
      <c r="Y6" s="273">
        <v>672.28134491000003</v>
      </c>
      <c r="Z6" s="273">
        <v>1053.6120543</v>
      </c>
      <c r="AA6" s="273">
        <v>1038.1462337</v>
      </c>
      <c r="AB6" s="273">
        <v>905.58959801000003</v>
      </c>
      <c r="AC6" s="273">
        <v>1036.5118015</v>
      </c>
      <c r="AD6" s="273">
        <v>450.73038792</v>
      </c>
      <c r="AE6" s="273">
        <v>302.87661850000001</v>
      </c>
      <c r="AF6" s="273">
        <v>44.953438214999998</v>
      </c>
      <c r="AG6" s="273">
        <v>9.0506865763000004</v>
      </c>
      <c r="AH6" s="273">
        <v>26.361794825</v>
      </c>
      <c r="AI6" s="273">
        <v>57.365681574</v>
      </c>
      <c r="AJ6" s="273">
        <v>237.11685632999999</v>
      </c>
      <c r="AK6" s="273">
        <v>742.59732901999996</v>
      </c>
      <c r="AL6" s="273">
        <v>1186.4859372999999</v>
      </c>
      <c r="AM6" s="273">
        <v>1257.0637772</v>
      </c>
      <c r="AN6" s="273">
        <v>868.99017025000001</v>
      </c>
      <c r="AO6" s="273">
        <v>925.58006677000003</v>
      </c>
      <c r="AP6" s="273">
        <v>673.57988026999999</v>
      </c>
      <c r="AQ6" s="273">
        <v>167.86343359</v>
      </c>
      <c r="AR6" s="273">
        <v>61.882562000999997</v>
      </c>
      <c r="AS6" s="273">
        <v>1.5953220981</v>
      </c>
      <c r="AT6" s="273">
        <v>3.2907128473</v>
      </c>
      <c r="AU6" s="273">
        <v>63.737801836999999</v>
      </c>
      <c r="AV6" s="273">
        <v>455.68257599999998</v>
      </c>
      <c r="AW6" s="273">
        <v>817.42377279000004</v>
      </c>
      <c r="AX6" s="273">
        <v>1025.5269920000001</v>
      </c>
      <c r="AY6" s="273">
        <v>1218.878557</v>
      </c>
      <c r="AZ6" s="273">
        <v>1027.0961898</v>
      </c>
      <c r="BA6" s="273">
        <v>973.64738620000003</v>
      </c>
      <c r="BB6" s="273">
        <v>525.89378873999999</v>
      </c>
      <c r="BC6" s="273">
        <v>313.29305615999999</v>
      </c>
      <c r="BD6" s="273">
        <v>55.368144649000001</v>
      </c>
      <c r="BE6" s="273">
        <v>1.6358003276999999</v>
      </c>
      <c r="BF6" s="273">
        <v>16.006736012000001</v>
      </c>
      <c r="BG6" s="273">
        <v>112.83173683</v>
      </c>
      <c r="BH6" s="273">
        <v>383.42310015999999</v>
      </c>
      <c r="BI6" s="273">
        <v>807.74501764000001</v>
      </c>
      <c r="BJ6" s="334">
        <v>1038.2090977</v>
      </c>
      <c r="BK6" s="334">
        <v>1222.0373903</v>
      </c>
      <c r="BL6" s="334">
        <v>1035.0079992999999</v>
      </c>
      <c r="BM6" s="334">
        <v>921.61226517</v>
      </c>
      <c r="BN6" s="334">
        <v>559.93068621999998</v>
      </c>
      <c r="BO6" s="334">
        <v>258.08710542</v>
      </c>
      <c r="BP6" s="334">
        <v>42.514025355000001</v>
      </c>
      <c r="BQ6" s="334">
        <v>6.4108618591999997</v>
      </c>
      <c r="BR6" s="334">
        <v>15.444025507999999</v>
      </c>
      <c r="BS6" s="334">
        <v>104.89378490999999</v>
      </c>
      <c r="BT6" s="334">
        <v>423.91101086999998</v>
      </c>
      <c r="BU6" s="334">
        <v>696.39990893000004</v>
      </c>
      <c r="BV6" s="334">
        <v>1044.2448251000001</v>
      </c>
    </row>
    <row r="7" spans="1:74" ht="11.1" customHeight="1" x14ac:dyDescent="0.2">
      <c r="A7" s="9" t="s">
        <v>70</v>
      </c>
      <c r="B7" s="211" t="s">
        <v>480</v>
      </c>
      <c r="C7" s="273">
        <v>1259.5695636999999</v>
      </c>
      <c r="D7" s="273">
        <v>1318.4635472</v>
      </c>
      <c r="E7" s="273">
        <v>1002.1651844</v>
      </c>
      <c r="F7" s="273">
        <v>481.07936282999998</v>
      </c>
      <c r="G7" s="273">
        <v>99.741933915000004</v>
      </c>
      <c r="H7" s="273">
        <v>29.677383083999999</v>
      </c>
      <c r="I7" s="273">
        <v>4.4021712943000004</v>
      </c>
      <c r="J7" s="273">
        <v>8.7809730622999993</v>
      </c>
      <c r="K7" s="273">
        <v>26.848013995999999</v>
      </c>
      <c r="L7" s="273">
        <v>391.44377443000002</v>
      </c>
      <c r="M7" s="273">
        <v>529.46345270999996</v>
      </c>
      <c r="N7" s="273">
        <v>625.61647963999997</v>
      </c>
      <c r="O7" s="273">
        <v>1118.8726399</v>
      </c>
      <c r="P7" s="273">
        <v>901.18333616999996</v>
      </c>
      <c r="Q7" s="273">
        <v>643.78928113999996</v>
      </c>
      <c r="R7" s="273">
        <v>514.94964801000003</v>
      </c>
      <c r="S7" s="273">
        <v>212.96852139000001</v>
      </c>
      <c r="T7" s="273">
        <v>21.912594468999998</v>
      </c>
      <c r="U7" s="273">
        <v>0.78503624626000001</v>
      </c>
      <c r="V7" s="273">
        <v>1.2603605353</v>
      </c>
      <c r="W7" s="273">
        <v>37.617618993000001</v>
      </c>
      <c r="X7" s="273">
        <v>316.02585031000001</v>
      </c>
      <c r="Y7" s="273">
        <v>608.92952083</v>
      </c>
      <c r="Z7" s="273">
        <v>974.72625459999995</v>
      </c>
      <c r="AA7" s="273">
        <v>971.34052209000004</v>
      </c>
      <c r="AB7" s="273">
        <v>779.58945461999997</v>
      </c>
      <c r="AC7" s="273">
        <v>908.48265909999998</v>
      </c>
      <c r="AD7" s="273">
        <v>341.19024332999999</v>
      </c>
      <c r="AE7" s="273">
        <v>233.01911504</v>
      </c>
      <c r="AF7" s="273">
        <v>24.919379272</v>
      </c>
      <c r="AG7" s="273">
        <v>3.3026493780999999</v>
      </c>
      <c r="AH7" s="273">
        <v>17.697436644</v>
      </c>
      <c r="AI7" s="273">
        <v>52.539574692999999</v>
      </c>
      <c r="AJ7" s="273">
        <v>214.99144606999999</v>
      </c>
      <c r="AK7" s="273">
        <v>698.87629791999996</v>
      </c>
      <c r="AL7" s="273">
        <v>1086.5084469999999</v>
      </c>
      <c r="AM7" s="273">
        <v>1215.7344740000001</v>
      </c>
      <c r="AN7" s="273">
        <v>811.74744507000003</v>
      </c>
      <c r="AO7" s="273">
        <v>911.32360100000005</v>
      </c>
      <c r="AP7" s="273">
        <v>616.66808960000003</v>
      </c>
      <c r="AQ7" s="273">
        <v>108.97617766</v>
      </c>
      <c r="AR7" s="273">
        <v>28.742639215000001</v>
      </c>
      <c r="AS7" s="273">
        <v>0.78398680398999998</v>
      </c>
      <c r="AT7" s="273">
        <v>2.3518270393999998</v>
      </c>
      <c r="AU7" s="273">
        <v>33.749015616000001</v>
      </c>
      <c r="AV7" s="273">
        <v>354.65170850999999</v>
      </c>
      <c r="AW7" s="273">
        <v>766.55645884</v>
      </c>
      <c r="AX7" s="273">
        <v>929.16526518000001</v>
      </c>
      <c r="AY7" s="273">
        <v>1152.6597726</v>
      </c>
      <c r="AZ7" s="273">
        <v>942.37117503000002</v>
      </c>
      <c r="BA7" s="273">
        <v>890.03910854000003</v>
      </c>
      <c r="BB7" s="273">
        <v>412.17478077999999</v>
      </c>
      <c r="BC7" s="273">
        <v>187.36358762</v>
      </c>
      <c r="BD7" s="273">
        <v>31.369176872000001</v>
      </c>
      <c r="BE7" s="273">
        <v>0.78347304490000003</v>
      </c>
      <c r="BF7" s="273">
        <v>9.7244541783000003</v>
      </c>
      <c r="BG7" s="273">
        <v>55.164971545999997</v>
      </c>
      <c r="BH7" s="273">
        <v>302.75060058000003</v>
      </c>
      <c r="BI7" s="273">
        <v>741.10148334999997</v>
      </c>
      <c r="BJ7" s="334">
        <v>982.28945223999995</v>
      </c>
      <c r="BK7" s="334">
        <v>1140.3977861000001</v>
      </c>
      <c r="BL7" s="334">
        <v>966.64858396</v>
      </c>
      <c r="BM7" s="334">
        <v>838.00928323999995</v>
      </c>
      <c r="BN7" s="334">
        <v>472.55439593</v>
      </c>
      <c r="BO7" s="334">
        <v>193.68309478</v>
      </c>
      <c r="BP7" s="334">
        <v>18.82286255</v>
      </c>
      <c r="BQ7" s="334">
        <v>1.4615133326</v>
      </c>
      <c r="BR7" s="334">
        <v>4.8770914492999999</v>
      </c>
      <c r="BS7" s="334">
        <v>69.997466712000005</v>
      </c>
      <c r="BT7" s="334">
        <v>362.33254991000001</v>
      </c>
      <c r="BU7" s="334">
        <v>644.09238506999998</v>
      </c>
      <c r="BV7" s="334">
        <v>987.95523775000004</v>
      </c>
    </row>
    <row r="8" spans="1:74" ht="11.1" customHeight="1" x14ac:dyDescent="0.2">
      <c r="A8" s="9" t="s">
        <v>71</v>
      </c>
      <c r="B8" s="211" t="s">
        <v>448</v>
      </c>
      <c r="C8" s="273">
        <v>1333.8408949</v>
      </c>
      <c r="D8" s="273">
        <v>1404.7554473</v>
      </c>
      <c r="E8" s="273">
        <v>951.33298703000003</v>
      </c>
      <c r="F8" s="273">
        <v>454.41146815000002</v>
      </c>
      <c r="G8" s="273">
        <v>158.78406805</v>
      </c>
      <c r="H8" s="273">
        <v>44.598194266</v>
      </c>
      <c r="I8" s="273">
        <v>11.613380617000001</v>
      </c>
      <c r="J8" s="273">
        <v>24.348864450000001</v>
      </c>
      <c r="K8" s="273">
        <v>38.695157264999999</v>
      </c>
      <c r="L8" s="273">
        <v>365.35376471000001</v>
      </c>
      <c r="M8" s="273">
        <v>603.1179922</v>
      </c>
      <c r="N8" s="273">
        <v>774.69260916999997</v>
      </c>
      <c r="O8" s="273">
        <v>1241.275783</v>
      </c>
      <c r="P8" s="273">
        <v>956.82115663000002</v>
      </c>
      <c r="Q8" s="273">
        <v>669.57046034999996</v>
      </c>
      <c r="R8" s="273">
        <v>506.15629582000003</v>
      </c>
      <c r="S8" s="273">
        <v>221.31275919000001</v>
      </c>
      <c r="T8" s="273">
        <v>25.174445500000001</v>
      </c>
      <c r="U8" s="273">
        <v>2.4538547360999998</v>
      </c>
      <c r="V8" s="273">
        <v>5.0063414178999999</v>
      </c>
      <c r="W8" s="273">
        <v>40.427353857</v>
      </c>
      <c r="X8" s="273">
        <v>285.05030104000002</v>
      </c>
      <c r="Y8" s="273">
        <v>581.85247165999999</v>
      </c>
      <c r="Z8" s="273">
        <v>1165.6590093</v>
      </c>
      <c r="AA8" s="273">
        <v>1081.562915</v>
      </c>
      <c r="AB8" s="273">
        <v>775.54273363000004</v>
      </c>
      <c r="AC8" s="273">
        <v>833.70579571999997</v>
      </c>
      <c r="AD8" s="273">
        <v>349.25470564</v>
      </c>
      <c r="AE8" s="273">
        <v>249.35653248</v>
      </c>
      <c r="AF8" s="273">
        <v>27.282639077999999</v>
      </c>
      <c r="AG8" s="273">
        <v>6.4603995015000004</v>
      </c>
      <c r="AH8" s="273">
        <v>34.049338716999998</v>
      </c>
      <c r="AI8" s="273">
        <v>64.339466723000001</v>
      </c>
      <c r="AJ8" s="273">
        <v>291.13699380999998</v>
      </c>
      <c r="AK8" s="273">
        <v>773.40787760000001</v>
      </c>
      <c r="AL8" s="273">
        <v>1197.4875476</v>
      </c>
      <c r="AM8" s="273">
        <v>1308.4833272000001</v>
      </c>
      <c r="AN8" s="273">
        <v>980.54871451999998</v>
      </c>
      <c r="AO8" s="273">
        <v>922.16387698999995</v>
      </c>
      <c r="AP8" s="273">
        <v>702.97949246999997</v>
      </c>
      <c r="AQ8" s="273">
        <v>99.083383339999997</v>
      </c>
      <c r="AR8" s="273">
        <v>23.819171346000001</v>
      </c>
      <c r="AS8" s="273">
        <v>3.8147886431</v>
      </c>
      <c r="AT8" s="273">
        <v>8.3217500821999995</v>
      </c>
      <c r="AU8" s="273">
        <v>48.174507009000003</v>
      </c>
      <c r="AV8" s="273">
        <v>419.84561652999997</v>
      </c>
      <c r="AW8" s="273">
        <v>913.83653322999999</v>
      </c>
      <c r="AX8" s="273">
        <v>1002.9858547</v>
      </c>
      <c r="AY8" s="273">
        <v>1303.2113864</v>
      </c>
      <c r="AZ8" s="273">
        <v>1063.7353525000001</v>
      </c>
      <c r="BA8" s="273">
        <v>961.50168449</v>
      </c>
      <c r="BB8" s="273">
        <v>475.77284687999997</v>
      </c>
      <c r="BC8" s="273">
        <v>237.07820877</v>
      </c>
      <c r="BD8" s="273">
        <v>48.816588393000004</v>
      </c>
      <c r="BE8" s="273">
        <v>1.3844714011000001</v>
      </c>
      <c r="BF8" s="273">
        <v>20.692928265999999</v>
      </c>
      <c r="BG8" s="273">
        <v>41.891293838999999</v>
      </c>
      <c r="BH8" s="273">
        <v>408.18277585999999</v>
      </c>
      <c r="BI8" s="273">
        <v>857.34927390999997</v>
      </c>
      <c r="BJ8" s="334">
        <v>1132.7731908000001</v>
      </c>
      <c r="BK8" s="334">
        <v>1264.1261064</v>
      </c>
      <c r="BL8" s="334">
        <v>1044.7987705</v>
      </c>
      <c r="BM8" s="334">
        <v>856.60825996000005</v>
      </c>
      <c r="BN8" s="334">
        <v>473.04071673999999</v>
      </c>
      <c r="BO8" s="334">
        <v>217.02043144000001</v>
      </c>
      <c r="BP8" s="334">
        <v>35.760335552000001</v>
      </c>
      <c r="BQ8" s="334">
        <v>6.7725486025999997</v>
      </c>
      <c r="BR8" s="334">
        <v>18.336951710000001</v>
      </c>
      <c r="BS8" s="334">
        <v>96.487874114999997</v>
      </c>
      <c r="BT8" s="334">
        <v>393.24037239</v>
      </c>
      <c r="BU8" s="334">
        <v>722.52472521000004</v>
      </c>
      <c r="BV8" s="334">
        <v>1122.2400458</v>
      </c>
    </row>
    <row r="9" spans="1:74" ht="11.1" customHeight="1" x14ac:dyDescent="0.2">
      <c r="A9" s="9" t="s">
        <v>72</v>
      </c>
      <c r="B9" s="211" t="s">
        <v>449</v>
      </c>
      <c r="C9" s="273">
        <v>1266.6021185</v>
      </c>
      <c r="D9" s="273">
        <v>1305.4733157000001</v>
      </c>
      <c r="E9" s="273">
        <v>802.42419858000005</v>
      </c>
      <c r="F9" s="273">
        <v>398.61205272000001</v>
      </c>
      <c r="G9" s="273">
        <v>214.81759649</v>
      </c>
      <c r="H9" s="273">
        <v>39.528372914000002</v>
      </c>
      <c r="I9" s="273">
        <v>12.286250185</v>
      </c>
      <c r="J9" s="273">
        <v>32.993567742000003</v>
      </c>
      <c r="K9" s="273">
        <v>49.648156982000003</v>
      </c>
      <c r="L9" s="273">
        <v>355.60053761</v>
      </c>
      <c r="M9" s="273">
        <v>650.13792882999996</v>
      </c>
      <c r="N9" s="273">
        <v>960.44749506000005</v>
      </c>
      <c r="O9" s="273">
        <v>1303.4511522</v>
      </c>
      <c r="P9" s="273">
        <v>937.01488002999997</v>
      </c>
      <c r="Q9" s="273">
        <v>653.41380273000004</v>
      </c>
      <c r="R9" s="273">
        <v>424.31305502999999</v>
      </c>
      <c r="S9" s="273">
        <v>207.20506842</v>
      </c>
      <c r="T9" s="273">
        <v>27.430339840999999</v>
      </c>
      <c r="U9" s="273">
        <v>10.999506383</v>
      </c>
      <c r="V9" s="273">
        <v>16.838425115</v>
      </c>
      <c r="W9" s="273">
        <v>75.233318089999997</v>
      </c>
      <c r="X9" s="273">
        <v>304.16809019999999</v>
      </c>
      <c r="Y9" s="273">
        <v>568.85098939</v>
      </c>
      <c r="Z9" s="273">
        <v>1257.3615158</v>
      </c>
      <c r="AA9" s="273">
        <v>1211.9289277</v>
      </c>
      <c r="AB9" s="273">
        <v>817.65862113000003</v>
      </c>
      <c r="AC9" s="273">
        <v>782.59552987999996</v>
      </c>
      <c r="AD9" s="273">
        <v>400.58258642999999</v>
      </c>
      <c r="AE9" s="273">
        <v>224.222309</v>
      </c>
      <c r="AF9" s="273">
        <v>36.811394342</v>
      </c>
      <c r="AG9" s="273">
        <v>10.013509745</v>
      </c>
      <c r="AH9" s="273">
        <v>49.565227151999999</v>
      </c>
      <c r="AI9" s="273">
        <v>77.676877118999997</v>
      </c>
      <c r="AJ9" s="273">
        <v>362.68312361</v>
      </c>
      <c r="AK9" s="273">
        <v>805.34135345000004</v>
      </c>
      <c r="AL9" s="273">
        <v>1218.2594758</v>
      </c>
      <c r="AM9" s="273">
        <v>1373.9919632000001</v>
      </c>
      <c r="AN9" s="273">
        <v>1177.7378515</v>
      </c>
      <c r="AO9" s="273">
        <v>868.96934571999998</v>
      </c>
      <c r="AP9" s="273">
        <v>715.38996851000002</v>
      </c>
      <c r="AQ9" s="273">
        <v>88.831691027000005</v>
      </c>
      <c r="AR9" s="273">
        <v>23.079413754000001</v>
      </c>
      <c r="AS9" s="273">
        <v>10.957185154999999</v>
      </c>
      <c r="AT9" s="273">
        <v>19.7758951</v>
      </c>
      <c r="AU9" s="273">
        <v>90.087368479999995</v>
      </c>
      <c r="AV9" s="273">
        <v>494.10691383</v>
      </c>
      <c r="AW9" s="273">
        <v>1003.3585504</v>
      </c>
      <c r="AX9" s="273">
        <v>1103.1283156</v>
      </c>
      <c r="AY9" s="273">
        <v>1359.6707289999999</v>
      </c>
      <c r="AZ9" s="273">
        <v>1283.5330116</v>
      </c>
      <c r="BA9" s="273">
        <v>1001.6147005</v>
      </c>
      <c r="BB9" s="273">
        <v>453.57036098999998</v>
      </c>
      <c r="BC9" s="273">
        <v>272.74371864</v>
      </c>
      <c r="BD9" s="273">
        <v>45.647266752999997</v>
      </c>
      <c r="BE9" s="273">
        <v>8.1086928255000004</v>
      </c>
      <c r="BF9" s="273">
        <v>31.927852956999999</v>
      </c>
      <c r="BG9" s="273">
        <v>65.923908409000006</v>
      </c>
      <c r="BH9" s="273">
        <v>528.67244672000004</v>
      </c>
      <c r="BI9" s="273">
        <v>882.46245649000002</v>
      </c>
      <c r="BJ9" s="334">
        <v>1230.0400890000001</v>
      </c>
      <c r="BK9" s="334">
        <v>1331.8545323000001</v>
      </c>
      <c r="BL9" s="334">
        <v>1074.4163635</v>
      </c>
      <c r="BM9" s="334">
        <v>851.05341376000001</v>
      </c>
      <c r="BN9" s="334">
        <v>455.29092317999999</v>
      </c>
      <c r="BO9" s="334">
        <v>200.40955116999999</v>
      </c>
      <c r="BP9" s="334">
        <v>45.776147823000002</v>
      </c>
      <c r="BQ9" s="334">
        <v>14.532602603999999</v>
      </c>
      <c r="BR9" s="334">
        <v>25.107712766999999</v>
      </c>
      <c r="BS9" s="334">
        <v>119.66419958</v>
      </c>
      <c r="BT9" s="334">
        <v>407.01356963000001</v>
      </c>
      <c r="BU9" s="334">
        <v>784.72947853999995</v>
      </c>
      <c r="BV9" s="334">
        <v>1210.4186035</v>
      </c>
    </row>
    <row r="10" spans="1:74" ht="11.1" customHeight="1" x14ac:dyDescent="0.2">
      <c r="A10" s="9" t="s">
        <v>342</v>
      </c>
      <c r="B10" s="211" t="s">
        <v>481</v>
      </c>
      <c r="C10" s="273">
        <v>643.34855678999998</v>
      </c>
      <c r="D10" s="273">
        <v>666.29229544999998</v>
      </c>
      <c r="E10" s="273">
        <v>357.5464192</v>
      </c>
      <c r="F10" s="273">
        <v>131.53354063</v>
      </c>
      <c r="G10" s="273">
        <v>22.128536818000001</v>
      </c>
      <c r="H10" s="273">
        <v>0.74154181654999995</v>
      </c>
      <c r="I10" s="273">
        <v>5.8167156494999997E-2</v>
      </c>
      <c r="J10" s="273">
        <v>0.39357541614000002</v>
      </c>
      <c r="K10" s="273">
        <v>7.8431245048999996</v>
      </c>
      <c r="L10" s="273">
        <v>142.91255373000001</v>
      </c>
      <c r="M10" s="273">
        <v>236.61968121000001</v>
      </c>
      <c r="N10" s="273">
        <v>278.66902643999998</v>
      </c>
      <c r="O10" s="273">
        <v>658.93550646999995</v>
      </c>
      <c r="P10" s="273">
        <v>482.91055518000002</v>
      </c>
      <c r="Q10" s="273">
        <v>239.61399999</v>
      </c>
      <c r="R10" s="273">
        <v>151.87133875999999</v>
      </c>
      <c r="S10" s="273">
        <v>58.173926494</v>
      </c>
      <c r="T10" s="273">
        <v>0.97323325193999999</v>
      </c>
      <c r="U10" s="273">
        <v>2.8549672535000001E-2</v>
      </c>
      <c r="V10" s="273">
        <v>0</v>
      </c>
      <c r="W10" s="273">
        <v>2.4386411976</v>
      </c>
      <c r="X10" s="273">
        <v>91.269457058</v>
      </c>
      <c r="Y10" s="273">
        <v>290.44009341999998</v>
      </c>
      <c r="Z10" s="273">
        <v>479.29585185000002</v>
      </c>
      <c r="AA10" s="273">
        <v>476.45399871000001</v>
      </c>
      <c r="AB10" s="273">
        <v>322.68590193</v>
      </c>
      <c r="AC10" s="273">
        <v>346.27347742000001</v>
      </c>
      <c r="AD10" s="273">
        <v>76.028255185999996</v>
      </c>
      <c r="AE10" s="273">
        <v>46.717934524</v>
      </c>
      <c r="AF10" s="273">
        <v>2.3712696684000001</v>
      </c>
      <c r="AG10" s="273">
        <v>5.6062761649000002E-2</v>
      </c>
      <c r="AH10" s="273">
        <v>0.55975172342000001</v>
      </c>
      <c r="AI10" s="273">
        <v>14.232176201</v>
      </c>
      <c r="AJ10" s="273">
        <v>88.998353144000006</v>
      </c>
      <c r="AK10" s="273">
        <v>321.78494745</v>
      </c>
      <c r="AL10" s="273">
        <v>535.15435217000004</v>
      </c>
      <c r="AM10" s="273">
        <v>700.88381920999996</v>
      </c>
      <c r="AN10" s="273">
        <v>307.26499961000002</v>
      </c>
      <c r="AO10" s="273">
        <v>435.26417379999998</v>
      </c>
      <c r="AP10" s="273">
        <v>206.01224901000001</v>
      </c>
      <c r="AQ10" s="273">
        <v>11.885145961999999</v>
      </c>
      <c r="AR10" s="273">
        <v>0.90870862772000005</v>
      </c>
      <c r="AS10" s="273">
        <v>5.514259203E-2</v>
      </c>
      <c r="AT10" s="273">
        <v>5.5071210054000001E-2</v>
      </c>
      <c r="AU10" s="273">
        <v>1.9616916931999999</v>
      </c>
      <c r="AV10" s="273">
        <v>98.604309405999999</v>
      </c>
      <c r="AW10" s="273">
        <v>379.62188988999998</v>
      </c>
      <c r="AX10" s="273">
        <v>487.94259356999999</v>
      </c>
      <c r="AY10" s="273">
        <v>582.29802815999994</v>
      </c>
      <c r="AZ10" s="273">
        <v>376.86181550999999</v>
      </c>
      <c r="BA10" s="273">
        <v>375.92815518999998</v>
      </c>
      <c r="BB10" s="273">
        <v>110.46196146</v>
      </c>
      <c r="BC10" s="273">
        <v>15.750843308</v>
      </c>
      <c r="BD10" s="273">
        <v>2.1101762018999999</v>
      </c>
      <c r="BE10" s="273">
        <v>0</v>
      </c>
      <c r="BF10" s="273">
        <v>5.4317674381999997E-2</v>
      </c>
      <c r="BG10" s="273">
        <v>1.9080641502</v>
      </c>
      <c r="BH10" s="273">
        <v>101.42046572</v>
      </c>
      <c r="BI10" s="273">
        <v>359.53209892000001</v>
      </c>
      <c r="BJ10" s="334">
        <v>527.51366990999998</v>
      </c>
      <c r="BK10" s="334">
        <v>601.21690004000004</v>
      </c>
      <c r="BL10" s="334">
        <v>464.76997097999998</v>
      </c>
      <c r="BM10" s="334">
        <v>342.21955981000002</v>
      </c>
      <c r="BN10" s="334">
        <v>143.59297273999999</v>
      </c>
      <c r="BO10" s="334">
        <v>40.364042482000002</v>
      </c>
      <c r="BP10" s="334">
        <v>1.3099350867999999</v>
      </c>
      <c r="BQ10" s="334">
        <v>8.0650713378999997E-2</v>
      </c>
      <c r="BR10" s="334">
        <v>0.32812558591000002</v>
      </c>
      <c r="BS10" s="334">
        <v>11.521106423000001</v>
      </c>
      <c r="BT10" s="334">
        <v>128.49056211000001</v>
      </c>
      <c r="BU10" s="334">
        <v>308.94655051000001</v>
      </c>
      <c r="BV10" s="334">
        <v>537.49737001000005</v>
      </c>
    </row>
    <row r="11" spans="1:74" ht="11.1" customHeight="1" x14ac:dyDescent="0.2">
      <c r="A11" s="9" t="s">
        <v>73</v>
      </c>
      <c r="B11" s="211" t="s">
        <v>451</v>
      </c>
      <c r="C11" s="273">
        <v>835.52821336</v>
      </c>
      <c r="D11" s="273">
        <v>863.83494939000002</v>
      </c>
      <c r="E11" s="273">
        <v>444.79311458000001</v>
      </c>
      <c r="F11" s="273">
        <v>146.57677343</v>
      </c>
      <c r="G11" s="273">
        <v>37.066155915000003</v>
      </c>
      <c r="H11" s="273">
        <v>0.70400620023000005</v>
      </c>
      <c r="I11" s="273">
        <v>0</v>
      </c>
      <c r="J11" s="273">
        <v>1.1730694656</v>
      </c>
      <c r="K11" s="273">
        <v>13.181947139</v>
      </c>
      <c r="L11" s="273">
        <v>164.41015657</v>
      </c>
      <c r="M11" s="273">
        <v>313.09810469000001</v>
      </c>
      <c r="N11" s="273">
        <v>401.61561408</v>
      </c>
      <c r="O11" s="273">
        <v>857.13745197000003</v>
      </c>
      <c r="P11" s="273">
        <v>573.48165774999995</v>
      </c>
      <c r="Q11" s="273">
        <v>324.00897973000002</v>
      </c>
      <c r="R11" s="273">
        <v>162.22512101999999</v>
      </c>
      <c r="S11" s="273">
        <v>71.280611315000002</v>
      </c>
      <c r="T11" s="273">
        <v>0.23435134495000001</v>
      </c>
      <c r="U11" s="273">
        <v>0</v>
      </c>
      <c r="V11" s="273">
        <v>0</v>
      </c>
      <c r="W11" s="273">
        <v>5.0372344880000002</v>
      </c>
      <c r="X11" s="273">
        <v>89.044731384000002</v>
      </c>
      <c r="Y11" s="273">
        <v>339.20612754000001</v>
      </c>
      <c r="Z11" s="273">
        <v>671.91388925000001</v>
      </c>
      <c r="AA11" s="273">
        <v>578.96909979999998</v>
      </c>
      <c r="AB11" s="273">
        <v>408.68193243000002</v>
      </c>
      <c r="AC11" s="273">
        <v>387.19919265999999</v>
      </c>
      <c r="AD11" s="273">
        <v>93.679980571000002</v>
      </c>
      <c r="AE11" s="273">
        <v>56.856504379999997</v>
      </c>
      <c r="AF11" s="273">
        <v>3.3986856253000002</v>
      </c>
      <c r="AG11" s="273">
        <v>0</v>
      </c>
      <c r="AH11" s="273">
        <v>0.70201398340999999</v>
      </c>
      <c r="AI11" s="273">
        <v>23.920095774</v>
      </c>
      <c r="AJ11" s="273">
        <v>145.70420286000001</v>
      </c>
      <c r="AK11" s="273">
        <v>407.23719033999998</v>
      </c>
      <c r="AL11" s="273">
        <v>729.03235164</v>
      </c>
      <c r="AM11" s="273">
        <v>928.99599936000004</v>
      </c>
      <c r="AN11" s="273">
        <v>411.73341002000001</v>
      </c>
      <c r="AO11" s="273">
        <v>475.25887606999999</v>
      </c>
      <c r="AP11" s="273">
        <v>312.73374740999998</v>
      </c>
      <c r="AQ11" s="273">
        <v>12.833767550999999</v>
      </c>
      <c r="AR11" s="273">
        <v>0</v>
      </c>
      <c r="AS11" s="273">
        <v>0</v>
      </c>
      <c r="AT11" s="273">
        <v>0</v>
      </c>
      <c r="AU11" s="273">
        <v>2.5708450462000001</v>
      </c>
      <c r="AV11" s="273">
        <v>138.34757338</v>
      </c>
      <c r="AW11" s="273">
        <v>566.57738180000001</v>
      </c>
      <c r="AX11" s="273">
        <v>634.76718378999999</v>
      </c>
      <c r="AY11" s="273">
        <v>749.10664326999995</v>
      </c>
      <c r="AZ11" s="273">
        <v>459.9327103</v>
      </c>
      <c r="BA11" s="273">
        <v>505.98358614</v>
      </c>
      <c r="BB11" s="273">
        <v>166.12003691999999</v>
      </c>
      <c r="BC11" s="273">
        <v>24.980764934</v>
      </c>
      <c r="BD11" s="273">
        <v>3.1695462811000001</v>
      </c>
      <c r="BE11" s="273">
        <v>0</v>
      </c>
      <c r="BF11" s="273">
        <v>0</v>
      </c>
      <c r="BG11" s="273">
        <v>1.4015811793999999</v>
      </c>
      <c r="BH11" s="273">
        <v>180.14368983</v>
      </c>
      <c r="BI11" s="273">
        <v>503.66361294000001</v>
      </c>
      <c r="BJ11" s="334">
        <v>708.12760418000005</v>
      </c>
      <c r="BK11" s="334">
        <v>786.01457044000006</v>
      </c>
      <c r="BL11" s="334">
        <v>597.67272886000001</v>
      </c>
      <c r="BM11" s="334">
        <v>428.74825129999999</v>
      </c>
      <c r="BN11" s="334">
        <v>180.81576426999999</v>
      </c>
      <c r="BO11" s="334">
        <v>51.627995257999999</v>
      </c>
      <c r="BP11" s="334">
        <v>1.2910795804999999</v>
      </c>
      <c r="BQ11" s="334">
        <v>0</v>
      </c>
      <c r="BR11" s="334">
        <v>0.23360832001000001</v>
      </c>
      <c r="BS11" s="334">
        <v>19.114468152000001</v>
      </c>
      <c r="BT11" s="334">
        <v>176.30365015999999</v>
      </c>
      <c r="BU11" s="334">
        <v>421.29765171999998</v>
      </c>
      <c r="BV11" s="334">
        <v>714.07885398999997</v>
      </c>
    </row>
    <row r="12" spans="1:74" ht="11.1" customHeight="1" x14ac:dyDescent="0.2">
      <c r="A12" s="9" t="s">
        <v>74</v>
      </c>
      <c r="B12" s="211" t="s">
        <v>452</v>
      </c>
      <c r="C12" s="273">
        <v>622.89837428999999</v>
      </c>
      <c r="D12" s="273">
        <v>497.72265603</v>
      </c>
      <c r="E12" s="273">
        <v>278.04577319999999</v>
      </c>
      <c r="F12" s="273">
        <v>55.228114499999997</v>
      </c>
      <c r="G12" s="273">
        <v>14.307245627</v>
      </c>
      <c r="H12" s="273">
        <v>0</v>
      </c>
      <c r="I12" s="273">
        <v>0</v>
      </c>
      <c r="J12" s="273">
        <v>0.42826878801000001</v>
      </c>
      <c r="K12" s="273">
        <v>1.2316322545</v>
      </c>
      <c r="L12" s="273">
        <v>41.673108429999999</v>
      </c>
      <c r="M12" s="273">
        <v>217.92078506999999</v>
      </c>
      <c r="N12" s="273">
        <v>357.66467333000003</v>
      </c>
      <c r="O12" s="273">
        <v>564.72345485999995</v>
      </c>
      <c r="P12" s="273">
        <v>310.10703444000001</v>
      </c>
      <c r="Q12" s="273">
        <v>178.69739271</v>
      </c>
      <c r="R12" s="273">
        <v>60.820187077</v>
      </c>
      <c r="S12" s="273">
        <v>17.076148602</v>
      </c>
      <c r="T12" s="273">
        <v>0</v>
      </c>
      <c r="U12" s="273">
        <v>0</v>
      </c>
      <c r="V12" s="273">
        <v>7.5533910986E-2</v>
      </c>
      <c r="W12" s="273">
        <v>1.2689168288999999</v>
      </c>
      <c r="X12" s="273">
        <v>21.882195239000001</v>
      </c>
      <c r="Y12" s="273">
        <v>153.87065515</v>
      </c>
      <c r="Z12" s="273">
        <v>443.61638388</v>
      </c>
      <c r="AA12" s="273">
        <v>417.49510605</v>
      </c>
      <c r="AB12" s="273">
        <v>208.46166740999999</v>
      </c>
      <c r="AC12" s="273">
        <v>147.24063866</v>
      </c>
      <c r="AD12" s="273">
        <v>51.554377004999999</v>
      </c>
      <c r="AE12" s="273">
        <v>13.925874349000001</v>
      </c>
      <c r="AF12" s="273">
        <v>0.15034148367</v>
      </c>
      <c r="AG12" s="273">
        <v>0</v>
      </c>
      <c r="AH12" s="273">
        <v>0.49700286828000001</v>
      </c>
      <c r="AI12" s="273">
        <v>3.2580147506000001</v>
      </c>
      <c r="AJ12" s="273">
        <v>58.740595116000001</v>
      </c>
      <c r="AK12" s="273">
        <v>179.69862092</v>
      </c>
      <c r="AL12" s="273">
        <v>500.82302077000003</v>
      </c>
      <c r="AM12" s="273">
        <v>659.34804161</v>
      </c>
      <c r="AN12" s="273">
        <v>347.25561085999999</v>
      </c>
      <c r="AO12" s="273">
        <v>185.84708327000001</v>
      </c>
      <c r="AP12" s="273">
        <v>140.94492563</v>
      </c>
      <c r="AQ12" s="273">
        <v>0.49459539783000001</v>
      </c>
      <c r="AR12" s="273">
        <v>0</v>
      </c>
      <c r="AS12" s="273">
        <v>0</v>
      </c>
      <c r="AT12" s="273">
        <v>7.4634876052999996E-2</v>
      </c>
      <c r="AU12" s="273">
        <v>2.5033638861999998</v>
      </c>
      <c r="AV12" s="273">
        <v>68.582081912999996</v>
      </c>
      <c r="AW12" s="273">
        <v>371.42690176000002</v>
      </c>
      <c r="AX12" s="273">
        <v>471.51610949000002</v>
      </c>
      <c r="AY12" s="273">
        <v>547.23358039000004</v>
      </c>
      <c r="AZ12" s="273">
        <v>356.26380592999999</v>
      </c>
      <c r="BA12" s="273">
        <v>305.10726059000001</v>
      </c>
      <c r="BB12" s="273">
        <v>78.226914988000004</v>
      </c>
      <c r="BC12" s="273">
        <v>11.303434463</v>
      </c>
      <c r="BD12" s="273">
        <v>0.24559638616000001</v>
      </c>
      <c r="BE12" s="273">
        <v>0</v>
      </c>
      <c r="BF12" s="273">
        <v>7.4160126699999995E-2</v>
      </c>
      <c r="BG12" s="273">
        <v>7.4119947148999998E-2</v>
      </c>
      <c r="BH12" s="273">
        <v>133.12216333999999</v>
      </c>
      <c r="BI12" s="273">
        <v>300.88075751000002</v>
      </c>
      <c r="BJ12" s="334">
        <v>483.36044061000001</v>
      </c>
      <c r="BK12" s="334">
        <v>524.29503967999995</v>
      </c>
      <c r="BL12" s="334">
        <v>375.61968559000002</v>
      </c>
      <c r="BM12" s="334">
        <v>235.32983598000001</v>
      </c>
      <c r="BN12" s="334">
        <v>68.127688328000005</v>
      </c>
      <c r="BO12" s="334">
        <v>8.2777848202000008</v>
      </c>
      <c r="BP12" s="334">
        <v>0.24408593894</v>
      </c>
      <c r="BQ12" s="334">
        <v>0</v>
      </c>
      <c r="BR12" s="334">
        <v>0.24383807961000001</v>
      </c>
      <c r="BS12" s="334">
        <v>4.0678072963999998</v>
      </c>
      <c r="BT12" s="334">
        <v>61.354717278000003</v>
      </c>
      <c r="BU12" s="334">
        <v>246.80627772</v>
      </c>
      <c r="BV12" s="334">
        <v>495.17830206999997</v>
      </c>
    </row>
    <row r="13" spans="1:74" ht="11.1" customHeight="1" x14ac:dyDescent="0.2">
      <c r="A13" s="9" t="s">
        <v>75</v>
      </c>
      <c r="B13" s="211" t="s">
        <v>453</v>
      </c>
      <c r="C13" s="273">
        <v>818.05801584000005</v>
      </c>
      <c r="D13" s="273">
        <v>600.38888165000003</v>
      </c>
      <c r="E13" s="273">
        <v>483.75785983999998</v>
      </c>
      <c r="F13" s="273">
        <v>395.99997915</v>
      </c>
      <c r="G13" s="273">
        <v>267.56177079000003</v>
      </c>
      <c r="H13" s="273">
        <v>41.585880945</v>
      </c>
      <c r="I13" s="273">
        <v>23.943659010000001</v>
      </c>
      <c r="J13" s="273">
        <v>20.530747686000002</v>
      </c>
      <c r="K13" s="273">
        <v>77.94865403</v>
      </c>
      <c r="L13" s="273">
        <v>247.25438255</v>
      </c>
      <c r="M13" s="273">
        <v>686.41396856999995</v>
      </c>
      <c r="N13" s="273">
        <v>936.73210732999996</v>
      </c>
      <c r="O13" s="273">
        <v>917.52151196</v>
      </c>
      <c r="P13" s="273">
        <v>618.32211824000001</v>
      </c>
      <c r="Q13" s="273">
        <v>542.46618128</v>
      </c>
      <c r="R13" s="273">
        <v>380.92744711</v>
      </c>
      <c r="S13" s="273">
        <v>253.9056324</v>
      </c>
      <c r="T13" s="273">
        <v>42.165353854999999</v>
      </c>
      <c r="U13" s="273">
        <v>14.635354197</v>
      </c>
      <c r="V13" s="273">
        <v>30.710032539</v>
      </c>
      <c r="W13" s="273">
        <v>114.80098578</v>
      </c>
      <c r="X13" s="273">
        <v>265.01540764999999</v>
      </c>
      <c r="Y13" s="273">
        <v>512.34280405000004</v>
      </c>
      <c r="Z13" s="273">
        <v>926.18384519000006</v>
      </c>
      <c r="AA13" s="273">
        <v>961.63291804000005</v>
      </c>
      <c r="AB13" s="273">
        <v>627.29841957999997</v>
      </c>
      <c r="AC13" s="273">
        <v>466.95538185999999</v>
      </c>
      <c r="AD13" s="273">
        <v>403.68475228</v>
      </c>
      <c r="AE13" s="273">
        <v>234.81574896000001</v>
      </c>
      <c r="AF13" s="273">
        <v>58.513388224000003</v>
      </c>
      <c r="AG13" s="273">
        <v>6.4140723141000002</v>
      </c>
      <c r="AH13" s="273">
        <v>26.521033562</v>
      </c>
      <c r="AI13" s="273">
        <v>119.85371377</v>
      </c>
      <c r="AJ13" s="273">
        <v>358.16099624999998</v>
      </c>
      <c r="AK13" s="273">
        <v>488.87412998999997</v>
      </c>
      <c r="AL13" s="273">
        <v>814.94828282000003</v>
      </c>
      <c r="AM13" s="273">
        <v>770.78658096000004</v>
      </c>
      <c r="AN13" s="273">
        <v>746.43310810000003</v>
      </c>
      <c r="AO13" s="273">
        <v>603.93943692000005</v>
      </c>
      <c r="AP13" s="273">
        <v>379.53495150999998</v>
      </c>
      <c r="AQ13" s="273">
        <v>163.08603181000001</v>
      </c>
      <c r="AR13" s="273">
        <v>56.735697770000002</v>
      </c>
      <c r="AS13" s="273">
        <v>9.2764011270999998</v>
      </c>
      <c r="AT13" s="273">
        <v>24.784668795000002</v>
      </c>
      <c r="AU13" s="273">
        <v>89.356617600000007</v>
      </c>
      <c r="AV13" s="273">
        <v>384.29698982000002</v>
      </c>
      <c r="AW13" s="273">
        <v>677.12595267999995</v>
      </c>
      <c r="AX13" s="273">
        <v>895.04350218000002</v>
      </c>
      <c r="AY13" s="273">
        <v>893.21890621</v>
      </c>
      <c r="AZ13" s="273">
        <v>867.05753804000005</v>
      </c>
      <c r="BA13" s="273">
        <v>668.63057712</v>
      </c>
      <c r="BB13" s="273">
        <v>375.01954344000001</v>
      </c>
      <c r="BC13" s="273">
        <v>314.73474005000003</v>
      </c>
      <c r="BD13" s="273">
        <v>97.292732917999999</v>
      </c>
      <c r="BE13" s="273">
        <v>14.478220819000001</v>
      </c>
      <c r="BF13" s="273">
        <v>16.519097758000001</v>
      </c>
      <c r="BG13" s="273">
        <v>93.214134252999997</v>
      </c>
      <c r="BH13" s="273">
        <v>434.60574327</v>
      </c>
      <c r="BI13" s="273">
        <v>593.92803956</v>
      </c>
      <c r="BJ13" s="334">
        <v>888.50838494000004</v>
      </c>
      <c r="BK13" s="334">
        <v>874.52000919</v>
      </c>
      <c r="BL13" s="334">
        <v>715.10330538000005</v>
      </c>
      <c r="BM13" s="334">
        <v>597.52420756000004</v>
      </c>
      <c r="BN13" s="334">
        <v>395.52026052000002</v>
      </c>
      <c r="BO13" s="334">
        <v>206.0239411</v>
      </c>
      <c r="BP13" s="334">
        <v>74.706606229000002</v>
      </c>
      <c r="BQ13" s="334">
        <v>14.399125239</v>
      </c>
      <c r="BR13" s="334">
        <v>20.336264620000001</v>
      </c>
      <c r="BS13" s="334">
        <v>109.4006364</v>
      </c>
      <c r="BT13" s="334">
        <v>320.05358244000001</v>
      </c>
      <c r="BU13" s="334">
        <v>602.95556339999996</v>
      </c>
      <c r="BV13" s="334">
        <v>873.95183242999997</v>
      </c>
    </row>
    <row r="14" spans="1:74" ht="11.1" customHeight="1" x14ac:dyDescent="0.2">
      <c r="A14" s="9" t="s">
        <v>76</v>
      </c>
      <c r="B14" s="211" t="s">
        <v>454</v>
      </c>
      <c r="C14" s="273">
        <v>470.59172948999998</v>
      </c>
      <c r="D14" s="273">
        <v>334.37481721</v>
      </c>
      <c r="E14" s="273">
        <v>284.81002848000003</v>
      </c>
      <c r="F14" s="273">
        <v>294.57016363999998</v>
      </c>
      <c r="G14" s="273">
        <v>208.44276160999999</v>
      </c>
      <c r="H14" s="273">
        <v>26.167938522</v>
      </c>
      <c r="I14" s="273">
        <v>7.8700126584000003</v>
      </c>
      <c r="J14" s="273">
        <v>12.771280408000001</v>
      </c>
      <c r="K14" s="273">
        <v>57.603312051000003</v>
      </c>
      <c r="L14" s="273">
        <v>111.95705228</v>
      </c>
      <c r="M14" s="273">
        <v>470.78116931</v>
      </c>
      <c r="N14" s="273">
        <v>619.45842846999994</v>
      </c>
      <c r="O14" s="273">
        <v>569.26773357000002</v>
      </c>
      <c r="P14" s="273">
        <v>341.63411258000002</v>
      </c>
      <c r="Q14" s="273">
        <v>395.62446562999997</v>
      </c>
      <c r="R14" s="273">
        <v>242.21863349</v>
      </c>
      <c r="S14" s="273">
        <v>181.05253450999999</v>
      </c>
      <c r="T14" s="273">
        <v>44.096022605000002</v>
      </c>
      <c r="U14" s="273">
        <v>19.823494596</v>
      </c>
      <c r="V14" s="273">
        <v>11.668437341000001</v>
      </c>
      <c r="W14" s="273">
        <v>66.036976843999994</v>
      </c>
      <c r="X14" s="273">
        <v>200.65567443</v>
      </c>
      <c r="Y14" s="273">
        <v>331.61302051000001</v>
      </c>
      <c r="Z14" s="273">
        <v>627.42926398999998</v>
      </c>
      <c r="AA14" s="273">
        <v>665.95180531999995</v>
      </c>
      <c r="AB14" s="273">
        <v>496.01528431999998</v>
      </c>
      <c r="AC14" s="273">
        <v>392.30963324999999</v>
      </c>
      <c r="AD14" s="273">
        <v>308.77140586000002</v>
      </c>
      <c r="AE14" s="273">
        <v>170.92224347999999</v>
      </c>
      <c r="AF14" s="273">
        <v>49.795044840999999</v>
      </c>
      <c r="AG14" s="273">
        <v>14.138479226999999</v>
      </c>
      <c r="AH14" s="273">
        <v>8.4925674766999997</v>
      </c>
      <c r="AI14" s="273">
        <v>44.846640053999998</v>
      </c>
      <c r="AJ14" s="273">
        <v>177.89026697</v>
      </c>
      <c r="AK14" s="273">
        <v>351.10398526</v>
      </c>
      <c r="AL14" s="273">
        <v>506.55838442999999</v>
      </c>
      <c r="AM14" s="273">
        <v>458.96076504000001</v>
      </c>
      <c r="AN14" s="273">
        <v>495.71810541000002</v>
      </c>
      <c r="AO14" s="273">
        <v>486.01056467000001</v>
      </c>
      <c r="AP14" s="273">
        <v>300.05443088999999</v>
      </c>
      <c r="AQ14" s="273">
        <v>177.07501228999999</v>
      </c>
      <c r="AR14" s="273">
        <v>65.132370980999994</v>
      </c>
      <c r="AS14" s="273">
        <v>8.4759188594000001</v>
      </c>
      <c r="AT14" s="273">
        <v>13.509869244000001</v>
      </c>
      <c r="AU14" s="273">
        <v>61.603158929000003</v>
      </c>
      <c r="AV14" s="273">
        <v>186.08323394000001</v>
      </c>
      <c r="AW14" s="273">
        <v>353.39105869999997</v>
      </c>
      <c r="AX14" s="273">
        <v>562.44670645999997</v>
      </c>
      <c r="AY14" s="273">
        <v>544.14396715999999</v>
      </c>
      <c r="AZ14" s="273">
        <v>655.42594147</v>
      </c>
      <c r="BA14" s="273">
        <v>490.54461005000002</v>
      </c>
      <c r="BB14" s="273">
        <v>275.52633817999998</v>
      </c>
      <c r="BC14" s="273">
        <v>240.58269815</v>
      </c>
      <c r="BD14" s="273">
        <v>60.314979033</v>
      </c>
      <c r="BE14" s="273">
        <v>20.349715410999998</v>
      </c>
      <c r="BF14" s="273">
        <v>12.039738202000001</v>
      </c>
      <c r="BG14" s="273">
        <v>63.335832572999998</v>
      </c>
      <c r="BH14" s="273">
        <v>203.83811886999999</v>
      </c>
      <c r="BI14" s="273">
        <v>349.46287197999999</v>
      </c>
      <c r="BJ14" s="334">
        <v>595.67065717000003</v>
      </c>
      <c r="BK14" s="334">
        <v>577.52100945999996</v>
      </c>
      <c r="BL14" s="334">
        <v>478.63042968000002</v>
      </c>
      <c r="BM14" s="334">
        <v>439.40826068000001</v>
      </c>
      <c r="BN14" s="334">
        <v>321.22431590000002</v>
      </c>
      <c r="BO14" s="334">
        <v>174.57920199</v>
      </c>
      <c r="BP14" s="334">
        <v>62.804769495999999</v>
      </c>
      <c r="BQ14" s="334">
        <v>19.690991558</v>
      </c>
      <c r="BR14" s="334">
        <v>18.667503634999999</v>
      </c>
      <c r="BS14" s="334">
        <v>46.242149490000003</v>
      </c>
      <c r="BT14" s="334">
        <v>190.57694889000001</v>
      </c>
      <c r="BU14" s="334">
        <v>404.98760899000001</v>
      </c>
      <c r="BV14" s="334">
        <v>583.55858025999999</v>
      </c>
    </row>
    <row r="15" spans="1:74" ht="11.1" customHeight="1" x14ac:dyDescent="0.2">
      <c r="A15" s="9" t="s">
        <v>580</v>
      </c>
      <c r="B15" s="211" t="s">
        <v>482</v>
      </c>
      <c r="C15" s="273">
        <v>890.20462623000003</v>
      </c>
      <c r="D15" s="273">
        <v>866.94506231000003</v>
      </c>
      <c r="E15" s="273">
        <v>583.69379683</v>
      </c>
      <c r="F15" s="273">
        <v>299.78821565999999</v>
      </c>
      <c r="G15" s="273">
        <v>118.76727273</v>
      </c>
      <c r="H15" s="273">
        <v>24.282104884999999</v>
      </c>
      <c r="I15" s="273">
        <v>6.4382275046000004</v>
      </c>
      <c r="J15" s="273">
        <v>10.991471539999999</v>
      </c>
      <c r="K15" s="273">
        <v>31.915140446999999</v>
      </c>
      <c r="L15" s="273">
        <v>227.13223896</v>
      </c>
      <c r="M15" s="273">
        <v>445.23043200000001</v>
      </c>
      <c r="N15" s="273">
        <v>581.35946475000003</v>
      </c>
      <c r="O15" s="273">
        <v>870.70332482000003</v>
      </c>
      <c r="P15" s="273">
        <v>627.85469725999997</v>
      </c>
      <c r="Q15" s="273">
        <v>449.69961275999998</v>
      </c>
      <c r="R15" s="273">
        <v>309.37044967000003</v>
      </c>
      <c r="S15" s="273">
        <v>150.4529306</v>
      </c>
      <c r="T15" s="273">
        <v>20.802811789</v>
      </c>
      <c r="U15" s="273">
        <v>5.6639818971000002</v>
      </c>
      <c r="V15" s="273">
        <v>6.4028873341999999</v>
      </c>
      <c r="W15" s="273">
        <v>38.855767749000002</v>
      </c>
      <c r="X15" s="273">
        <v>197.54607181</v>
      </c>
      <c r="Y15" s="273">
        <v>418.06465137999999</v>
      </c>
      <c r="Z15" s="273">
        <v>782.91352504999998</v>
      </c>
      <c r="AA15" s="273">
        <v>766.29638852999994</v>
      </c>
      <c r="AB15" s="273">
        <v>547.07809648</v>
      </c>
      <c r="AC15" s="273">
        <v>542.51256570999999</v>
      </c>
      <c r="AD15" s="273">
        <v>247.83569191999999</v>
      </c>
      <c r="AE15" s="273">
        <v>153.71244379999999</v>
      </c>
      <c r="AF15" s="273">
        <v>24.729329368999998</v>
      </c>
      <c r="AG15" s="273">
        <v>5.2156320071</v>
      </c>
      <c r="AH15" s="273">
        <v>15.165434734</v>
      </c>
      <c r="AI15" s="273">
        <v>44.506802790000002</v>
      </c>
      <c r="AJ15" s="273">
        <v>192.87689646000001</v>
      </c>
      <c r="AK15" s="273">
        <v>489.98299234000001</v>
      </c>
      <c r="AL15" s="273">
        <v>797.70663006999996</v>
      </c>
      <c r="AM15" s="273">
        <v>896.46120097000005</v>
      </c>
      <c r="AN15" s="273">
        <v>624.80848730000002</v>
      </c>
      <c r="AO15" s="273">
        <v>608.43004682000003</v>
      </c>
      <c r="AP15" s="273">
        <v>410.25830064000002</v>
      </c>
      <c r="AQ15" s="273">
        <v>85.727986744999995</v>
      </c>
      <c r="AR15" s="273">
        <v>26.435771276000001</v>
      </c>
      <c r="AS15" s="273">
        <v>3.5262788629999999</v>
      </c>
      <c r="AT15" s="273">
        <v>7.0200785136999997</v>
      </c>
      <c r="AU15" s="273">
        <v>37.557915661999999</v>
      </c>
      <c r="AV15" s="273">
        <v>253.22796711999999</v>
      </c>
      <c r="AW15" s="273">
        <v>593.30729682000003</v>
      </c>
      <c r="AX15" s="273">
        <v>730.97575379</v>
      </c>
      <c r="AY15" s="273">
        <v>859.20460608999997</v>
      </c>
      <c r="AZ15" s="273">
        <v>719.44544309000003</v>
      </c>
      <c r="BA15" s="273">
        <v>631.63869992000002</v>
      </c>
      <c r="BB15" s="273">
        <v>287.87616244999998</v>
      </c>
      <c r="BC15" s="273">
        <v>158.41737380000001</v>
      </c>
      <c r="BD15" s="273">
        <v>34.233336086000001</v>
      </c>
      <c r="BE15" s="273">
        <v>5.3199505303999999</v>
      </c>
      <c r="BF15" s="273">
        <v>10.212055490999999</v>
      </c>
      <c r="BG15" s="273">
        <v>40.159479286</v>
      </c>
      <c r="BH15" s="273">
        <v>261.41263292999997</v>
      </c>
      <c r="BI15" s="273">
        <v>549.70110370999998</v>
      </c>
      <c r="BJ15" s="334">
        <v>782.91186727000002</v>
      </c>
      <c r="BK15" s="334">
        <v>856.59565173999999</v>
      </c>
      <c r="BL15" s="334">
        <v>693.31507972999998</v>
      </c>
      <c r="BM15" s="334">
        <v>563.54826405999995</v>
      </c>
      <c r="BN15" s="334">
        <v>311.51149863000001</v>
      </c>
      <c r="BO15" s="334">
        <v>136.03331172</v>
      </c>
      <c r="BP15" s="334">
        <v>28.650200131999998</v>
      </c>
      <c r="BQ15" s="334">
        <v>6.7128901793000004</v>
      </c>
      <c r="BR15" s="334">
        <v>10.253295874000001</v>
      </c>
      <c r="BS15" s="334">
        <v>54.749346041000003</v>
      </c>
      <c r="BT15" s="334">
        <v>245.72289931</v>
      </c>
      <c r="BU15" s="334">
        <v>494.55909279000002</v>
      </c>
      <c r="BV15" s="334">
        <v>781.09800939000002</v>
      </c>
    </row>
    <row r="16" spans="1:74" ht="11.1" customHeight="1" x14ac:dyDescent="0.2">
      <c r="A16" s="9"/>
      <c r="B16" s="193" t="s">
        <v>163</v>
      </c>
      <c r="C16" s="247"/>
      <c r="D16" s="247"/>
      <c r="E16" s="247"/>
      <c r="F16" s="247"/>
      <c r="G16" s="247"/>
      <c r="H16" s="247"/>
      <c r="I16" s="247"/>
      <c r="J16" s="247"/>
      <c r="K16" s="247"/>
      <c r="L16" s="247"/>
      <c r="M16" s="247"/>
      <c r="N16" s="247"/>
      <c r="O16" s="247"/>
      <c r="P16" s="247"/>
      <c r="Q16" s="247"/>
      <c r="R16" s="247"/>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c r="AQ16" s="247"/>
      <c r="AR16" s="247"/>
      <c r="AS16" s="247"/>
      <c r="AT16" s="247"/>
      <c r="AU16" s="247"/>
      <c r="AV16" s="247"/>
      <c r="AW16" s="247"/>
      <c r="AX16" s="247"/>
      <c r="AY16" s="247"/>
      <c r="AZ16" s="247"/>
      <c r="BA16" s="247"/>
      <c r="BB16" s="247"/>
      <c r="BC16" s="247"/>
      <c r="BD16" s="247"/>
      <c r="BE16" s="247"/>
      <c r="BF16" s="247"/>
      <c r="BG16" s="247"/>
      <c r="BH16" s="247"/>
      <c r="BI16" s="247"/>
      <c r="BJ16" s="335"/>
      <c r="BK16" s="335"/>
      <c r="BL16" s="335"/>
      <c r="BM16" s="335"/>
      <c r="BN16" s="335"/>
      <c r="BO16" s="335"/>
      <c r="BP16" s="335"/>
      <c r="BQ16" s="335"/>
      <c r="BR16" s="335"/>
      <c r="BS16" s="335"/>
      <c r="BT16" s="335"/>
      <c r="BU16" s="335"/>
      <c r="BV16" s="335"/>
    </row>
    <row r="17" spans="1:74" ht="11.1" customHeight="1" x14ac:dyDescent="0.2">
      <c r="A17" s="9" t="s">
        <v>142</v>
      </c>
      <c r="B17" s="211" t="s">
        <v>447</v>
      </c>
      <c r="C17" s="273">
        <v>1204.0942499</v>
      </c>
      <c r="D17" s="273">
        <v>1047.4737315</v>
      </c>
      <c r="E17" s="273">
        <v>914.81426391000002</v>
      </c>
      <c r="F17" s="273">
        <v>531.89412335999998</v>
      </c>
      <c r="G17" s="273">
        <v>260.02104165999998</v>
      </c>
      <c r="H17" s="273">
        <v>46.510207276000003</v>
      </c>
      <c r="I17" s="273">
        <v>5.9066865612999999</v>
      </c>
      <c r="J17" s="273">
        <v>19.347977713999999</v>
      </c>
      <c r="K17" s="273">
        <v>109.32559517</v>
      </c>
      <c r="L17" s="273">
        <v>406.00873081999998</v>
      </c>
      <c r="M17" s="273">
        <v>706.15200455000002</v>
      </c>
      <c r="N17" s="273">
        <v>1035.6354742999999</v>
      </c>
      <c r="O17" s="273">
        <v>1206.8631866000001</v>
      </c>
      <c r="P17" s="273">
        <v>1084.9750629</v>
      </c>
      <c r="Q17" s="273">
        <v>920.67073650999998</v>
      </c>
      <c r="R17" s="273">
        <v>538.77642103999995</v>
      </c>
      <c r="S17" s="273">
        <v>232.72354060000001</v>
      </c>
      <c r="T17" s="273">
        <v>52.645687987999999</v>
      </c>
      <c r="U17" s="273">
        <v>6.2316913647999996</v>
      </c>
      <c r="V17" s="273">
        <v>19.473355987000001</v>
      </c>
      <c r="W17" s="273">
        <v>107.04379461000001</v>
      </c>
      <c r="X17" s="273">
        <v>411.9262526</v>
      </c>
      <c r="Y17" s="273">
        <v>698.95127389000004</v>
      </c>
      <c r="Z17" s="273">
        <v>994.43940007000003</v>
      </c>
      <c r="AA17" s="273">
        <v>1219.2957687999999</v>
      </c>
      <c r="AB17" s="273">
        <v>1077.3572998</v>
      </c>
      <c r="AC17" s="273">
        <v>904.22480643999995</v>
      </c>
      <c r="AD17" s="273">
        <v>547.23192734999998</v>
      </c>
      <c r="AE17" s="273">
        <v>230.19596833</v>
      </c>
      <c r="AF17" s="273">
        <v>53.299269410000001</v>
      </c>
      <c r="AG17" s="273">
        <v>6.4369990592999997</v>
      </c>
      <c r="AH17" s="273">
        <v>17.181947295000001</v>
      </c>
      <c r="AI17" s="273">
        <v>98.700791143999993</v>
      </c>
      <c r="AJ17" s="273">
        <v>404.59224639000001</v>
      </c>
      <c r="AK17" s="273">
        <v>707.89860907000002</v>
      </c>
      <c r="AL17" s="273">
        <v>1012.6247661</v>
      </c>
      <c r="AM17" s="273">
        <v>1212.3447767</v>
      </c>
      <c r="AN17" s="273">
        <v>1047.676314</v>
      </c>
      <c r="AO17" s="273">
        <v>911.51438946999997</v>
      </c>
      <c r="AP17" s="273">
        <v>527.14486287</v>
      </c>
      <c r="AQ17" s="273">
        <v>237.44086299</v>
      </c>
      <c r="AR17" s="273">
        <v>52.864896977000001</v>
      </c>
      <c r="AS17" s="273">
        <v>6.2397800597000002</v>
      </c>
      <c r="AT17" s="273">
        <v>17.909833405000001</v>
      </c>
      <c r="AU17" s="273">
        <v>95.124957167999995</v>
      </c>
      <c r="AV17" s="273">
        <v>399.78403322000003</v>
      </c>
      <c r="AW17" s="273">
        <v>703.46351016000006</v>
      </c>
      <c r="AX17" s="273">
        <v>1017.3788807</v>
      </c>
      <c r="AY17" s="273">
        <v>1224.1540675000001</v>
      </c>
      <c r="AZ17" s="273">
        <v>1032.2296171</v>
      </c>
      <c r="BA17" s="273">
        <v>909.17736538999998</v>
      </c>
      <c r="BB17" s="273">
        <v>542.68782581999994</v>
      </c>
      <c r="BC17" s="273">
        <v>220.95982696999999</v>
      </c>
      <c r="BD17" s="273">
        <v>55.938588727000003</v>
      </c>
      <c r="BE17" s="273">
        <v>6.0463881118999998</v>
      </c>
      <c r="BF17" s="273">
        <v>14.654785076</v>
      </c>
      <c r="BG17" s="273">
        <v>90.237110053999999</v>
      </c>
      <c r="BH17" s="273">
        <v>396.57131471999998</v>
      </c>
      <c r="BI17" s="273">
        <v>709.88925529000005</v>
      </c>
      <c r="BJ17" s="334">
        <v>1015</v>
      </c>
      <c r="BK17" s="334">
        <v>1205.3150000000001</v>
      </c>
      <c r="BL17" s="334">
        <v>1032.7850000000001</v>
      </c>
      <c r="BM17" s="334">
        <v>913.66909999999996</v>
      </c>
      <c r="BN17" s="334">
        <v>544.5634</v>
      </c>
      <c r="BO17" s="334">
        <v>226.0659</v>
      </c>
      <c r="BP17" s="334">
        <v>51.731470000000002</v>
      </c>
      <c r="BQ17" s="334">
        <v>3.5484559999999998</v>
      </c>
      <c r="BR17" s="334">
        <v>15.331440000000001</v>
      </c>
      <c r="BS17" s="334">
        <v>85.127049999999997</v>
      </c>
      <c r="BT17" s="334">
        <v>383.36770000000001</v>
      </c>
      <c r="BU17" s="334">
        <v>731.15499999999997</v>
      </c>
      <c r="BV17" s="334">
        <v>1007.763</v>
      </c>
    </row>
    <row r="18" spans="1:74" ht="11.1" customHeight="1" x14ac:dyDescent="0.2">
      <c r="A18" s="9" t="s">
        <v>143</v>
      </c>
      <c r="B18" s="211" t="s">
        <v>480</v>
      </c>
      <c r="C18" s="273">
        <v>1122.1515890999999</v>
      </c>
      <c r="D18" s="273">
        <v>986.68196794999994</v>
      </c>
      <c r="E18" s="273">
        <v>827.23685536000005</v>
      </c>
      <c r="F18" s="273">
        <v>450.17768375999998</v>
      </c>
      <c r="G18" s="273">
        <v>195.49574781000001</v>
      </c>
      <c r="H18" s="273">
        <v>20.954615523000001</v>
      </c>
      <c r="I18" s="273">
        <v>3.9329873878999999</v>
      </c>
      <c r="J18" s="273">
        <v>10.519863641000001</v>
      </c>
      <c r="K18" s="273">
        <v>75.360562075000004</v>
      </c>
      <c r="L18" s="273">
        <v>350.49202695000002</v>
      </c>
      <c r="M18" s="273">
        <v>659.42639301999998</v>
      </c>
      <c r="N18" s="273">
        <v>966.65750975000003</v>
      </c>
      <c r="O18" s="273">
        <v>1129.0688680000001</v>
      </c>
      <c r="P18" s="273">
        <v>1023.341666</v>
      </c>
      <c r="Q18" s="273">
        <v>831.06576903999996</v>
      </c>
      <c r="R18" s="273">
        <v>454.63680125000002</v>
      </c>
      <c r="S18" s="273">
        <v>173.20386909000001</v>
      </c>
      <c r="T18" s="273">
        <v>23.341937741999999</v>
      </c>
      <c r="U18" s="273">
        <v>4.2947085766999997</v>
      </c>
      <c r="V18" s="273">
        <v>11.162473471</v>
      </c>
      <c r="W18" s="273">
        <v>74.366911341999995</v>
      </c>
      <c r="X18" s="273">
        <v>355.6255822</v>
      </c>
      <c r="Y18" s="273">
        <v>652.27159347999998</v>
      </c>
      <c r="Z18" s="273">
        <v>919.37813917000005</v>
      </c>
      <c r="AA18" s="273">
        <v>1150.9691339000001</v>
      </c>
      <c r="AB18" s="273">
        <v>1018.5865016</v>
      </c>
      <c r="AC18" s="273">
        <v>813.35582639999996</v>
      </c>
      <c r="AD18" s="273">
        <v>463.943827</v>
      </c>
      <c r="AE18" s="273">
        <v>174.06318698000001</v>
      </c>
      <c r="AF18" s="273">
        <v>22.865668178</v>
      </c>
      <c r="AG18" s="273">
        <v>4.2947154828</v>
      </c>
      <c r="AH18" s="273">
        <v>10.407074575999999</v>
      </c>
      <c r="AI18" s="273">
        <v>66.286654717000005</v>
      </c>
      <c r="AJ18" s="273">
        <v>345.10652231</v>
      </c>
      <c r="AK18" s="273">
        <v>658.77228424999998</v>
      </c>
      <c r="AL18" s="273">
        <v>937.12170782999999</v>
      </c>
      <c r="AM18" s="273">
        <v>1148.4189868999999</v>
      </c>
      <c r="AN18" s="273">
        <v>979.90417692999995</v>
      </c>
      <c r="AO18" s="273">
        <v>818.93204688000003</v>
      </c>
      <c r="AP18" s="273">
        <v>441.32511183999998</v>
      </c>
      <c r="AQ18" s="273">
        <v>180.85159421</v>
      </c>
      <c r="AR18" s="273">
        <v>23.562325643000001</v>
      </c>
      <c r="AS18" s="273">
        <v>3.7614037169999999</v>
      </c>
      <c r="AT18" s="273">
        <v>11.451737404999999</v>
      </c>
      <c r="AU18" s="273">
        <v>66.061032600000004</v>
      </c>
      <c r="AV18" s="273">
        <v>346.97021358000001</v>
      </c>
      <c r="AW18" s="273">
        <v>656.83934887999999</v>
      </c>
      <c r="AX18" s="273">
        <v>945.23916836000001</v>
      </c>
      <c r="AY18" s="273">
        <v>1165.6512622</v>
      </c>
      <c r="AZ18" s="273">
        <v>965.17072507</v>
      </c>
      <c r="BA18" s="273">
        <v>825.24626330000001</v>
      </c>
      <c r="BB18" s="273">
        <v>462.61634420000001</v>
      </c>
      <c r="BC18" s="273">
        <v>162.22396273999999</v>
      </c>
      <c r="BD18" s="273">
        <v>25.415960232</v>
      </c>
      <c r="BE18" s="273">
        <v>3.5257665844999999</v>
      </c>
      <c r="BF18" s="273">
        <v>9.4004653567999998</v>
      </c>
      <c r="BG18" s="273">
        <v>62.791895879000002</v>
      </c>
      <c r="BH18" s="273">
        <v>338.92879262999998</v>
      </c>
      <c r="BI18" s="273">
        <v>662.42035898999995</v>
      </c>
      <c r="BJ18" s="334">
        <v>939.56740000000002</v>
      </c>
      <c r="BK18" s="334">
        <v>1150.3589999999999</v>
      </c>
      <c r="BL18" s="334">
        <v>965.69439999999997</v>
      </c>
      <c r="BM18" s="334">
        <v>832.08720000000005</v>
      </c>
      <c r="BN18" s="334">
        <v>459.4554</v>
      </c>
      <c r="BO18" s="334">
        <v>160.55889999999999</v>
      </c>
      <c r="BP18" s="334">
        <v>23.585059999999999</v>
      </c>
      <c r="BQ18" s="334">
        <v>1.9170180000000001</v>
      </c>
      <c r="BR18" s="334">
        <v>9.6975169999999995</v>
      </c>
      <c r="BS18" s="334">
        <v>57.459490000000002</v>
      </c>
      <c r="BT18" s="334">
        <v>325.11590000000001</v>
      </c>
      <c r="BU18" s="334">
        <v>681.87220000000002</v>
      </c>
      <c r="BV18" s="334">
        <v>933.4914</v>
      </c>
    </row>
    <row r="19" spans="1:74" ht="11.1" customHeight="1" x14ac:dyDescent="0.2">
      <c r="A19" s="9" t="s">
        <v>144</v>
      </c>
      <c r="B19" s="211" t="s">
        <v>448</v>
      </c>
      <c r="C19" s="273">
        <v>1248.711992</v>
      </c>
      <c r="D19" s="273">
        <v>1097.41104</v>
      </c>
      <c r="E19" s="273">
        <v>846.53476019000004</v>
      </c>
      <c r="F19" s="273">
        <v>458.46649060999999</v>
      </c>
      <c r="G19" s="273">
        <v>206.54299068</v>
      </c>
      <c r="H19" s="273">
        <v>29.831686179999998</v>
      </c>
      <c r="I19" s="273">
        <v>9.9536516556999999</v>
      </c>
      <c r="J19" s="273">
        <v>16.062482954</v>
      </c>
      <c r="K19" s="273">
        <v>97.272720925000002</v>
      </c>
      <c r="L19" s="273">
        <v>404.00943185</v>
      </c>
      <c r="M19" s="273">
        <v>742.59667834000004</v>
      </c>
      <c r="N19" s="273">
        <v>1115.8604313999999</v>
      </c>
      <c r="O19" s="273">
        <v>1258.4088194999999</v>
      </c>
      <c r="P19" s="273">
        <v>1143.2481565000001</v>
      </c>
      <c r="Q19" s="273">
        <v>845.16754275000005</v>
      </c>
      <c r="R19" s="273">
        <v>462.98780969000001</v>
      </c>
      <c r="S19" s="273">
        <v>193.29378229</v>
      </c>
      <c r="T19" s="273">
        <v>33.245253304999999</v>
      </c>
      <c r="U19" s="273">
        <v>10.882637024999999</v>
      </c>
      <c r="V19" s="273">
        <v>17.594343382000002</v>
      </c>
      <c r="W19" s="273">
        <v>96.773189877999997</v>
      </c>
      <c r="X19" s="273">
        <v>404.52331483</v>
      </c>
      <c r="Y19" s="273">
        <v>734.01928094000004</v>
      </c>
      <c r="Z19" s="273">
        <v>1067.3706701999999</v>
      </c>
      <c r="AA19" s="273">
        <v>1291.3275401999999</v>
      </c>
      <c r="AB19" s="273">
        <v>1136.2129298</v>
      </c>
      <c r="AC19" s="273">
        <v>827.05138351000005</v>
      </c>
      <c r="AD19" s="273">
        <v>476.63842359</v>
      </c>
      <c r="AE19" s="273">
        <v>193.02347305000001</v>
      </c>
      <c r="AF19" s="273">
        <v>31.188862306000001</v>
      </c>
      <c r="AG19" s="273">
        <v>11.023931759</v>
      </c>
      <c r="AH19" s="273">
        <v>16.817849271</v>
      </c>
      <c r="AI19" s="273">
        <v>86.099289816999999</v>
      </c>
      <c r="AJ19" s="273">
        <v>382.70201673000003</v>
      </c>
      <c r="AK19" s="273">
        <v>724.67643317</v>
      </c>
      <c r="AL19" s="273">
        <v>1090.2178859000001</v>
      </c>
      <c r="AM19" s="273">
        <v>1287.6544451</v>
      </c>
      <c r="AN19" s="273">
        <v>1081.9126100000001</v>
      </c>
      <c r="AO19" s="273">
        <v>839.15958293000006</v>
      </c>
      <c r="AP19" s="273">
        <v>457.34237080999998</v>
      </c>
      <c r="AQ19" s="273">
        <v>203.32310318</v>
      </c>
      <c r="AR19" s="273">
        <v>31.585293814</v>
      </c>
      <c r="AS19" s="273">
        <v>10.511790096</v>
      </c>
      <c r="AT19" s="273">
        <v>19.36749794</v>
      </c>
      <c r="AU19" s="273">
        <v>86.530154863999996</v>
      </c>
      <c r="AV19" s="273">
        <v>388.51544732000002</v>
      </c>
      <c r="AW19" s="273">
        <v>725.40996134</v>
      </c>
      <c r="AX19" s="273">
        <v>1096.5304051999999</v>
      </c>
      <c r="AY19" s="273">
        <v>1295.7018143</v>
      </c>
      <c r="AZ19" s="273">
        <v>1064.2374457999999</v>
      </c>
      <c r="BA19" s="273">
        <v>835.94776679999995</v>
      </c>
      <c r="BB19" s="273">
        <v>483.31957304000002</v>
      </c>
      <c r="BC19" s="273">
        <v>182.83756785</v>
      </c>
      <c r="BD19" s="273">
        <v>31.121905261999999</v>
      </c>
      <c r="BE19" s="273">
        <v>10.146853184999999</v>
      </c>
      <c r="BF19" s="273">
        <v>17.839571901999999</v>
      </c>
      <c r="BG19" s="273">
        <v>83.810057122000003</v>
      </c>
      <c r="BH19" s="273">
        <v>386.91294799999997</v>
      </c>
      <c r="BI19" s="273">
        <v>738.10760276999997</v>
      </c>
      <c r="BJ19" s="334">
        <v>1073.3800000000001</v>
      </c>
      <c r="BK19" s="334">
        <v>1277.0999999999999</v>
      </c>
      <c r="BL19" s="334">
        <v>1068.7909999999999</v>
      </c>
      <c r="BM19" s="334">
        <v>852.07489999999996</v>
      </c>
      <c r="BN19" s="334">
        <v>481.50400000000002</v>
      </c>
      <c r="BO19" s="334">
        <v>184.89420000000001</v>
      </c>
      <c r="BP19" s="334">
        <v>31.432870000000001</v>
      </c>
      <c r="BQ19" s="334">
        <v>6.5550509999999997</v>
      </c>
      <c r="BR19" s="334">
        <v>16.93844</v>
      </c>
      <c r="BS19" s="334">
        <v>78.546710000000004</v>
      </c>
      <c r="BT19" s="334">
        <v>376.19130000000001</v>
      </c>
      <c r="BU19" s="334">
        <v>762.90279999999996</v>
      </c>
      <c r="BV19" s="334">
        <v>1070.3869999999999</v>
      </c>
    </row>
    <row r="20" spans="1:74" ht="11.1" customHeight="1" x14ac:dyDescent="0.2">
      <c r="A20" s="9" t="s">
        <v>145</v>
      </c>
      <c r="B20" s="211" t="s">
        <v>449</v>
      </c>
      <c r="C20" s="273">
        <v>1320.7363591999999</v>
      </c>
      <c r="D20" s="273">
        <v>1121.6208756999999</v>
      </c>
      <c r="E20" s="273">
        <v>830.68222148999996</v>
      </c>
      <c r="F20" s="273">
        <v>452.36397461000001</v>
      </c>
      <c r="G20" s="273">
        <v>199.80221157</v>
      </c>
      <c r="H20" s="273">
        <v>38.873010995999998</v>
      </c>
      <c r="I20" s="273">
        <v>12.978124194999999</v>
      </c>
      <c r="J20" s="273">
        <v>20.902097688000001</v>
      </c>
      <c r="K20" s="273">
        <v>115.97086043</v>
      </c>
      <c r="L20" s="273">
        <v>418.41730998000003</v>
      </c>
      <c r="M20" s="273">
        <v>782.08480204</v>
      </c>
      <c r="N20" s="273">
        <v>1232.6484594000001</v>
      </c>
      <c r="O20" s="273">
        <v>1313.2210279000001</v>
      </c>
      <c r="P20" s="273">
        <v>1160.5986831</v>
      </c>
      <c r="Q20" s="273">
        <v>824.3640547</v>
      </c>
      <c r="R20" s="273">
        <v>455.21087726000002</v>
      </c>
      <c r="S20" s="273">
        <v>197.36874230999999</v>
      </c>
      <c r="T20" s="273">
        <v>40.483288522000002</v>
      </c>
      <c r="U20" s="273">
        <v>13.518262805999999</v>
      </c>
      <c r="V20" s="273">
        <v>22.058491852</v>
      </c>
      <c r="W20" s="273">
        <v>114.64860568</v>
      </c>
      <c r="X20" s="273">
        <v>416.63790363999999</v>
      </c>
      <c r="Y20" s="273">
        <v>774.98006682000005</v>
      </c>
      <c r="Z20" s="273">
        <v>1201.4084931</v>
      </c>
      <c r="AA20" s="273">
        <v>1348.6686953000001</v>
      </c>
      <c r="AB20" s="273">
        <v>1145.8223774000001</v>
      </c>
      <c r="AC20" s="273">
        <v>807.96302017000005</v>
      </c>
      <c r="AD20" s="273">
        <v>466.61703814999998</v>
      </c>
      <c r="AE20" s="273">
        <v>200.45910742000001</v>
      </c>
      <c r="AF20" s="273">
        <v>39.866096081000002</v>
      </c>
      <c r="AG20" s="273">
        <v>14.335717146</v>
      </c>
      <c r="AH20" s="273">
        <v>22.208314824999999</v>
      </c>
      <c r="AI20" s="273">
        <v>105.17221136000001</v>
      </c>
      <c r="AJ20" s="273">
        <v>397.35227443999997</v>
      </c>
      <c r="AK20" s="273">
        <v>757.46109181999998</v>
      </c>
      <c r="AL20" s="273">
        <v>1224.9493362999999</v>
      </c>
      <c r="AM20" s="273">
        <v>1342.0156824000001</v>
      </c>
      <c r="AN20" s="273">
        <v>1101.5367099</v>
      </c>
      <c r="AO20" s="273">
        <v>820.39228128000002</v>
      </c>
      <c r="AP20" s="273">
        <v>454.64818193000002</v>
      </c>
      <c r="AQ20" s="273">
        <v>209.88589881999999</v>
      </c>
      <c r="AR20" s="273">
        <v>40.614901787000001</v>
      </c>
      <c r="AS20" s="273">
        <v>14.504600866000001</v>
      </c>
      <c r="AT20" s="273">
        <v>25.401442914</v>
      </c>
      <c r="AU20" s="273">
        <v>103.70682176</v>
      </c>
      <c r="AV20" s="273">
        <v>402.80555842000001</v>
      </c>
      <c r="AW20" s="273">
        <v>759.67779639000003</v>
      </c>
      <c r="AX20" s="273">
        <v>1216.916829</v>
      </c>
      <c r="AY20" s="273">
        <v>1342.4271610000001</v>
      </c>
      <c r="AZ20" s="273">
        <v>1098.1662663</v>
      </c>
      <c r="BA20" s="273">
        <v>814.36551622000002</v>
      </c>
      <c r="BB20" s="273">
        <v>471.31202933999998</v>
      </c>
      <c r="BC20" s="273">
        <v>193.14611626000001</v>
      </c>
      <c r="BD20" s="273">
        <v>37.855566627999998</v>
      </c>
      <c r="BE20" s="273">
        <v>14.321709501999999</v>
      </c>
      <c r="BF20" s="273">
        <v>24.744414653</v>
      </c>
      <c r="BG20" s="273">
        <v>100.62607614</v>
      </c>
      <c r="BH20" s="273">
        <v>409.97507469999999</v>
      </c>
      <c r="BI20" s="273">
        <v>780.60557640000002</v>
      </c>
      <c r="BJ20" s="334">
        <v>1189.4860000000001</v>
      </c>
      <c r="BK20" s="334">
        <v>1331.5050000000001</v>
      </c>
      <c r="BL20" s="334">
        <v>1125.71</v>
      </c>
      <c r="BM20" s="334">
        <v>829.69820000000004</v>
      </c>
      <c r="BN20" s="334">
        <v>466.16370000000001</v>
      </c>
      <c r="BO20" s="334">
        <v>199.22370000000001</v>
      </c>
      <c r="BP20" s="334">
        <v>37.009149999999998</v>
      </c>
      <c r="BQ20" s="334">
        <v>10.850720000000001</v>
      </c>
      <c r="BR20" s="334">
        <v>23.583169999999999</v>
      </c>
      <c r="BS20" s="334">
        <v>96.933120000000002</v>
      </c>
      <c r="BT20" s="334">
        <v>403.01569999999998</v>
      </c>
      <c r="BU20" s="334">
        <v>807.0711</v>
      </c>
      <c r="BV20" s="334">
        <v>1178.45</v>
      </c>
    </row>
    <row r="21" spans="1:74" ht="11.1" customHeight="1" x14ac:dyDescent="0.2">
      <c r="A21" s="9" t="s">
        <v>146</v>
      </c>
      <c r="B21" s="211" t="s">
        <v>481</v>
      </c>
      <c r="C21" s="273">
        <v>606.48636218000001</v>
      </c>
      <c r="D21" s="273">
        <v>501.77972445</v>
      </c>
      <c r="E21" s="273">
        <v>370.18017957000001</v>
      </c>
      <c r="F21" s="273">
        <v>145.16332213000001</v>
      </c>
      <c r="G21" s="273">
        <v>48.061294408000002</v>
      </c>
      <c r="H21" s="273">
        <v>1.4925885451000001</v>
      </c>
      <c r="I21" s="273">
        <v>0.30138502612000001</v>
      </c>
      <c r="J21" s="273">
        <v>0.39919064162000001</v>
      </c>
      <c r="K21" s="273">
        <v>13.080533333</v>
      </c>
      <c r="L21" s="273">
        <v>137.22684276999999</v>
      </c>
      <c r="M21" s="273">
        <v>352.88230571999998</v>
      </c>
      <c r="N21" s="273">
        <v>519.88868815000001</v>
      </c>
      <c r="O21" s="273">
        <v>614.73824002000003</v>
      </c>
      <c r="P21" s="273">
        <v>521.58905021999999</v>
      </c>
      <c r="Q21" s="273">
        <v>362.26160170999998</v>
      </c>
      <c r="R21" s="273">
        <v>141.10538030999999</v>
      </c>
      <c r="S21" s="273">
        <v>41.568467435999999</v>
      </c>
      <c r="T21" s="273">
        <v>1.405036744</v>
      </c>
      <c r="U21" s="273">
        <v>0.30396659784000002</v>
      </c>
      <c r="V21" s="273">
        <v>0.43531693556000001</v>
      </c>
      <c r="W21" s="273">
        <v>13.41270394</v>
      </c>
      <c r="X21" s="273">
        <v>139.84466137000001</v>
      </c>
      <c r="Y21" s="273">
        <v>347.23978375000002</v>
      </c>
      <c r="Z21" s="273">
        <v>484.91321176999998</v>
      </c>
      <c r="AA21" s="273">
        <v>633.59664193000003</v>
      </c>
      <c r="AB21" s="273">
        <v>518.08731647000002</v>
      </c>
      <c r="AC21" s="273">
        <v>350.33891433999997</v>
      </c>
      <c r="AD21" s="273">
        <v>145.80125376000001</v>
      </c>
      <c r="AE21" s="273">
        <v>40.961720163000003</v>
      </c>
      <c r="AF21" s="273">
        <v>1.2271354704999999</v>
      </c>
      <c r="AG21" s="273">
        <v>0.30043689870000001</v>
      </c>
      <c r="AH21" s="273">
        <v>0.43212745647</v>
      </c>
      <c r="AI21" s="273">
        <v>10.923189598</v>
      </c>
      <c r="AJ21" s="273">
        <v>131.28049562000001</v>
      </c>
      <c r="AK21" s="273">
        <v>344.43592330000001</v>
      </c>
      <c r="AL21" s="273">
        <v>490.02313915000002</v>
      </c>
      <c r="AM21" s="273">
        <v>629.67093554999997</v>
      </c>
      <c r="AN21" s="273">
        <v>490.88360867</v>
      </c>
      <c r="AO21" s="273">
        <v>355.4594472</v>
      </c>
      <c r="AP21" s="273">
        <v>133.71124320000001</v>
      </c>
      <c r="AQ21" s="273">
        <v>41.537091895000003</v>
      </c>
      <c r="AR21" s="273">
        <v>1.3393885884000001</v>
      </c>
      <c r="AS21" s="273">
        <v>0.24533044643999999</v>
      </c>
      <c r="AT21" s="273">
        <v>0.48810262882</v>
      </c>
      <c r="AU21" s="273">
        <v>11.70233824</v>
      </c>
      <c r="AV21" s="273">
        <v>133.43483393</v>
      </c>
      <c r="AW21" s="273">
        <v>341.64574919</v>
      </c>
      <c r="AX21" s="273">
        <v>498.52495614999998</v>
      </c>
      <c r="AY21" s="273">
        <v>638.67351143999997</v>
      </c>
      <c r="AZ21" s="273">
        <v>477.69040782000002</v>
      </c>
      <c r="BA21" s="273">
        <v>363.53060477999998</v>
      </c>
      <c r="BB21" s="273">
        <v>139.23881774</v>
      </c>
      <c r="BC21" s="273">
        <v>35.912266598999999</v>
      </c>
      <c r="BD21" s="273">
        <v>1.3406947597000001</v>
      </c>
      <c r="BE21" s="273">
        <v>0.22183415515999999</v>
      </c>
      <c r="BF21" s="273">
        <v>0.40400789053000002</v>
      </c>
      <c r="BG21" s="273">
        <v>10.801335052000001</v>
      </c>
      <c r="BH21" s="273">
        <v>126.00638007000001</v>
      </c>
      <c r="BI21" s="273">
        <v>338.55565128000001</v>
      </c>
      <c r="BJ21" s="334">
        <v>498.89749999999998</v>
      </c>
      <c r="BK21" s="334">
        <v>630.03330000000005</v>
      </c>
      <c r="BL21" s="334">
        <v>464.95179999999999</v>
      </c>
      <c r="BM21" s="334">
        <v>364.09129999999999</v>
      </c>
      <c r="BN21" s="334">
        <v>134.33789999999999</v>
      </c>
      <c r="BO21" s="334">
        <v>33.244419999999998</v>
      </c>
      <c r="BP21" s="334">
        <v>1.334981</v>
      </c>
      <c r="BQ21" s="334">
        <v>8.7654599999999999E-2</v>
      </c>
      <c r="BR21" s="334">
        <v>0.40010829999999997</v>
      </c>
      <c r="BS21" s="334">
        <v>9.2332990000000006</v>
      </c>
      <c r="BT21" s="334">
        <v>119.8884</v>
      </c>
      <c r="BU21" s="334">
        <v>345.65449999999998</v>
      </c>
      <c r="BV21" s="334">
        <v>492.83359999999999</v>
      </c>
    </row>
    <row r="22" spans="1:74" ht="11.1" customHeight="1" x14ac:dyDescent="0.2">
      <c r="A22" s="9" t="s">
        <v>147</v>
      </c>
      <c r="B22" s="211" t="s">
        <v>451</v>
      </c>
      <c r="C22" s="273">
        <v>776.91041600999995</v>
      </c>
      <c r="D22" s="273">
        <v>635.64285686999995</v>
      </c>
      <c r="E22" s="273">
        <v>441.07279425000002</v>
      </c>
      <c r="F22" s="273">
        <v>177.80111769000001</v>
      </c>
      <c r="G22" s="273">
        <v>57.165585921999998</v>
      </c>
      <c r="H22" s="273">
        <v>1.1382889109000001</v>
      </c>
      <c r="I22" s="273">
        <v>0.23525059981999999</v>
      </c>
      <c r="J22" s="273">
        <v>4.7079153132999998E-2</v>
      </c>
      <c r="K22" s="273">
        <v>18.512304394000001</v>
      </c>
      <c r="L22" s="273">
        <v>194.93672352999999</v>
      </c>
      <c r="M22" s="273">
        <v>472.67919057</v>
      </c>
      <c r="N22" s="273">
        <v>691.21432757000002</v>
      </c>
      <c r="O22" s="273">
        <v>795.95956605000003</v>
      </c>
      <c r="P22" s="273">
        <v>669.02275201999998</v>
      </c>
      <c r="Q22" s="273">
        <v>433.76069424000002</v>
      </c>
      <c r="R22" s="273">
        <v>172.73823983</v>
      </c>
      <c r="S22" s="273">
        <v>51.391440826999997</v>
      </c>
      <c r="T22" s="273">
        <v>1.1849939622000001</v>
      </c>
      <c r="U22" s="273">
        <v>0.23525059981999999</v>
      </c>
      <c r="V22" s="273">
        <v>0.16438609969000001</v>
      </c>
      <c r="W22" s="273">
        <v>19.038263461</v>
      </c>
      <c r="X22" s="273">
        <v>193.76241815</v>
      </c>
      <c r="Y22" s="273">
        <v>464.84738390000001</v>
      </c>
      <c r="Z22" s="273">
        <v>649.32611211999995</v>
      </c>
      <c r="AA22" s="273">
        <v>824.17368632</v>
      </c>
      <c r="AB22" s="273">
        <v>659.00300784000001</v>
      </c>
      <c r="AC22" s="273">
        <v>422.51193035</v>
      </c>
      <c r="AD22" s="273">
        <v>179.05301978</v>
      </c>
      <c r="AE22" s="273">
        <v>51.224498984999997</v>
      </c>
      <c r="AF22" s="273">
        <v>0.82228695379000005</v>
      </c>
      <c r="AG22" s="273">
        <v>0.23525059981999999</v>
      </c>
      <c r="AH22" s="273">
        <v>0.16438609969000001</v>
      </c>
      <c r="AI22" s="273">
        <v>15.399517432</v>
      </c>
      <c r="AJ22" s="273">
        <v>178.43297200999999</v>
      </c>
      <c r="AK22" s="273">
        <v>453.54476416</v>
      </c>
      <c r="AL22" s="273">
        <v>655.00192133999997</v>
      </c>
      <c r="AM22" s="273">
        <v>810.76890051999999</v>
      </c>
      <c r="AN22" s="273">
        <v>624.66957243000002</v>
      </c>
      <c r="AO22" s="273">
        <v>432.66155637000003</v>
      </c>
      <c r="AP22" s="273">
        <v>162.74412508</v>
      </c>
      <c r="AQ22" s="273">
        <v>53.445862165999998</v>
      </c>
      <c r="AR22" s="273">
        <v>1.0913531973999999</v>
      </c>
      <c r="AS22" s="273">
        <v>0.23525059981999999</v>
      </c>
      <c r="AT22" s="273">
        <v>0.23458749803000001</v>
      </c>
      <c r="AU22" s="273">
        <v>17.137574542999999</v>
      </c>
      <c r="AV22" s="273">
        <v>182.13755049</v>
      </c>
      <c r="AW22" s="273">
        <v>449.21349011000001</v>
      </c>
      <c r="AX22" s="273">
        <v>670.00284486999999</v>
      </c>
      <c r="AY22" s="273">
        <v>820.90839090999998</v>
      </c>
      <c r="AZ22" s="273">
        <v>606.66544095999996</v>
      </c>
      <c r="BA22" s="273">
        <v>434.15902731</v>
      </c>
      <c r="BB22" s="273">
        <v>173.71974897999999</v>
      </c>
      <c r="BC22" s="273">
        <v>46.849425906</v>
      </c>
      <c r="BD22" s="273">
        <v>1.0206616787</v>
      </c>
      <c r="BE22" s="273">
        <v>0.23525059981999999</v>
      </c>
      <c r="BF22" s="273">
        <v>0.23458749803000001</v>
      </c>
      <c r="BG22" s="273">
        <v>16.263539467000001</v>
      </c>
      <c r="BH22" s="273">
        <v>175.21557761</v>
      </c>
      <c r="BI22" s="273">
        <v>452.34512271</v>
      </c>
      <c r="BJ22" s="334">
        <v>664.97580000000005</v>
      </c>
      <c r="BK22" s="334">
        <v>811.69690000000003</v>
      </c>
      <c r="BL22" s="334">
        <v>594.10339999999997</v>
      </c>
      <c r="BM22" s="334">
        <v>444.23950000000002</v>
      </c>
      <c r="BN22" s="334">
        <v>169.47470000000001</v>
      </c>
      <c r="BO22" s="334">
        <v>43.84431</v>
      </c>
      <c r="BP22" s="334">
        <v>1.267001</v>
      </c>
      <c r="BQ22" s="334">
        <v>7.0474099999999998E-2</v>
      </c>
      <c r="BR22" s="334">
        <v>0.18750829999999999</v>
      </c>
      <c r="BS22" s="334">
        <v>14.790150000000001</v>
      </c>
      <c r="BT22" s="334">
        <v>169.0128</v>
      </c>
      <c r="BU22" s="334">
        <v>462.02159999999998</v>
      </c>
      <c r="BV22" s="334">
        <v>658.39400000000001</v>
      </c>
    </row>
    <row r="23" spans="1:74" ht="11.1" customHeight="1" x14ac:dyDescent="0.2">
      <c r="A23" s="9" t="s">
        <v>148</v>
      </c>
      <c r="B23" s="211" t="s">
        <v>452</v>
      </c>
      <c r="C23" s="273">
        <v>540.95973857000001</v>
      </c>
      <c r="D23" s="273">
        <v>407.84552124999999</v>
      </c>
      <c r="E23" s="273">
        <v>240.10058025000001</v>
      </c>
      <c r="F23" s="273">
        <v>76.218130149000004</v>
      </c>
      <c r="G23" s="273">
        <v>9.7813380741000007</v>
      </c>
      <c r="H23" s="273">
        <v>7.5337565319000002E-2</v>
      </c>
      <c r="I23" s="273">
        <v>7.7004323910999997E-3</v>
      </c>
      <c r="J23" s="273">
        <v>9.2401908000999997E-2</v>
      </c>
      <c r="K23" s="273">
        <v>4.7188990011999996</v>
      </c>
      <c r="L23" s="273">
        <v>69.189965877000006</v>
      </c>
      <c r="M23" s="273">
        <v>261.18541376000002</v>
      </c>
      <c r="N23" s="273">
        <v>503.69299984999998</v>
      </c>
      <c r="O23" s="273">
        <v>558.21410523999998</v>
      </c>
      <c r="P23" s="273">
        <v>423.03504784</v>
      </c>
      <c r="Q23" s="273">
        <v>239.87484900999999</v>
      </c>
      <c r="R23" s="273">
        <v>73.159383798999997</v>
      </c>
      <c r="S23" s="273">
        <v>9.8127893192000002</v>
      </c>
      <c r="T23" s="273">
        <v>6.7080871363000005E-2</v>
      </c>
      <c r="U23" s="273">
        <v>7.7004323910999997E-3</v>
      </c>
      <c r="V23" s="273">
        <v>0.1352287868</v>
      </c>
      <c r="W23" s="273">
        <v>4.7622898285000002</v>
      </c>
      <c r="X23" s="273">
        <v>66.880910791999995</v>
      </c>
      <c r="Y23" s="273">
        <v>262.71725648</v>
      </c>
      <c r="Z23" s="273">
        <v>485.29387594999997</v>
      </c>
      <c r="AA23" s="273">
        <v>577.56381636000003</v>
      </c>
      <c r="AB23" s="273">
        <v>411.38675784999998</v>
      </c>
      <c r="AC23" s="273">
        <v>238.63064918000001</v>
      </c>
      <c r="AD23" s="273">
        <v>76.847466190000006</v>
      </c>
      <c r="AE23" s="273">
        <v>11.106966870999999</v>
      </c>
      <c r="AF23" s="273">
        <v>5.0526107676E-2</v>
      </c>
      <c r="AG23" s="273">
        <v>7.7004323910999997E-3</v>
      </c>
      <c r="AH23" s="273">
        <v>0.1427821779</v>
      </c>
      <c r="AI23" s="273">
        <v>3.8906223065000001</v>
      </c>
      <c r="AJ23" s="273">
        <v>62.169699102999999</v>
      </c>
      <c r="AK23" s="273">
        <v>254.13497579</v>
      </c>
      <c r="AL23" s="273">
        <v>483.00256365000001</v>
      </c>
      <c r="AM23" s="273">
        <v>555.69406839999999</v>
      </c>
      <c r="AN23" s="273">
        <v>387.51205093999999</v>
      </c>
      <c r="AO23" s="273">
        <v>238.06470296000001</v>
      </c>
      <c r="AP23" s="273">
        <v>68.634868084999994</v>
      </c>
      <c r="AQ23" s="273">
        <v>11.573831147</v>
      </c>
      <c r="AR23" s="273">
        <v>3.8678022399999998E-2</v>
      </c>
      <c r="AS23" s="273">
        <v>7.7004323910999997E-3</v>
      </c>
      <c r="AT23" s="273">
        <v>0.19248246473</v>
      </c>
      <c r="AU23" s="273">
        <v>3.9986824349000001</v>
      </c>
      <c r="AV23" s="273">
        <v>63.610627915000002</v>
      </c>
      <c r="AW23" s="273">
        <v>249.30540418000001</v>
      </c>
      <c r="AX23" s="273">
        <v>487.80019768</v>
      </c>
      <c r="AY23" s="273">
        <v>564.26816579000001</v>
      </c>
      <c r="AZ23" s="273">
        <v>386.88078025999999</v>
      </c>
      <c r="BA23" s="273">
        <v>231.99252174</v>
      </c>
      <c r="BB23" s="273">
        <v>73.944690045000002</v>
      </c>
      <c r="BC23" s="273">
        <v>10.746983176000001</v>
      </c>
      <c r="BD23" s="273">
        <v>3.0538156457999999E-2</v>
      </c>
      <c r="BE23" s="273">
        <v>7.7004323910999997E-3</v>
      </c>
      <c r="BF23" s="273">
        <v>0.18369382707000001</v>
      </c>
      <c r="BG23" s="273">
        <v>3.3172367412999999</v>
      </c>
      <c r="BH23" s="273">
        <v>62.173651569999997</v>
      </c>
      <c r="BI23" s="273">
        <v>260.40814441999999</v>
      </c>
      <c r="BJ23" s="334">
        <v>484.69889999999998</v>
      </c>
      <c r="BK23" s="334">
        <v>565.20770000000005</v>
      </c>
      <c r="BL23" s="334">
        <v>393.51100000000002</v>
      </c>
      <c r="BM23" s="334">
        <v>240.08009999999999</v>
      </c>
      <c r="BN23" s="334">
        <v>72.672219999999996</v>
      </c>
      <c r="BO23" s="334">
        <v>10.43159</v>
      </c>
      <c r="BP23" s="334">
        <v>5.5097800000000002E-2</v>
      </c>
      <c r="BQ23" s="334">
        <v>7.7004300000000003E-3</v>
      </c>
      <c r="BR23" s="334">
        <v>0.13821520000000001</v>
      </c>
      <c r="BS23" s="334">
        <v>2.4690210000000001</v>
      </c>
      <c r="BT23" s="334">
        <v>63.781010000000002</v>
      </c>
      <c r="BU23" s="334">
        <v>267.63619999999997</v>
      </c>
      <c r="BV23" s="334">
        <v>468.89019999999999</v>
      </c>
    </row>
    <row r="24" spans="1:74" ht="11.1" customHeight="1" x14ac:dyDescent="0.2">
      <c r="A24" s="9" t="s">
        <v>149</v>
      </c>
      <c r="B24" s="211" t="s">
        <v>453</v>
      </c>
      <c r="C24" s="273">
        <v>904.32449840000004</v>
      </c>
      <c r="D24" s="273">
        <v>749.32200289000002</v>
      </c>
      <c r="E24" s="273">
        <v>605.09779096</v>
      </c>
      <c r="F24" s="273">
        <v>419.22276341000003</v>
      </c>
      <c r="G24" s="273">
        <v>230.88900752999999</v>
      </c>
      <c r="H24" s="273">
        <v>79.991426670999999</v>
      </c>
      <c r="I24" s="273">
        <v>12.00798357</v>
      </c>
      <c r="J24" s="273">
        <v>24.824364562</v>
      </c>
      <c r="K24" s="273">
        <v>113.55003435</v>
      </c>
      <c r="L24" s="273">
        <v>349.05551250000002</v>
      </c>
      <c r="M24" s="273">
        <v>599.91179580999994</v>
      </c>
      <c r="N24" s="273">
        <v>924.34518071000002</v>
      </c>
      <c r="O24" s="273">
        <v>903.07802895999998</v>
      </c>
      <c r="P24" s="273">
        <v>738.82813878000002</v>
      </c>
      <c r="Q24" s="273">
        <v>589.25164897000002</v>
      </c>
      <c r="R24" s="273">
        <v>415.91761724000003</v>
      </c>
      <c r="S24" s="273">
        <v>235.25809824000001</v>
      </c>
      <c r="T24" s="273">
        <v>73.490951342000002</v>
      </c>
      <c r="U24" s="273">
        <v>13.369490257000001</v>
      </c>
      <c r="V24" s="273">
        <v>23.667726653999999</v>
      </c>
      <c r="W24" s="273">
        <v>109.76711914000001</v>
      </c>
      <c r="X24" s="273">
        <v>341.53029578000002</v>
      </c>
      <c r="Y24" s="273">
        <v>610.38438467000003</v>
      </c>
      <c r="Z24" s="273">
        <v>928.38719824999998</v>
      </c>
      <c r="AA24" s="273">
        <v>913.73179008</v>
      </c>
      <c r="AB24" s="273">
        <v>727.12799757000005</v>
      </c>
      <c r="AC24" s="273">
        <v>574.93611469999996</v>
      </c>
      <c r="AD24" s="273">
        <v>417.78627298999999</v>
      </c>
      <c r="AE24" s="273">
        <v>242.94442068999999</v>
      </c>
      <c r="AF24" s="273">
        <v>72.856687139000002</v>
      </c>
      <c r="AG24" s="273">
        <v>14.184014793999999</v>
      </c>
      <c r="AH24" s="273">
        <v>23.881070531999999</v>
      </c>
      <c r="AI24" s="273">
        <v>104.03948744</v>
      </c>
      <c r="AJ24" s="273">
        <v>329.33788491000001</v>
      </c>
      <c r="AK24" s="273">
        <v>602.37682125000003</v>
      </c>
      <c r="AL24" s="273">
        <v>930.02904126999999</v>
      </c>
      <c r="AM24" s="273">
        <v>905.20493725999995</v>
      </c>
      <c r="AN24" s="273">
        <v>717.90987552000001</v>
      </c>
      <c r="AO24" s="273">
        <v>570.97131793000005</v>
      </c>
      <c r="AP24" s="273">
        <v>418.06216444</v>
      </c>
      <c r="AQ24" s="273">
        <v>246.51312404000001</v>
      </c>
      <c r="AR24" s="273">
        <v>72.209665239000003</v>
      </c>
      <c r="AS24" s="273">
        <v>14.398584981000001</v>
      </c>
      <c r="AT24" s="273">
        <v>24.969203011000001</v>
      </c>
      <c r="AU24" s="273">
        <v>104.68173351999999</v>
      </c>
      <c r="AV24" s="273">
        <v>332.17002434</v>
      </c>
      <c r="AW24" s="273">
        <v>596.24233158000004</v>
      </c>
      <c r="AX24" s="273">
        <v>912.60967476999997</v>
      </c>
      <c r="AY24" s="273">
        <v>880.70748698</v>
      </c>
      <c r="AZ24" s="273">
        <v>717.42157308000003</v>
      </c>
      <c r="BA24" s="273">
        <v>565.99134366999999</v>
      </c>
      <c r="BB24" s="273">
        <v>408.84162837000002</v>
      </c>
      <c r="BC24" s="273">
        <v>236.78633482000001</v>
      </c>
      <c r="BD24" s="273">
        <v>68.682135458999994</v>
      </c>
      <c r="BE24" s="273">
        <v>14.089762840000001</v>
      </c>
      <c r="BF24" s="273">
        <v>24.838350218999999</v>
      </c>
      <c r="BG24" s="273">
        <v>100.12456591999999</v>
      </c>
      <c r="BH24" s="273">
        <v>337.16484442000001</v>
      </c>
      <c r="BI24" s="273">
        <v>609.69860785000003</v>
      </c>
      <c r="BJ24" s="334">
        <v>908.29660000000001</v>
      </c>
      <c r="BK24" s="334">
        <v>886.03869999999995</v>
      </c>
      <c r="BL24" s="334">
        <v>734.95870000000002</v>
      </c>
      <c r="BM24" s="334">
        <v>571.24559999999997</v>
      </c>
      <c r="BN24" s="334">
        <v>401.78640000000001</v>
      </c>
      <c r="BO24" s="334">
        <v>249.02799999999999</v>
      </c>
      <c r="BP24" s="334">
        <v>67.40437</v>
      </c>
      <c r="BQ24" s="334">
        <v>13.297359999999999</v>
      </c>
      <c r="BR24" s="334">
        <v>22.903569999999998</v>
      </c>
      <c r="BS24" s="334">
        <v>98.976399999999998</v>
      </c>
      <c r="BT24" s="334">
        <v>334.7047</v>
      </c>
      <c r="BU24" s="334">
        <v>611.6123</v>
      </c>
      <c r="BV24" s="334">
        <v>892.3963</v>
      </c>
    </row>
    <row r="25" spans="1:74" ht="11.1" customHeight="1" x14ac:dyDescent="0.2">
      <c r="A25" s="9" t="s">
        <v>150</v>
      </c>
      <c r="B25" s="211" t="s">
        <v>454</v>
      </c>
      <c r="C25" s="273">
        <v>574.94313551000005</v>
      </c>
      <c r="D25" s="273">
        <v>499.00241777999997</v>
      </c>
      <c r="E25" s="273">
        <v>460.93989931999999</v>
      </c>
      <c r="F25" s="273">
        <v>347.92554484999999</v>
      </c>
      <c r="G25" s="273">
        <v>191.43176357999999</v>
      </c>
      <c r="H25" s="273">
        <v>82.634826150999999</v>
      </c>
      <c r="I25" s="273">
        <v>17.653691050999999</v>
      </c>
      <c r="J25" s="273">
        <v>19.082677803999999</v>
      </c>
      <c r="K25" s="273">
        <v>55.853938593999999</v>
      </c>
      <c r="L25" s="273">
        <v>206.84592312000001</v>
      </c>
      <c r="M25" s="273">
        <v>394.99222685000001</v>
      </c>
      <c r="N25" s="273">
        <v>603.92820595000001</v>
      </c>
      <c r="O25" s="273">
        <v>563.81853591000004</v>
      </c>
      <c r="P25" s="273">
        <v>484.59879330000001</v>
      </c>
      <c r="Q25" s="273">
        <v>447.55411615999998</v>
      </c>
      <c r="R25" s="273">
        <v>341.28554800000001</v>
      </c>
      <c r="S25" s="273">
        <v>195.01168774999999</v>
      </c>
      <c r="T25" s="273">
        <v>74.014195916000006</v>
      </c>
      <c r="U25" s="273">
        <v>16.938411009999999</v>
      </c>
      <c r="V25" s="273">
        <v>18.944806064000002</v>
      </c>
      <c r="W25" s="273">
        <v>52.495625984</v>
      </c>
      <c r="X25" s="273">
        <v>196.78263000999999</v>
      </c>
      <c r="Y25" s="273">
        <v>403.98807608999999</v>
      </c>
      <c r="Z25" s="273">
        <v>611.71017024000002</v>
      </c>
      <c r="AA25" s="273">
        <v>564.15990273</v>
      </c>
      <c r="AB25" s="273">
        <v>471.67425500000002</v>
      </c>
      <c r="AC25" s="273">
        <v>426.54717106999999</v>
      </c>
      <c r="AD25" s="273">
        <v>327.05605236999997</v>
      </c>
      <c r="AE25" s="273">
        <v>196.64432209</v>
      </c>
      <c r="AF25" s="273">
        <v>73.963239082000001</v>
      </c>
      <c r="AG25" s="273">
        <v>17.679294532</v>
      </c>
      <c r="AH25" s="273">
        <v>17.604400559999998</v>
      </c>
      <c r="AI25" s="273">
        <v>53.386557033999999</v>
      </c>
      <c r="AJ25" s="273">
        <v>192.84218024</v>
      </c>
      <c r="AK25" s="273">
        <v>397.32001701000002</v>
      </c>
      <c r="AL25" s="273">
        <v>615.54992845000004</v>
      </c>
      <c r="AM25" s="273">
        <v>563.49629350999999</v>
      </c>
      <c r="AN25" s="273">
        <v>472.51483100000002</v>
      </c>
      <c r="AO25" s="273">
        <v>428.54674132999997</v>
      </c>
      <c r="AP25" s="273">
        <v>325.45527264999998</v>
      </c>
      <c r="AQ25" s="273">
        <v>195.74004006000001</v>
      </c>
      <c r="AR25" s="273">
        <v>71.214041339000005</v>
      </c>
      <c r="AS25" s="273">
        <v>17.790741128000001</v>
      </c>
      <c r="AT25" s="273">
        <v>16.271623215000002</v>
      </c>
      <c r="AU25" s="273">
        <v>49.631357311000002</v>
      </c>
      <c r="AV25" s="273">
        <v>186.52740731</v>
      </c>
      <c r="AW25" s="273">
        <v>395.00005970000001</v>
      </c>
      <c r="AX25" s="273">
        <v>600.25293893000003</v>
      </c>
      <c r="AY25" s="273">
        <v>542.01404389000004</v>
      </c>
      <c r="AZ25" s="273">
        <v>471.28688534999998</v>
      </c>
      <c r="BA25" s="273">
        <v>430.63180362000003</v>
      </c>
      <c r="BB25" s="273">
        <v>318.99291174000001</v>
      </c>
      <c r="BC25" s="273">
        <v>192.91082747999999</v>
      </c>
      <c r="BD25" s="273">
        <v>69.881478884000003</v>
      </c>
      <c r="BE25" s="273">
        <v>16.443076777000002</v>
      </c>
      <c r="BF25" s="273">
        <v>15.573264265000001</v>
      </c>
      <c r="BG25" s="273">
        <v>50.469050484999997</v>
      </c>
      <c r="BH25" s="273">
        <v>186.6440992</v>
      </c>
      <c r="BI25" s="273">
        <v>397.61113345000001</v>
      </c>
      <c r="BJ25" s="334">
        <v>590.08550000000002</v>
      </c>
      <c r="BK25" s="334">
        <v>543.02660000000003</v>
      </c>
      <c r="BL25" s="334">
        <v>484.01409999999998</v>
      </c>
      <c r="BM25" s="334">
        <v>429.19060000000002</v>
      </c>
      <c r="BN25" s="334">
        <v>310.76029999999997</v>
      </c>
      <c r="BO25" s="334">
        <v>202.4521</v>
      </c>
      <c r="BP25" s="334">
        <v>67.297420000000002</v>
      </c>
      <c r="BQ25" s="334">
        <v>17.603680000000001</v>
      </c>
      <c r="BR25" s="334">
        <v>14.776899999999999</v>
      </c>
      <c r="BS25" s="334">
        <v>52.803150000000002</v>
      </c>
      <c r="BT25" s="334">
        <v>182.369</v>
      </c>
      <c r="BU25" s="334">
        <v>391.81099999999998</v>
      </c>
      <c r="BV25" s="334">
        <v>583.70740000000001</v>
      </c>
    </row>
    <row r="26" spans="1:74" ht="11.1" customHeight="1" x14ac:dyDescent="0.2">
      <c r="A26" s="9" t="s">
        <v>151</v>
      </c>
      <c r="B26" s="211" t="s">
        <v>482</v>
      </c>
      <c r="C26" s="273">
        <v>866.04140172999996</v>
      </c>
      <c r="D26" s="273">
        <v>737.13595400999998</v>
      </c>
      <c r="E26" s="273">
        <v>579.39236411000002</v>
      </c>
      <c r="F26" s="273">
        <v>317.50417220999998</v>
      </c>
      <c r="G26" s="273">
        <v>143.95408022000001</v>
      </c>
      <c r="H26" s="273">
        <v>31.431434791000001</v>
      </c>
      <c r="I26" s="273">
        <v>6.9340141886</v>
      </c>
      <c r="J26" s="273">
        <v>11.034262418999999</v>
      </c>
      <c r="K26" s="273">
        <v>58.687005882999998</v>
      </c>
      <c r="L26" s="273">
        <v>258.63749310999998</v>
      </c>
      <c r="M26" s="273">
        <v>517.76066442000001</v>
      </c>
      <c r="N26" s="273">
        <v>790.84949093</v>
      </c>
      <c r="O26" s="273">
        <v>869.58410146999995</v>
      </c>
      <c r="P26" s="273">
        <v>756.46489460999999</v>
      </c>
      <c r="Q26" s="273">
        <v>573.07099216999995</v>
      </c>
      <c r="R26" s="273">
        <v>316.01826088000001</v>
      </c>
      <c r="S26" s="273">
        <v>136.59083859</v>
      </c>
      <c r="T26" s="273">
        <v>30.778067424</v>
      </c>
      <c r="U26" s="273">
        <v>7.1533889301000002</v>
      </c>
      <c r="V26" s="273">
        <v>11.337220751</v>
      </c>
      <c r="W26" s="273">
        <v>57.556424059000001</v>
      </c>
      <c r="X26" s="273">
        <v>257.07731899999999</v>
      </c>
      <c r="Y26" s="273">
        <v>514.98192189999997</v>
      </c>
      <c r="Z26" s="273">
        <v>762.64256879000004</v>
      </c>
      <c r="AA26" s="273">
        <v>887.83142263000002</v>
      </c>
      <c r="AB26" s="273">
        <v>746.86211962000004</v>
      </c>
      <c r="AC26" s="273">
        <v>557.77448256000002</v>
      </c>
      <c r="AD26" s="273">
        <v>319.40718449000002</v>
      </c>
      <c r="AE26" s="273">
        <v>137.32367539000001</v>
      </c>
      <c r="AF26" s="273">
        <v>30.253598205999999</v>
      </c>
      <c r="AG26" s="273">
        <v>7.4208936769999996</v>
      </c>
      <c r="AH26" s="273">
        <v>10.823272136</v>
      </c>
      <c r="AI26" s="273">
        <v>52.721879774999998</v>
      </c>
      <c r="AJ26" s="273">
        <v>245.69711523999999</v>
      </c>
      <c r="AK26" s="273">
        <v>509.22360465999998</v>
      </c>
      <c r="AL26" s="273">
        <v>771.73796709999999</v>
      </c>
      <c r="AM26" s="273">
        <v>880.45325579999997</v>
      </c>
      <c r="AN26" s="273">
        <v>717.57499055000005</v>
      </c>
      <c r="AO26" s="273">
        <v>561.99351545000002</v>
      </c>
      <c r="AP26" s="273">
        <v>306.79974269000002</v>
      </c>
      <c r="AQ26" s="273">
        <v>140.88307939000001</v>
      </c>
      <c r="AR26" s="273">
        <v>29.968523426000001</v>
      </c>
      <c r="AS26" s="273">
        <v>7.2905478351999999</v>
      </c>
      <c r="AT26" s="273">
        <v>11.442842531</v>
      </c>
      <c r="AU26" s="273">
        <v>52.151866513000002</v>
      </c>
      <c r="AV26" s="273">
        <v>246.72823450999999</v>
      </c>
      <c r="AW26" s="273">
        <v>506.00175913999999</v>
      </c>
      <c r="AX26" s="273">
        <v>771.74344923000001</v>
      </c>
      <c r="AY26" s="273">
        <v>881.52876122999999</v>
      </c>
      <c r="AZ26" s="273">
        <v>707.10809197000003</v>
      </c>
      <c r="BA26" s="273">
        <v>561.74461544999997</v>
      </c>
      <c r="BB26" s="273">
        <v>315.23936841</v>
      </c>
      <c r="BC26" s="273">
        <v>130.58013764</v>
      </c>
      <c r="BD26" s="273">
        <v>29.620955327000001</v>
      </c>
      <c r="BE26" s="273">
        <v>6.9393040646999999</v>
      </c>
      <c r="BF26" s="273">
        <v>10.603205499</v>
      </c>
      <c r="BG26" s="273">
        <v>50.340533499999999</v>
      </c>
      <c r="BH26" s="273">
        <v>243.63954014000001</v>
      </c>
      <c r="BI26" s="273">
        <v>511.82188415000002</v>
      </c>
      <c r="BJ26" s="334">
        <v>762.23559999999998</v>
      </c>
      <c r="BK26" s="334">
        <v>872.33810000000005</v>
      </c>
      <c r="BL26" s="334">
        <v>709.61019999999996</v>
      </c>
      <c r="BM26" s="334">
        <v>567.15309999999999</v>
      </c>
      <c r="BN26" s="334">
        <v>310.5872</v>
      </c>
      <c r="BO26" s="334">
        <v>132.77090000000001</v>
      </c>
      <c r="BP26" s="334">
        <v>28.657019999999999</v>
      </c>
      <c r="BQ26" s="334">
        <v>5.9383509999999999</v>
      </c>
      <c r="BR26" s="334">
        <v>10.164569999999999</v>
      </c>
      <c r="BS26" s="334">
        <v>48.111260000000001</v>
      </c>
      <c r="BT26" s="334">
        <v>236.55439999999999</v>
      </c>
      <c r="BU26" s="334">
        <v>522.09630000000004</v>
      </c>
      <c r="BV26" s="334">
        <v>753.42589999999996</v>
      </c>
    </row>
    <row r="27" spans="1:74" ht="11.1" customHeight="1" x14ac:dyDescent="0.2">
      <c r="A27" s="8"/>
      <c r="B27" s="193" t="s">
        <v>164</v>
      </c>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48"/>
      <c r="AM27" s="248"/>
      <c r="AN27" s="248"/>
      <c r="AO27" s="248"/>
      <c r="AP27" s="248"/>
      <c r="AQ27" s="248"/>
      <c r="AR27" s="248"/>
      <c r="AS27" s="248"/>
      <c r="AT27" s="248"/>
      <c r="AU27" s="248"/>
      <c r="AV27" s="248"/>
      <c r="AW27" s="248"/>
      <c r="AX27" s="248"/>
      <c r="AY27" s="248"/>
      <c r="AZ27" s="247"/>
      <c r="BA27" s="247"/>
      <c r="BB27" s="247"/>
      <c r="BC27" s="247"/>
      <c r="BD27" s="247"/>
      <c r="BE27" s="247"/>
      <c r="BF27" s="247"/>
      <c r="BG27" s="247"/>
      <c r="BH27" s="247"/>
      <c r="BI27" s="247"/>
      <c r="BJ27" s="336"/>
      <c r="BK27" s="336"/>
      <c r="BL27" s="336"/>
      <c r="BM27" s="336"/>
      <c r="BN27" s="336"/>
      <c r="BO27" s="336"/>
      <c r="BP27" s="336"/>
      <c r="BQ27" s="336"/>
      <c r="BR27" s="336"/>
      <c r="BS27" s="336"/>
      <c r="BT27" s="336"/>
      <c r="BU27" s="336"/>
      <c r="BV27" s="336"/>
    </row>
    <row r="28" spans="1:74" ht="11.1" customHeight="1" x14ac:dyDescent="0.2">
      <c r="A28" s="9" t="s">
        <v>39</v>
      </c>
      <c r="B28" s="211" t="s">
        <v>447</v>
      </c>
      <c r="C28" s="273">
        <v>0</v>
      </c>
      <c r="D28" s="273">
        <v>0</v>
      </c>
      <c r="E28" s="273">
        <v>0</v>
      </c>
      <c r="F28" s="273">
        <v>0</v>
      </c>
      <c r="G28" s="273">
        <v>30.885573553</v>
      </c>
      <c r="H28" s="273">
        <v>39.388001977000002</v>
      </c>
      <c r="I28" s="273">
        <v>193.27136335</v>
      </c>
      <c r="J28" s="273">
        <v>205.14169415000001</v>
      </c>
      <c r="K28" s="273">
        <v>86.512203107999994</v>
      </c>
      <c r="L28" s="273">
        <v>0</v>
      </c>
      <c r="M28" s="273">
        <v>0</v>
      </c>
      <c r="N28" s="273">
        <v>0</v>
      </c>
      <c r="O28" s="273">
        <v>0</v>
      </c>
      <c r="P28" s="273">
        <v>0</v>
      </c>
      <c r="Q28" s="273">
        <v>0</v>
      </c>
      <c r="R28" s="273">
        <v>0</v>
      </c>
      <c r="S28" s="273">
        <v>6.9429558889000003</v>
      </c>
      <c r="T28" s="273">
        <v>74.806394003999998</v>
      </c>
      <c r="U28" s="273">
        <v>241.49902243</v>
      </c>
      <c r="V28" s="273">
        <v>241.32741655999999</v>
      </c>
      <c r="W28" s="273">
        <v>61.104844675000002</v>
      </c>
      <c r="X28" s="273">
        <v>0</v>
      </c>
      <c r="Y28" s="273">
        <v>0</v>
      </c>
      <c r="Z28" s="273">
        <v>0</v>
      </c>
      <c r="AA28" s="273">
        <v>0</v>
      </c>
      <c r="AB28" s="273">
        <v>0</v>
      </c>
      <c r="AC28" s="273">
        <v>0</v>
      </c>
      <c r="AD28" s="273">
        <v>0</v>
      </c>
      <c r="AE28" s="273">
        <v>3.0809232279000001</v>
      </c>
      <c r="AF28" s="273">
        <v>72.278927572000001</v>
      </c>
      <c r="AG28" s="273">
        <v>169.77802471000001</v>
      </c>
      <c r="AH28" s="273">
        <v>128.22697536000001</v>
      </c>
      <c r="AI28" s="273">
        <v>66.371710265999994</v>
      </c>
      <c r="AJ28" s="273">
        <v>10.655799144</v>
      </c>
      <c r="AK28" s="273">
        <v>0</v>
      </c>
      <c r="AL28" s="273">
        <v>0</v>
      </c>
      <c r="AM28" s="273">
        <v>0</v>
      </c>
      <c r="AN28" s="273">
        <v>0</v>
      </c>
      <c r="AO28" s="273">
        <v>0</v>
      </c>
      <c r="AP28" s="273">
        <v>0</v>
      </c>
      <c r="AQ28" s="273">
        <v>24.958037385000001</v>
      </c>
      <c r="AR28" s="273">
        <v>56.651730399000002</v>
      </c>
      <c r="AS28" s="273">
        <v>253.26340733000001</v>
      </c>
      <c r="AT28" s="273">
        <v>266.46819278999999</v>
      </c>
      <c r="AU28" s="273">
        <v>64.692143328</v>
      </c>
      <c r="AV28" s="273">
        <v>0</v>
      </c>
      <c r="AW28" s="273">
        <v>0</v>
      </c>
      <c r="AX28" s="273">
        <v>0</v>
      </c>
      <c r="AY28" s="273">
        <v>0</v>
      </c>
      <c r="AZ28" s="273">
        <v>0</v>
      </c>
      <c r="BA28" s="273">
        <v>0</v>
      </c>
      <c r="BB28" s="273">
        <v>0</v>
      </c>
      <c r="BC28" s="273">
        <v>3.3148575481</v>
      </c>
      <c r="BD28" s="273">
        <v>63.417483185999998</v>
      </c>
      <c r="BE28" s="273">
        <v>269.97736507000002</v>
      </c>
      <c r="BF28" s="273">
        <v>166.14154812999999</v>
      </c>
      <c r="BG28" s="273">
        <v>31.275416902</v>
      </c>
      <c r="BH28" s="273">
        <v>3.3487023303000001</v>
      </c>
      <c r="BI28" s="273">
        <v>0</v>
      </c>
      <c r="BJ28" s="334">
        <v>0</v>
      </c>
      <c r="BK28" s="334">
        <v>0</v>
      </c>
      <c r="BL28" s="334">
        <v>0</v>
      </c>
      <c r="BM28" s="334">
        <v>0</v>
      </c>
      <c r="BN28" s="334">
        <v>0</v>
      </c>
      <c r="BO28" s="334">
        <v>8.5623228934999993</v>
      </c>
      <c r="BP28" s="334">
        <v>78.981223049999997</v>
      </c>
      <c r="BQ28" s="334">
        <v>210.25455608999999</v>
      </c>
      <c r="BR28" s="334">
        <v>176.95523369</v>
      </c>
      <c r="BS28" s="334">
        <v>30.722375803999999</v>
      </c>
      <c r="BT28" s="334">
        <v>1.3959553783</v>
      </c>
      <c r="BU28" s="334">
        <v>0</v>
      </c>
      <c r="BV28" s="334">
        <v>0</v>
      </c>
    </row>
    <row r="29" spans="1:74" ht="11.1" customHeight="1" x14ac:dyDescent="0.2">
      <c r="A29" s="9" t="s">
        <v>40</v>
      </c>
      <c r="B29" s="211" t="s">
        <v>480</v>
      </c>
      <c r="C29" s="273">
        <v>0</v>
      </c>
      <c r="D29" s="273">
        <v>0</v>
      </c>
      <c r="E29" s="273">
        <v>0</v>
      </c>
      <c r="F29" s="273">
        <v>0</v>
      </c>
      <c r="G29" s="273">
        <v>72.226827244000006</v>
      </c>
      <c r="H29" s="273">
        <v>113.97936853</v>
      </c>
      <c r="I29" s="273">
        <v>249.88784000999999</v>
      </c>
      <c r="J29" s="273">
        <v>229.90576689</v>
      </c>
      <c r="K29" s="273">
        <v>136.06828929</v>
      </c>
      <c r="L29" s="273">
        <v>0.85909544980999997</v>
      </c>
      <c r="M29" s="273">
        <v>0</v>
      </c>
      <c r="N29" s="273">
        <v>0.85921807508000003</v>
      </c>
      <c r="O29" s="273">
        <v>0</v>
      </c>
      <c r="P29" s="273">
        <v>0</v>
      </c>
      <c r="Q29" s="273">
        <v>0</v>
      </c>
      <c r="R29" s="273">
        <v>0</v>
      </c>
      <c r="S29" s="273">
        <v>16.98037682</v>
      </c>
      <c r="T29" s="273">
        <v>129.23104885999999</v>
      </c>
      <c r="U29" s="273">
        <v>310.10286114000002</v>
      </c>
      <c r="V29" s="273">
        <v>311.8801292</v>
      </c>
      <c r="W29" s="273">
        <v>114.04017343</v>
      </c>
      <c r="X29" s="273">
        <v>5.5743469754000001</v>
      </c>
      <c r="Y29" s="273">
        <v>0</v>
      </c>
      <c r="Z29" s="273">
        <v>0</v>
      </c>
      <c r="AA29" s="273">
        <v>0</v>
      </c>
      <c r="AB29" s="273">
        <v>0</v>
      </c>
      <c r="AC29" s="273">
        <v>0</v>
      </c>
      <c r="AD29" s="273">
        <v>2.1954360908999999</v>
      </c>
      <c r="AE29" s="273">
        <v>14.347534961999999</v>
      </c>
      <c r="AF29" s="273">
        <v>122.51466078999999</v>
      </c>
      <c r="AG29" s="273">
        <v>250.94517281</v>
      </c>
      <c r="AH29" s="273">
        <v>162.09675583999999</v>
      </c>
      <c r="AI29" s="273">
        <v>86.942836231000001</v>
      </c>
      <c r="AJ29" s="273">
        <v>21.578846702</v>
      </c>
      <c r="AK29" s="273">
        <v>0</v>
      </c>
      <c r="AL29" s="273">
        <v>0</v>
      </c>
      <c r="AM29" s="273">
        <v>0</v>
      </c>
      <c r="AN29" s="273">
        <v>0</v>
      </c>
      <c r="AO29" s="273">
        <v>0</v>
      </c>
      <c r="AP29" s="273">
        <v>0</v>
      </c>
      <c r="AQ29" s="273">
        <v>64.351925381000001</v>
      </c>
      <c r="AR29" s="273">
        <v>111.19854236</v>
      </c>
      <c r="AS29" s="273">
        <v>287.49235241000002</v>
      </c>
      <c r="AT29" s="273">
        <v>298.51820660999999</v>
      </c>
      <c r="AU29" s="273">
        <v>121.96033785</v>
      </c>
      <c r="AV29" s="273">
        <v>3.7019329771999998</v>
      </c>
      <c r="AW29" s="273">
        <v>0</v>
      </c>
      <c r="AX29" s="273">
        <v>0</v>
      </c>
      <c r="AY29" s="273">
        <v>0</v>
      </c>
      <c r="AZ29" s="273">
        <v>0</v>
      </c>
      <c r="BA29" s="273">
        <v>0</v>
      </c>
      <c r="BB29" s="273">
        <v>0.43280575100000002</v>
      </c>
      <c r="BC29" s="273">
        <v>31.913179175</v>
      </c>
      <c r="BD29" s="273">
        <v>113.94020055999999</v>
      </c>
      <c r="BE29" s="273">
        <v>326.83967016000003</v>
      </c>
      <c r="BF29" s="273">
        <v>217.54657696999999</v>
      </c>
      <c r="BG29" s="273">
        <v>90.870299316000001</v>
      </c>
      <c r="BH29" s="273">
        <v>12.298017356000001</v>
      </c>
      <c r="BI29" s="273">
        <v>6.1910710559E-2</v>
      </c>
      <c r="BJ29" s="334">
        <v>0</v>
      </c>
      <c r="BK29" s="334">
        <v>0</v>
      </c>
      <c r="BL29" s="334">
        <v>0</v>
      </c>
      <c r="BM29" s="334">
        <v>0</v>
      </c>
      <c r="BN29" s="334">
        <v>0</v>
      </c>
      <c r="BO29" s="334">
        <v>26.815296428</v>
      </c>
      <c r="BP29" s="334">
        <v>131.84072827</v>
      </c>
      <c r="BQ29" s="334">
        <v>263.39369368000001</v>
      </c>
      <c r="BR29" s="334">
        <v>224.33104793999999</v>
      </c>
      <c r="BS29" s="334">
        <v>61.700151194</v>
      </c>
      <c r="BT29" s="334">
        <v>4.6137867537000004</v>
      </c>
      <c r="BU29" s="334">
        <v>0</v>
      </c>
      <c r="BV29" s="334">
        <v>0</v>
      </c>
    </row>
    <row r="30" spans="1:74" ht="11.1" customHeight="1" x14ac:dyDescent="0.2">
      <c r="A30" s="9" t="s">
        <v>41</v>
      </c>
      <c r="B30" s="211" t="s">
        <v>448</v>
      </c>
      <c r="C30" s="273">
        <v>0</v>
      </c>
      <c r="D30" s="273">
        <v>0</v>
      </c>
      <c r="E30" s="273">
        <v>0</v>
      </c>
      <c r="F30" s="273">
        <v>1.1075530669</v>
      </c>
      <c r="G30" s="273">
        <v>81.825603196000003</v>
      </c>
      <c r="H30" s="273">
        <v>138.82570633</v>
      </c>
      <c r="I30" s="273">
        <v>202.10770034000001</v>
      </c>
      <c r="J30" s="273">
        <v>169.42162737000001</v>
      </c>
      <c r="K30" s="273">
        <v>127.19523875</v>
      </c>
      <c r="L30" s="273">
        <v>7.2144531248000003</v>
      </c>
      <c r="M30" s="273">
        <v>0</v>
      </c>
      <c r="N30" s="273">
        <v>1.5511025104</v>
      </c>
      <c r="O30" s="273">
        <v>0</v>
      </c>
      <c r="P30" s="273">
        <v>0</v>
      </c>
      <c r="Q30" s="273">
        <v>3.4717411365999999</v>
      </c>
      <c r="R30" s="273">
        <v>0.68974891281999995</v>
      </c>
      <c r="S30" s="273">
        <v>42.417379189999998</v>
      </c>
      <c r="T30" s="273">
        <v>187.82979028</v>
      </c>
      <c r="U30" s="273">
        <v>276.68378278</v>
      </c>
      <c r="V30" s="273">
        <v>296.76803274999997</v>
      </c>
      <c r="W30" s="273">
        <v>130.91972317</v>
      </c>
      <c r="X30" s="273">
        <v>18.753756658</v>
      </c>
      <c r="Y30" s="273">
        <v>0</v>
      </c>
      <c r="Z30" s="273">
        <v>0</v>
      </c>
      <c r="AA30" s="273">
        <v>0</v>
      </c>
      <c r="AB30" s="273">
        <v>0</v>
      </c>
      <c r="AC30" s="273">
        <v>0.55696032370000004</v>
      </c>
      <c r="AD30" s="273">
        <v>6.5869906108</v>
      </c>
      <c r="AE30" s="273">
        <v>36.783381994000003</v>
      </c>
      <c r="AF30" s="273">
        <v>167.08575171999999</v>
      </c>
      <c r="AG30" s="273">
        <v>242.0262175</v>
      </c>
      <c r="AH30" s="273">
        <v>147.73058947999999</v>
      </c>
      <c r="AI30" s="273">
        <v>92.281518461999994</v>
      </c>
      <c r="AJ30" s="273">
        <v>15.670002796</v>
      </c>
      <c r="AK30" s="273">
        <v>0</v>
      </c>
      <c r="AL30" s="273">
        <v>0</v>
      </c>
      <c r="AM30" s="273">
        <v>0</v>
      </c>
      <c r="AN30" s="273">
        <v>0</v>
      </c>
      <c r="AO30" s="273">
        <v>0</v>
      </c>
      <c r="AP30" s="273">
        <v>0</v>
      </c>
      <c r="AQ30" s="273">
        <v>139.86724459999999</v>
      </c>
      <c r="AR30" s="273">
        <v>192.15318865</v>
      </c>
      <c r="AS30" s="273">
        <v>258.47534920999999</v>
      </c>
      <c r="AT30" s="273">
        <v>257.64530817999997</v>
      </c>
      <c r="AU30" s="273">
        <v>122.64598028</v>
      </c>
      <c r="AV30" s="273">
        <v>3.8786082951999998</v>
      </c>
      <c r="AW30" s="273">
        <v>0</v>
      </c>
      <c r="AX30" s="273">
        <v>0</v>
      </c>
      <c r="AY30" s="273">
        <v>0</v>
      </c>
      <c r="AZ30" s="273">
        <v>0</v>
      </c>
      <c r="BA30" s="273">
        <v>0</v>
      </c>
      <c r="BB30" s="273">
        <v>0.80576007444999997</v>
      </c>
      <c r="BC30" s="273">
        <v>47.072891001000002</v>
      </c>
      <c r="BD30" s="273">
        <v>126.35967893</v>
      </c>
      <c r="BE30" s="273">
        <v>319.27240798999998</v>
      </c>
      <c r="BF30" s="273">
        <v>194.23522034999999</v>
      </c>
      <c r="BG30" s="273">
        <v>135.5121498</v>
      </c>
      <c r="BH30" s="273">
        <v>22.246274830000001</v>
      </c>
      <c r="BI30" s="273">
        <v>0</v>
      </c>
      <c r="BJ30" s="334">
        <v>0</v>
      </c>
      <c r="BK30" s="334">
        <v>0</v>
      </c>
      <c r="BL30" s="334">
        <v>0</v>
      </c>
      <c r="BM30" s="334">
        <v>0.41327300765000002</v>
      </c>
      <c r="BN30" s="334">
        <v>2.1515491694</v>
      </c>
      <c r="BO30" s="334">
        <v>57.410551630000001</v>
      </c>
      <c r="BP30" s="334">
        <v>160.00512122000001</v>
      </c>
      <c r="BQ30" s="334">
        <v>251.35927723</v>
      </c>
      <c r="BR30" s="334">
        <v>214.28213575000001</v>
      </c>
      <c r="BS30" s="334">
        <v>67.950758282999999</v>
      </c>
      <c r="BT30" s="334">
        <v>6.8197550802000002</v>
      </c>
      <c r="BU30" s="334">
        <v>0</v>
      </c>
      <c r="BV30" s="334">
        <v>0</v>
      </c>
    </row>
    <row r="31" spans="1:74" ht="11.1" customHeight="1" x14ac:dyDescent="0.2">
      <c r="A31" s="9" t="s">
        <v>42</v>
      </c>
      <c r="B31" s="211" t="s">
        <v>449</v>
      </c>
      <c r="C31" s="273">
        <v>0</v>
      </c>
      <c r="D31" s="273">
        <v>0</v>
      </c>
      <c r="E31" s="273">
        <v>2.8835280406999999</v>
      </c>
      <c r="F31" s="273">
        <v>8.4744751255999997</v>
      </c>
      <c r="G31" s="273">
        <v>55.418771206999999</v>
      </c>
      <c r="H31" s="273">
        <v>202.61724751</v>
      </c>
      <c r="I31" s="273">
        <v>289.27027613000001</v>
      </c>
      <c r="J31" s="273">
        <v>202.21092727999999</v>
      </c>
      <c r="K31" s="273">
        <v>168.07642204999999</v>
      </c>
      <c r="L31" s="273">
        <v>12.923028451</v>
      </c>
      <c r="M31" s="273">
        <v>0</v>
      </c>
      <c r="N31" s="273">
        <v>0</v>
      </c>
      <c r="O31" s="273">
        <v>0</v>
      </c>
      <c r="P31" s="273">
        <v>7.6341928968999995E-2</v>
      </c>
      <c r="Q31" s="273">
        <v>9.5589848929999999</v>
      </c>
      <c r="R31" s="273">
        <v>7.7980476466999997</v>
      </c>
      <c r="S31" s="273">
        <v>48.685622807000001</v>
      </c>
      <c r="T31" s="273">
        <v>263.33601467</v>
      </c>
      <c r="U31" s="273">
        <v>306.13337536</v>
      </c>
      <c r="V31" s="273">
        <v>268.51084376</v>
      </c>
      <c r="W31" s="273">
        <v>138.22985774</v>
      </c>
      <c r="X31" s="273">
        <v>28.477971645</v>
      </c>
      <c r="Y31" s="273">
        <v>1.9849005594</v>
      </c>
      <c r="Z31" s="273">
        <v>0</v>
      </c>
      <c r="AA31" s="273">
        <v>0</v>
      </c>
      <c r="AB31" s="273">
        <v>2.9690610143999998</v>
      </c>
      <c r="AC31" s="273">
        <v>5.7265451423</v>
      </c>
      <c r="AD31" s="273">
        <v>8.7276304955999997</v>
      </c>
      <c r="AE31" s="273">
        <v>50.603526295999998</v>
      </c>
      <c r="AF31" s="273">
        <v>205.55389360999999</v>
      </c>
      <c r="AG31" s="273">
        <v>330.50507388</v>
      </c>
      <c r="AH31" s="273">
        <v>165.70470840999999</v>
      </c>
      <c r="AI31" s="273">
        <v>126.92809807</v>
      </c>
      <c r="AJ31" s="273">
        <v>13.999752282999999</v>
      </c>
      <c r="AK31" s="273">
        <v>0</v>
      </c>
      <c r="AL31" s="273">
        <v>0</v>
      </c>
      <c r="AM31" s="273">
        <v>0</v>
      </c>
      <c r="AN31" s="273">
        <v>0</v>
      </c>
      <c r="AO31" s="273">
        <v>1.8141191537000001</v>
      </c>
      <c r="AP31" s="273">
        <v>0</v>
      </c>
      <c r="AQ31" s="273">
        <v>167.77287480000001</v>
      </c>
      <c r="AR31" s="273">
        <v>272.33799949000002</v>
      </c>
      <c r="AS31" s="273">
        <v>304.07640156000002</v>
      </c>
      <c r="AT31" s="273">
        <v>257.52179864999999</v>
      </c>
      <c r="AU31" s="273">
        <v>124.41891624</v>
      </c>
      <c r="AV31" s="273">
        <v>5.6556858082000003</v>
      </c>
      <c r="AW31" s="273">
        <v>0</v>
      </c>
      <c r="AX31" s="273">
        <v>0</v>
      </c>
      <c r="AY31" s="273">
        <v>0</v>
      </c>
      <c r="AZ31" s="273">
        <v>0</v>
      </c>
      <c r="BA31" s="273">
        <v>0</v>
      </c>
      <c r="BB31" s="273">
        <v>6.0727193322000002</v>
      </c>
      <c r="BC31" s="273">
        <v>42.038591594000003</v>
      </c>
      <c r="BD31" s="273">
        <v>174.64144404000001</v>
      </c>
      <c r="BE31" s="273">
        <v>320.5764681</v>
      </c>
      <c r="BF31" s="273">
        <v>225.33848527000001</v>
      </c>
      <c r="BG31" s="273">
        <v>181.96431756999999</v>
      </c>
      <c r="BH31" s="273">
        <v>17.050353905000001</v>
      </c>
      <c r="BI31" s="273">
        <v>0</v>
      </c>
      <c r="BJ31" s="334">
        <v>0</v>
      </c>
      <c r="BK31" s="334">
        <v>0</v>
      </c>
      <c r="BL31" s="334">
        <v>0</v>
      </c>
      <c r="BM31" s="334">
        <v>2.9917225653999999</v>
      </c>
      <c r="BN31" s="334">
        <v>7.2197196729000002</v>
      </c>
      <c r="BO31" s="334">
        <v>67.627606822000004</v>
      </c>
      <c r="BP31" s="334">
        <v>190.67836771</v>
      </c>
      <c r="BQ31" s="334">
        <v>304.33446758000002</v>
      </c>
      <c r="BR31" s="334">
        <v>261.41748203999998</v>
      </c>
      <c r="BS31" s="334">
        <v>94.395760381000002</v>
      </c>
      <c r="BT31" s="334">
        <v>9.8737245820999995</v>
      </c>
      <c r="BU31" s="334">
        <v>0.285596352</v>
      </c>
      <c r="BV31" s="334">
        <v>0</v>
      </c>
    </row>
    <row r="32" spans="1:74" ht="11.1" customHeight="1" x14ac:dyDescent="0.2">
      <c r="A32" s="9" t="s">
        <v>341</v>
      </c>
      <c r="B32" s="211" t="s">
        <v>481</v>
      </c>
      <c r="C32" s="273">
        <v>33.635107714999997</v>
      </c>
      <c r="D32" s="273">
        <v>18.868532166000001</v>
      </c>
      <c r="E32" s="273">
        <v>84.116493966999997</v>
      </c>
      <c r="F32" s="273">
        <v>130.59197232</v>
      </c>
      <c r="G32" s="273">
        <v>241.9235793</v>
      </c>
      <c r="H32" s="273">
        <v>394.22643615999999</v>
      </c>
      <c r="I32" s="273">
        <v>456.4088673</v>
      </c>
      <c r="J32" s="273">
        <v>410.57270103000002</v>
      </c>
      <c r="K32" s="273">
        <v>295.68785131999999</v>
      </c>
      <c r="L32" s="273">
        <v>135.14402772</v>
      </c>
      <c r="M32" s="273">
        <v>103.0336514</v>
      </c>
      <c r="N32" s="273">
        <v>100.07029300000001</v>
      </c>
      <c r="O32" s="273">
        <v>24.853209645</v>
      </c>
      <c r="P32" s="273">
        <v>23.507667662999999</v>
      </c>
      <c r="Q32" s="273">
        <v>89.094292035999999</v>
      </c>
      <c r="R32" s="273">
        <v>87.143086300999997</v>
      </c>
      <c r="S32" s="273">
        <v>185.46004654000001</v>
      </c>
      <c r="T32" s="273">
        <v>379.00881994000002</v>
      </c>
      <c r="U32" s="273">
        <v>509.27693476000002</v>
      </c>
      <c r="V32" s="273">
        <v>483.89555753000002</v>
      </c>
      <c r="W32" s="273">
        <v>352.06947611999999</v>
      </c>
      <c r="X32" s="273">
        <v>156.52208174</v>
      </c>
      <c r="Y32" s="273">
        <v>56.078919466000002</v>
      </c>
      <c r="Z32" s="273">
        <v>65.369463565999993</v>
      </c>
      <c r="AA32" s="273">
        <v>50.241765428999997</v>
      </c>
      <c r="AB32" s="273">
        <v>54.550198404</v>
      </c>
      <c r="AC32" s="273">
        <v>56.016272887</v>
      </c>
      <c r="AD32" s="273">
        <v>123.92822094</v>
      </c>
      <c r="AE32" s="273">
        <v>212.52058951000001</v>
      </c>
      <c r="AF32" s="273">
        <v>337.03981163999998</v>
      </c>
      <c r="AG32" s="273">
        <v>468.55924642999997</v>
      </c>
      <c r="AH32" s="273">
        <v>406.186442</v>
      </c>
      <c r="AI32" s="273">
        <v>281.81230346000001</v>
      </c>
      <c r="AJ32" s="273">
        <v>158.75795726999999</v>
      </c>
      <c r="AK32" s="273">
        <v>66.433672951000005</v>
      </c>
      <c r="AL32" s="273">
        <v>38.217569468999997</v>
      </c>
      <c r="AM32" s="273">
        <v>20.583961097</v>
      </c>
      <c r="AN32" s="273">
        <v>80.935917130999997</v>
      </c>
      <c r="AO32" s="273">
        <v>34.472903715000001</v>
      </c>
      <c r="AP32" s="273">
        <v>79.299355621000004</v>
      </c>
      <c r="AQ32" s="273">
        <v>264.64069477999999</v>
      </c>
      <c r="AR32" s="273">
        <v>384.63343501999998</v>
      </c>
      <c r="AS32" s="273">
        <v>440.7859674</v>
      </c>
      <c r="AT32" s="273">
        <v>436.91973565000001</v>
      </c>
      <c r="AU32" s="273">
        <v>390.19655716</v>
      </c>
      <c r="AV32" s="273">
        <v>175.26237442999999</v>
      </c>
      <c r="AW32" s="273">
        <v>65.930180554000003</v>
      </c>
      <c r="AX32" s="273">
        <v>39.106430234999998</v>
      </c>
      <c r="AY32" s="273">
        <v>29.854527986000001</v>
      </c>
      <c r="AZ32" s="273">
        <v>67.286808804000003</v>
      </c>
      <c r="BA32" s="273">
        <v>56.594536130999998</v>
      </c>
      <c r="BB32" s="273">
        <v>102.04981719</v>
      </c>
      <c r="BC32" s="273">
        <v>293.61007488000001</v>
      </c>
      <c r="BD32" s="273">
        <v>361.03764230000002</v>
      </c>
      <c r="BE32" s="273">
        <v>480.63182767000001</v>
      </c>
      <c r="BF32" s="273">
        <v>442.67092265999997</v>
      </c>
      <c r="BG32" s="273">
        <v>376.53124886000001</v>
      </c>
      <c r="BH32" s="273">
        <v>208.90982238999999</v>
      </c>
      <c r="BI32" s="273">
        <v>61.148140112</v>
      </c>
      <c r="BJ32" s="334">
        <v>35.076064977999998</v>
      </c>
      <c r="BK32" s="334">
        <v>32.184212692000003</v>
      </c>
      <c r="BL32" s="334">
        <v>35.022178507</v>
      </c>
      <c r="BM32" s="334">
        <v>55.953073207000003</v>
      </c>
      <c r="BN32" s="334">
        <v>83.043357740999994</v>
      </c>
      <c r="BO32" s="334">
        <v>212.00102548000001</v>
      </c>
      <c r="BP32" s="334">
        <v>362.61180904999998</v>
      </c>
      <c r="BQ32" s="334">
        <v>456.64226989000002</v>
      </c>
      <c r="BR32" s="334">
        <v>431.66728963999998</v>
      </c>
      <c r="BS32" s="334">
        <v>283.38594463999999</v>
      </c>
      <c r="BT32" s="334">
        <v>138.26753224000001</v>
      </c>
      <c r="BU32" s="334">
        <v>58.831156649999997</v>
      </c>
      <c r="BV32" s="334">
        <v>33.547603721999998</v>
      </c>
    </row>
    <row r="33" spans="1:74" ht="11.1" customHeight="1" x14ac:dyDescent="0.2">
      <c r="A33" s="9" t="s">
        <v>43</v>
      </c>
      <c r="B33" s="211" t="s">
        <v>451</v>
      </c>
      <c r="C33" s="273">
        <v>2.5570516358000002</v>
      </c>
      <c r="D33" s="273">
        <v>0</v>
      </c>
      <c r="E33" s="273">
        <v>20.600273095999999</v>
      </c>
      <c r="F33" s="273">
        <v>52.14483062</v>
      </c>
      <c r="G33" s="273">
        <v>174.79721329</v>
      </c>
      <c r="H33" s="273">
        <v>352.52428119000001</v>
      </c>
      <c r="I33" s="273">
        <v>442.39970366</v>
      </c>
      <c r="J33" s="273">
        <v>339.33326412999998</v>
      </c>
      <c r="K33" s="273">
        <v>235.08474307</v>
      </c>
      <c r="L33" s="273">
        <v>58.758747452000001</v>
      </c>
      <c r="M33" s="273">
        <v>16.053455432</v>
      </c>
      <c r="N33" s="273">
        <v>23.681573358000001</v>
      </c>
      <c r="O33" s="273">
        <v>2.1344087116999999</v>
      </c>
      <c r="P33" s="273">
        <v>3.4377689637</v>
      </c>
      <c r="Q33" s="273">
        <v>36.060391486999997</v>
      </c>
      <c r="R33" s="273">
        <v>37.187026881999998</v>
      </c>
      <c r="S33" s="273">
        <v>124.30985827000001</v>
      </c>
      <c r="T33" s="273">
        <v>371.02973562</v>
      </c>
      <c r="U33" s="273">
        <v>472.86335828</v>
      </c>
      <c r="V33" s="273">
        <v>460.01196464999998</v>
      </c>
      <c r="W33" s="273">
        <v>320.76132347999999</v>
      </c>
      <c r="X33" s="273">
        <v>113.39079606</v>
      </c>
      <c r="Y33" s="273">
        <v>11.888796423000001</v>
      </c>
      <c r="Z33" s="273">
        <v>3.8825800957999999</v>
      </c>
      <c r="AA33" s="273">
        <v>20.071371861999999</v>
      </c>
      <c r="AB33" s="273">
        <v>17.704865224999999</v>
      </c>
      <c r="AC33" s="273">
        <v>27.528652429000001</v>
      </c>
      <c r="AD33" s="273">
        <v>74.245486838999994</v>
      </c>
      <c r="AE33" s="273">
        <v>135.04423675999999</v>
      </c>
      <c r="AF33" s="273">
        <v>272.40457986000001</v>
      </c>
      <c r="AG33" s="273">
        <v>429.74937924</v>
      </c>
      <c r="AH33" s="273">
        <v>340.72889653999999</v>
      </c>
      <c r="AI33" s="273">
        <v>194.17804215000001</v>
      </c>
      <c r="AJ33" s="273">
        <v>65.913513359999996</v>
      </c>
      <c r="AK33" s="273">
        <v>6.2055090127000003</v>
      </c>
      <c r="AL33" s="273">
        <v>1.3942796887</v>
      </c>
      <c r="AM33" s="273">
        <v>0.66833869906999999</v>
      </c>
      <c r="AN33" s="273">
        <v>21.317915812999999</v>
      </c>
      <c r="AO33" s="273">
        <v>14.181737528999999</v>
      </c>
      <c r="AP33" s="273">
        <v>7.3184487457999996</v>
      </c>
      <c r="AQ33" s="273">
        <v>268.11305526000001</v>
      </c>
      <c r="AR33" s="273">
        <v>375.97729143999999</v>
      </c>
      <c r="AS33" s="273">
        <v>430.77111294999997</v>
      </c>
      <c r="AT33" s="273">
        <v>391.75104163999998</v>
      </c>
      <c r="AU33" s="273">
        <v>337.49770253999998</v>
      </c>
      <c r="AV33" s="273">
        <v>77.426809461999994</v>
      </c>
      <c r="AW33" s="273">
        <v>0.97860043108999994</v>
      </c>
      <c r="AX33" s="273">
        <v>2.3679513513999999</v>
      </c>
      <c r="AY33" s="273">
        <v>5.1894628410000001</v>
      </c>
      <c r="AZ33" s="273">
        <v>13.398266885</v>
      </c>
      <c r="BA33" s="273">
        <v>9.6970574241000005</v>
      </c>
      <c r="BB33" s="273">
        <v>31.180140015999999</v>
      </c>
      <c r="BC33" s="273">
        <v>218.20658993999999</v>
      </c>
      <c r="BD33" s="273">
        <v>297.18427831999998</v>
      </c>
      <c r="BE33" s="273">
        <v>426.41255653000002</v>
      </c>
      <c r="BF33" s="273">
        <v>407.01626286999999</v>
      </c>
      <c r="BG33" s="273">
        <v>379.27878758000003</v>
      </c>
      <c r="BH33" s="273">
        <v>105.89568829</v>
      </c>
      <c r="BI33" s="273">
        <v>0.78094593152000003</v>
      </c>
      <c r="BJ33" s="334">
        <v>2.6164089580000001</v>
      </c>
      <c r="BK33" s="334">
        <v>5.3577110855000001</v>
      </c>
      <c r="BL33" s="334">
        <v>3.6920410595000002</v>
      </c>
      <c r="BM33" s="334">
        <v>18.731940011999999</v>
      </c>
      <c r="BN33" s="334">
        <v>38.104098989000001</v>
      </c>
      <c r="BO33" s="334">
        <v>167.41238437999999</v>
      </c>
      <c r="BP33" s="334">
        <v>324.83532439999999</v>
      </c>
      <c r="BQ33" s="334">
        <v>426.92440434000002</v>
      </c>
      <c r="BR33" s="334">
        <v>405.49667369999997</v>
      </c>
      <c r="BS33" s="334">
        <v>222.97269800999999</v>
      </c>
      <c r="BT33" s="334">
        <v>56.684196243000002</v>
      </c>
      <c r="BU33" s="334">
        <v>6.5002338700999998</v>
      </c>
      <c r="BV33" s="334">
        <v>2.2012442020999998</v>
      </c>
    </row>
    <row r="34" spans="1:74" ht="11.1" customHeight="1" x14ac:dyDescent="0.2">
      <c r="A34" s="9" t="s">
        <v>44</v>
      </c>
      <c r="B34" s="211" t="s">
        <v>452</v>
      </c>
      <c r="C34" s="273">
        <v>5.3142606674000001</v>
      </c>
      <c r="D34" s="273">
        <v>5.6424688110999996</v>
      </c>
      <c r="E34" s="273">
        <v>39.112841519</v>
      </c>
      <c r="F34" s="273">
        <v>141.27574630000001</v>
      </c>
      <c r="G34" s="273">
        <v>260.39798602000002</v>
      </c>
      <c r="H34" s="273">
        <v>452.88190658000002</v>
      </c>
      <c r="I34" s="273">
        <v>585.82495869000002</v>
      </c>
      <c r="J34" s="273">
        <v>561.89570146000005</v>
      </c>
      <c r="K34" s="273">
        <v>423.87159345999999</v>
      </c>
      <c r="L34" s="273">
        <v>188.0230827</v>
      </c>
      <c r="M34" s="273">
        <v>51.612979463000002</v>
      </c>
      <c r="N34" s="273">
        <v>25.300362225000001</v>
      </c>
      <c r="O34" s="273">
        <v>9.3138819875000003</v>
      </c>
      <c r="P34" s="273">
        <v>25.487654248999998</v>
      </c>
      <c r="Q34" s="273">
        <v>86.033849219999993</v>
      </c>
      <c r="R34" s="273">
        <v>122.66486455</v>
      </c>
      <c r="S34" s="273">
        <v>238.02227607</v>
      </c>
      <c r="T34" s="273">
        <v>475.27245898000001</v>
      </c>
      <c r="U34" s="273">
        <v>620.17778725999995</v>
      </c>
      <c r="V34" s="273">
        <v>547.05454020000002</v>
      </c>
      <c r="W34" s="273">
        <v>429.31285001999998</v>
      </c>
      <c r="X34" s="273">
        <v>232.54339400000001</v>
      </c>
      <c r="Y34" s="273">
        <v>79.814650157000003</v>
      </c>
      <c r="Z34" s="273">
        <v>16.747566708000001</v>
      </c>
      <c r="AA34" s="273">
        <v>35.647986363999998</v>
      </c>
      <c r="AB34" s="273">
        <v>66.886442353000007</v>
      </c>
      <c r="AC34" s="273">
        <v>111.43371793</v>
      </c>
      <c r="AD34" s="273">
        <v>141.30047300000001</v>
      </c>
      <c r="AE34" s="273">
        <v>239.76009336999999</v>
      </c>
      <c r="AF34" s="273">
        <v>445.32209838</v>
      </c>
      <c r="AG34" s="273">
        <v>582.14923980000003</v>
      </c>
      <c r="AH34" s="273">
        <v>508.04237918000001</v>
      </c>
      <c r="AI34" s="273">
        <v>368.35590803999997</v>
      </c>
      <c r="AJ34" s="273">
        <v>145.49974786999999</v>
      </c>
      <c r="AK34" s="273">
        <v>67.424253461999996</v>
      </c>
      <c r="AL34" s="273">
        <v>6.1373030317000001</v>
      </c>
      <c r="AM34" s="273">
        <v>4.4834814155</v>
      </c>
      <c r="AN34" s="273">
        <v>33.383815667</v>
      </c>
      <c r="AO34" s="273">
        <v>87.474416981000005</v>
      </c>
      <c r="AP34" s="273">
        <v>57.830772517</v>
      </c>
      <c r="AQ34" s="273">
        <v>396.86726743000003</v>
      </c>
      <c r="AR34" s="273">
        <v>549.88455196999996</v>
      </c>
      <c r="AS34" s="273">
        <v>608.92621537000002</v>
      </c>
      <c r="AT34" s="273">
        <v>565.94001542000001</v>
      </c>
      <c r="AU34" s="273">
        <v>391.66542186999999</v>
      </c>
      <c r="AV34" s="273">
        <v>143.87073631000001</v>
      </c>
      <c r="AW34" s="273">
        <v>12.650015283</v>
      </c>
      <c r="AX34" s="273">
        <v>8.9699112944999992</v>
      </c>
      <c r="AY34" s="273">
        <v>11.913615457000001</v>
      </c>
      <c r="AZ34" s="273">
        <v>24.448906575999999</v>
      </c>
      <c r="BA34" s="273">
        <v>36.111877878999998</v>
      </c>
      <c r="BB34" s="273">
        <v>90.801975284999997</v>
      </c>
      <c r="BC34" s="273">
        <v>291.26612775000001</v>
      </c>
      <c r="BD34" s="273">
        <v>437.92890138000001</v>
      </c>
      <c r="BE34" s="273">
        <v>547.80856807999999</v>
      </c>
      <c r="BF34" s="273">
        <v>623.76152783999999</v>
      </c>
      <c r="BG34" s="273">
        <v>521.64069782000001</v>
      </c>
      <c r="BH34" s="273">
        <v>189.73792759</v>
      </c>
      <c r="BI34" s="273">
        <v>36.286721536999998</v>
      </c>
      <c r="BJ34" s="334">
        <v>10.518193814</v>
      </c>
      <c r="BK34" s="334">
        <v>15.306698074</v>
      </c>
      <c r="BL34" s="334">
        <v>18.683455515999999</v>
      </c>
      <c r="BM34" s="334">
        <v>56.405052363999999</v>
      </c>
      <c r="BN34" s="334">
        <v>120.36352459</v>
      </c>
      <c r="BO34" s="334">
        <v>299.86994428999998</v>
      </c>
      <c r="BP34" s="334">
        <v>468.77288306000003</v>
      </c>
      <c r="BQ34" s="334">
        <v>568.63330397000004</v>
      </c>
      <c r="BR34" s="334">
        <v>568.01073236000002</v>
      </c>
      <c r="BS34" s="334">
        <v>369.45238008000001</v>
      </c>
      <c r="BT34" s="334">
        <v>148.70062202</v>
      </c>
      <c r="BU34" s="334">
        <v>40.411202801000002</v>
      </c>
      <c r="BV34" s="334">
        <v>9.5822447309999994</v>
      </c>
    </row>
    <row r="35" spans="1:74" ht="11.1" customHeight="1" x14ac:dyDescent="0.2">
      <c r="A35" s="9" t="s">
        <v>47</v>
      </c>
      <c r="B35" s="211" t="s">
        <v>453</v>
      </c>
      <c r="C35" s="273">
        <v>1.6509978559</v>
      </c>
      <c r="D35" s="273">
        <v>11.013729268000001</v>
      </c>
      <c r="E35" s="273">
        <v>31.914326392</v>
      </c>
      <c r="F35" s="273">
        <v>40.314509809999997</v>
      </c>
      <c r="G35" s="273">
        <v>75.225537224999997</v>
      </c>
      <c r="H35" s="273">
        <v>313.32386674000003</v>
      </c>
      <c r="I35" s="273">
        <v>325.33982465999998</v>
      </c>
      <c r="J35" s="273">
        <v>361.78350638000001</v>
      </c>
      <c r="K35" s="273">
        <v>231.28957882</v>
      </c>
      <c r="L35" s="273">
        <v>83.975510080000006</v>
      </c>
      <c r="M35" s="273">
        <v>2.9103859609999998</v>
      </c>
      <c r="N35" s="273">
        <v>0</v>
      </c>
      <c r="O35" s="273">
        <v>0</v>
      </c>
      <c r="P35" s="273">
        <v>10.091136451000001</v>
      </c>
      <c r="Q35" s="273">
        <v>24.157063046000001</v>
      </c>
      <c r="R35" s="273">
        <v>41.958478780999997</v>
      </c>
      <c r="S35" s="273">
        <v>90.283896554999998</v>
      </c>
      <c r="T35" s="273">
        <v>331.20310516000001</v>
      </c>
      <c r="U35" s="273">
        <v>407.81149092999999</v>
      </c>
      <c r="V35" s="273">
        <v>305.37365634999998</v>
      </c>
      <c r="W35" s="273">
        <v>173.48223082999999</v>
      </c>
      <c r="X35" s="273">
        <v>99.185184238999994</v>
      </c>
      <c r="Y35" s="273">
        <v>13.754306958000001</v>
      </c>
      <c r="Z35" s="273">
        <v>0</v>
      </c>
      <c r="AA35" s="273">
        <v>0</v>
      </c>
      <c r="AB35" s="273">
        <v>5.2763458219999997</v>
      </c>
      <c r="AC35" s="273">
        <v>31.543410338000001</v>
      </c>
      <c r="AD35" s="273">
        <v>50.700197500999998</v>
      </c>
      <c r="AE35" s="273">
        <v>109.19897136</v>
      </c>
      <c r="AF35" s="273">
        <v>307.69606218000001</v>
      </c>
      <c r="AG35" s="273">
        <v>414.47921835</v>
      </c>
      <c r="AH35" s="273">
        <v>329.30621067999999</v>
      </c>
      <c r="AI35" s="273">
        <v>177.71211500000001</v>
      </c>
      <c r="AJ35" s="273">
        <v>91.841825756000006</v>
      </c>
      <c r="AK35" s="273">
        <v>29.110962041000001</v>
      </c>
      <c r="AL35" s="273">
        <v>1.1673343487000001</v>
      </c>
      <c r="AM35" s="273">
        <v>4.2428124048000004</v>
      </c>
      <c r="AN35" s="273">
        <v>2.6274494253</v>
      </c>
      <c r="AO35" s="273">
        <v>14.167919309</v>
      </c>
      <c r="AP35" s="273">
        <v>71.056769728999996</v>
      </c>
      <c r="AQ35" s="273">
        <v>137.80672455000001</v>
      </c>
      <c r="AR35" s="273">
        <v>298.82992579</v>
      </c>
      <c r="AS35" s="273">
        <v>415.29710447999997</v>
      </c>
      <c r="AT35" s="273">
        <v>344.36498655999998</v>
      </c>
      <c r="AU35" s="273">
        <v>237.80974280000001</v>
      </c>
      <c r="AV35" s="273">
        <v>44.769256229</v>
      </c>
      <c r="AW35" s="273">
        <v>5.4665157330999996</v>
      </c>
      <c r="AX35" s="273">
        <v>0</v>
      </c>
      <c r="AY35" s="273">
        <v>4.3082996397999999E-2</v>
      </c>
      <c r="AZ35" s="273">
        <v>0</v>
      </c>
      <c r="BA35" s="273">
        <v>10.187738017999999</v>
      </c>
      <c r="BB35" s="273">
        <v>51.711540769000003</v>
      </c>
      <c r="BC35" s="273">
        <v>57.010912795000003</v>
      </c>
      <c r="BD35" s="273">
        <v>231.76547217000001</v>
      </c>
      <c r="BE35" s="273">
        <v>393.15864441000002</v>
      </c>
      <c r="BF35" s="273">
        <v>385.24813259000001</v>
      </c>
      <c r="BG35" s="273">
        <v>209.93603063</v>
      </c>
      <c r="BH35" s="273">
        <v>49.053252354000001</v>
      </c>
      <c r="BI35" s="273">
        <v>16.660667059000001</v>
      </c>
      <c r="BJ35" s="334">
        <v>0.29310545574000002</v>
      </c>
      <c r="BK35" s="334">
        <v>1.3398284964</v>
      </c>
      <c r="BL35" s="334">
        <v>3.4741952660000002</v>
      </c>
      <c r="BM35" s="334">
        <v>13.597055629</v>
      </c>
      <c r="BN35" s="334">
        <v>42.259925686000003</v>
      </c>
      <c r="BO35" s="334">
        <v>125.85666881</v>
      </c>
      <c r="BP35" s="334">
        <v>265.10321295</v>
      </c>
      <c r="BQ35" s="334">
        <v>389.18961243000001</v>
      </c>
      <c r="BR35" s="334">
        <v>343.31911471000001</v>
      </c>
      <c r="BS35" s="334">
        <v>204.10853409000001</v>
      </c>
      <c r="BT35" s="334">
        <v>69.158732350999998</v>
      </c>
      <c r="BU35" s="334">
        <v>8.8455523079000002</v>
      </c>
      <c r="BV35" s="334">
        <v>0.58745442792000002</v>
      </c>
    </row>
    <row r="36" spans="1:74" ht="11.1" customHeight="1" x14ac:dyDescent="0.2">
      <c r="A36" s="9" t="s">
        <v>48</v>
      </c>
      <c r="B36" s="211" t="s">
        <v>454</v>
      </c>
      <c r="C36" s="273">
        <v>10.209076734</v>
      </c>
      <c r="D36" s="273">
        <v>12.758638157</v>
      </c>
      <c r="E36" s="273">
        <v>26.747839280000001</v>
      </c>
      <c r="F36" s="273">
        <v>22.607746077000002</v>
      </c>
      <c r="G36" s="273">
        <v>27.614587457999999</v>
      </c>
      <c r="H36" s="273">
        <v>175.51765735000001</v>
      </c>
      <c r="I36" s="273">
        <v>218.30400125</v>
      </c>
      <c r="J36" s="273">
        <v>260.71811374999999</v>
      </c>
      <c r="K36" s="273">
        <v>193.06385127999999</v>
      </c>
      <c r="L36" s="273">
        <v>97.020145314000004</v>
      </c>
      <c r="M36" s="273">
        <v>12.182879266</v>
      </c>
      <c r="N36" s="273">
        <v>10.414849922</v>
      </c>
      <c r="O36" s="273">
        <v>7.7807610174999997</v>
      </c>
      <c r="P36" s="273">
        <v>15.023209004</v>
      </c>
      <c r="Q36" s="273">
        <v>12.640927573000001</v>
      </c>
      <c r="R36" s="273">
        <v>26.807358308000001</v>
      </c>
      <c r="S36" s="273">
        <v>36.786953103000002</v>
      </c>
      <c r="T36" s="273">
        <v>165.64289742</v>
      </c>
      <c r="U36" s="273">
        <v>235.57085941</v>
      </c>
      <c r="V36" s="273">
        <v>233.82990895</v>
      </c>
      <c r="W36" s="273">
        <v>122.16257524</v>
      </c>
      <c r="X36" s="273">
        <v>47.050893926000001</v>
      </c>
      <c r="Y36" s="273">
        <v>17.119098436000002</v>
      </c>
      <c r="Z36" s="273">
        <v>7.9928919288999998</v>
      </c>
      <c r="AA36" s="273">
        <v>6.9914739310999998</v>
      </c>
      <c r="AB36" s="273">
        <v>6.5827825139999998</v>
      </c>
      <c r="AC36" s="273">
        <v>16.706528728999999</v>
      </c>
      <c r="AD36" s="273">
        <v>24.864292768999999</v>
      </c>
      <c r="AE36" s="273">
        <v>45.641419405000001</v>
      </c>
      <c r="AF36" s="273">
        <v>149.72120802000001</v>
      </c>
      <c r="AG36" s="273">
        <v>283.36511790999998</v>
      </c>
      <c r="AH36" s="273">
        <v>281.36205587000001</v>
      </c>
      <c r="AI36" s="273">
        <v>139.14950594999999</v>
      </c>
      <c r="AJ36" s="273">
        <v>68.438541686999997</v>
      </c>
      <c r="AK36" s="273">
        <v>20.594637981000002</v>
      </c>
      <c r="AL36" s="273">
        <v>9.6906323633000007</v>
      </c>
      <c r="AM36" s="273">
        <v>14.987511660999999</v>
      </c>
      <c r="AN36" s="273">
        <v>7.5379573152999999</v>
      </c>
      <c r="AO36" s="273">
        <v>8.8320944377000004</v>
      </c>
      <c r="AP36" s="273">
        <v>24.514438945999999</v>
      </c>
      <c r="AQ36" s="273">
        <v>39.184144607</v>
      </c>
      <c r="AR36" s="273">
        <v>118.06032634</v>
      </c>
      <c r="AS36" s="273">
        <v>320.25144863999998</v>
      </c>
      <c r="AT36" s="273">
        <v>255.68258459</v>
      </c>
      <c r="AU36" s="273">
        <v>143.89429820999999</v>
      </c>
      <c r="AV36" s="273">
        <v>47.272090452999997</v>
      </c>
      <c r="AW36" s="273">
        <v>16.586067722999999</v>
      </c>
      <c r="AX36" s="273">
        <v>9.2883830894999999</v>
      </c>
      <c r="AY36" s="273">
        <v>8.2515210823</v>
      </c>
      <c r="AZ36" s="273">
        <v>5.4714424706999996</v>
      </c>
      <c r="BA36" s="273">
        <v>7.4761080181999997</v>
      </c>
      <c r="BB36" s="273">
        <v>25.741833575000001</v>
      </c>
      <c r="BC36" s="273">
        <v>23.531474848999999</v>
      </c>
      <c r="BD36" s="273">
        <v>115.70634762</v>
      </c>
      <c r="BE36" s="273">
        <v>209.31053797000001</v>
      </c>
      <c r="BF36" s="273">
        <v>247.45691751000001</v>
      </c>
      <c r="BG36" s="273">
        <v>131.00316536</v>
      </c>
      <c r="BH36" s="273">
        <v>39.343440412</v>
      </c>
      <c r="BI36" s="273">
        <v>9.4421862064000006</v>
      </c>
      <c r="BJ36" s="334">
        <v>7.9125127960999997</v>
      </c>
      <c r="BK36" s="334">
        <v>8.3468662870999992</v>
      </c>
      <c r="BL36" s="334">
        <v>7.7577141344999996</v>
      </c>
      <c r="BM36" s="334">
        <v>11.365545814000001</v>
      </c>
      <c r="BN36" s="334">
        <v>18.321392120999999</v>
      </c>
      <c r="BO36" s="334">
        <v>46.118669638</v>
      </c>
      <c r="BP36" s="334">
        <v>106.55538143</v>
      </c>
      <c r="BQ36" s="334">
        <v>231.94386813</v>
      </c>
      <c r="BR36" s="334">
        <v>222.86253934999999</v>
      </c>
      <c r="BS36" s="334">
        <v>136.97875149000001</v>
      </c>
      <c r="BT36" s="334">
        <v>38.53145731</v>
      </c>
      <c r="BU36" s="334">
        <v>11.616111117000001</v>
      </c>
      <c r="BV36" s="334">
        <v>7.8764382226</v>
      </c>
    </row>
    <row r="37" spans="1:74" ht="11.1" customHeight="1" x14ac:dyDescent="0.2">
      <c r="A37" s="9" t="s">
        <v>587</v>
      </c>
      <c r="B37" s="211" t="s">
        <v>482</v>
      </c>
      <c r="C37" s="273">
        <v>9.1912730662000008</v>
      </c>
      <c r="D37" s="273">
        <v>7.2802539553000001</v>
      </c>
      <c r="E37" s="273">
        <v>29.397591796</v>
      </c>
      <c r="F37" s="273">
        <v>53.305920749000002</v>
      </c>
      <c r="G37" s="273">
        <v>125.90936273</v>
      </c>
      <c r="H37" s="273">
        <v>255.13202312999999</v>
      </c>
      <c r="I37" s="273">
        <v>336.22825062999999</v>
      </c>
      <c r="J37" s="273">
        <v>315.3513021</v>
      </c>
      <c r="K37" s="273">
        <v>223.28409827999999</v>
      </c>
      <c r="L37" s="273">
        <v>77.058224190000004</v>
      </c>
      <c r="M37" s="273">
        <v>29.77942135</v>
      </c>
      <c r="N37" s="273">
        <v>26.274015476999999</v>
      </c>
      <c r="O37" s="273">
        <v>7.4425918160000002</v>
      </c>
      <c r="P37" s="273">
        <v>11.163289211</v>
      </c>
      <c r="Q37" s="273">
        <v>35.224028476000001</v>
      </c>
      <c r="R37" s="273">
        <v>42.506396702000004</v>
      </c>
      <c r="S37" s="273">
        <v>97.612194105</v>
      </c>
      <c r="T37" s="273">
        <v>270.86649248999998</v>
      </c>
      <c r="U37" s="273">
        <v>383.86723615</v>
      </c>
      <c r="V37" s="273">
        <v>361.96219382999999</v>
      </c>
      <c r="W37" s="273">
        <v>219.28881755</v>
      </c>
      <c r="X37" s="273">
        <v>86.493173079000002</v>
      </c>
      <c r="Y37" s="273">
        <v>25.54959723</v>
      </c>
      <c r="Z37" s="273">
        <v>16.557854432999999</v>
      </c>
      <c r="AA37" s="273">
        <v>16.663148091</v>
      </c>
      <c r="AB37" s="273">
        <v>21.737311948999999</v>
      </c>
      <c r="AC37" s="273">
        <v>31.944089223999999</v>
      </c>
      <c r="AD37" s="273">
        <v>55.953113090999999</v>
      </c>
      <c r="AE37" s="273">
        <v>105.75397253</v>
      </c>
      <c r="AF37" s="273">
        <v>241.40321084000001</v>
      </c>
      <c r="AG37" s="273">
        <v>363.10332433999997</v>
      </c>
      <c r="AH37" s="273">
        <v>292.22535173</v>
      </c>
      <c r="AI37" s="273">
        <v>184.36093647999999</v>
      </c>
      <c r="AJ37" s="273">
        <v>77.792516427999999</v>
      </c>
      <c r="AK37" s="273">
        <v>27.433118869000001</v>
      </c>
      <c r="AL37" s="273">
        <v>10.124252989</v>
      </c>
      <c r="AM37" s="273">
        <v>7.4609012161999999</v>
      </c>
      <c r="AN37" s="273">
        <v>22.927098225000002</v>
      </c>
      <c r="AO37" s="273">
        <v>21.103455689</v>
      </c>
      <c r="AP37" s="273">
        <v>32.712838615999999</v>
      </c>
      <c r="AQ37" s="273">
        <v>174.42602052000001</v>
      </c>
      <c r="AR37" s="273">
        <v>270.22656964999999</v>
      </c>
      <c r="AS37" s="273">
        <v>376.45020073000001</v>
      </c>
      <c r="AT37" s="273">
        <v>351.07306062999999</v>
      </c>
      <c r="AU37" s="273">
        <v>231.41198102999999</v>
      </c>
      <c r="AV37" s="273">
        <v>69.810731449000002</v>
      </c>
      <c r="AW37" s="273">
        <v>17.929601117000001</v>
      </c>
      <c r="AX37" s="273">
        <v>10.588987894000001</v>
      </c>
      <c r="AY37" s="273">
        <v>9.1019204445999993</v>
      </c>
      <c r="AZ37" s="273">
        <v>18.170024989000002</v>
      </c>
      <c r="BA37" s="273">
        <v>18.356301531</v>
      </c>
      <c r="BB37" s="273">
        <v>42.172946779999997</v>
      </c>
      <c r="BC37" s="273">
        <v>129.36441957</v>
      </c>
      <c r="BD37" s="273">
        <v>226.90112826000001</v>
      </c>
      <c r="BE37" s="273">
        <v>372.59233022000001</v>
      </c>
      <c r="BF37" s="273">
        <v>336.49973211000002</v>
      </c>
      <c r="BG37" s="273">
        <v>243.54290019000001</v>
      </c>
      <c r="BH37" s="273">
        <v>87.725526114000004</v>
      </c>
      <c r="BI37" s="273">
        <v>19.632901785000001</v>
      </c>
      <c r="BJ37" s="334">
        <v>9.8147676593999993</v>
      </c>
      <c r="BK37" s="334">
        <v>10.140600957</v>
      </c>
      <c r="BL37" s="334">
        <v>11.101007548</v>
      </c>
      <c r="BM37" s="334">
        <v>22.481356162000001</v>
      </c>
      <c r="BN37" s="334">
        <v>40.842866669999999</v>
      </c>
      <c r="BO37" s="334">
        <v>123.0248094</v>
      </c>
      <c r="BP37" s="334">
        <v>242.8068226</v>
      </c>
      <c r="BQ37" s="334">
        <v>352.72523989000001</v>
      </c>
      <c r="BR37" s="334">
        <v>327.00725473</v>
      </c>
      <c r="BS37" s="334">
        <v>178.77248900000001</v>
      </c>
      <c r="BT37" s="334">
        <v>63.458948487000001</v>
      </c>
      <c r="BU37" s="334">
        <v>19.847175953000001</v>
      </c>
      <c r="BV37" s="334">
        <v>9.4101498018999994</v>
      </c>
    </row>
    <row r="38" spans="1:74" ht="11.1" customHeight="1" x14ac:dyDescent="0.2">
      <c r="A38" s="9"/>
      <c r="B38" s="193" t="s">
        <v>165</v>
      </c>
      <c r="C38" s="247"/>
      <c r="D38" s="247"/>
      <c r="E38" s="247"/>
      <c r="F38" s="247"/>
      <c r="G38" s="247"/>
      <c r="H38" s="247"/>
      <c r="I38" s="247"/>
      <c r="J38" s="247"/>
      <c r="K38" s="247"/>
      <c r="L38" s="247"/>
      <c r="M38" s="247"/>
      <c r="N38" s="247"/>
      <c r="O38" s="247"/>
      <c r="P38" s="247"/>
      <c r="Q38" s="247"/>
      <c r="R38" s="247"/>
      <c r="S38" s="247"/>
      <c r="T38" s="247"/>
      <c r="U38" s="247"/>
      <c r="V38" s="247"/>
      <c r="W38" s="247"/>
      <c r="X38" s="247"/>
      <c r="Y38" s="247"/>
      <c r="Z38" s="247"/>
      <c r="AA38" s="247"/>
      <c r="AB38" s="247"/>
      <c r="AC38" s="247"/>
      <c r="AD38" s="247"/>
      <c r="AE38" s="247"/>
      <c r="AF38" s="247"/>
      <c r="AG38" s="247"/>
      <c r="AH38" s="247"/>
      <c r="AI38" s="247"/>
      <c r="AJ38" s="247"/>
      <c r="AK38" s="247"/>
      <c r="AL38" s="247"/>
      <c r="AM38" s="247"/>
      <c r="AN38" s="247"/>
      <c r="AO38" s="247"/>
      <c r="AP38" s="247"/>
      <c r="AQ38" s="247"/>
      <c r="AR38" s="247"/>
      <c r="AS38" s="247"/>
      <c r="AT38" s="247"/>
      <c r="AU38" s="247"/>
      <c r="AV38" s="247"/>
      <c r="AW38" s="247"/>
      <c r="AX38" s="247"/>
      <c r="AY38" s="247"/>
      <c r="AZ38" s="247"/>
      <c r="BA38" s="247"/>
      <c r="BB38" s="247"/>
      <c r="BC38" s="247"/>
      <c r="BD38" s="247"/>
      <c r="BE38" s="247"/>
      <c r="BF38" s="247"/>
      <c r="BG38" s="247"/>
      <c r="BH38" s="247"/>
      <c r="BI38" s="247"/>
      <c r="BJ38" s="335"/>
      <c r="BK38" s="335"/>
      <c r="BL38" s="335"/>
      <c r="BM38" s="335"/>
      <c r="BN38" s="335"/>
      <c r="BO38" s="335"/>
      <c r="BP38" s="335"/>
      <c r="BQ38" s="335"/>
      <c r="BR38" s="335"/>
      <c r="BS38" s="335"/>
      <c r="BT38" s="335"/>
      <c r="BU38" s="335"/>
      <c r="BV38" s="335"/>
    </row>
    <row r="39" spans="1:74" ht="11.1" customHeight="1" x14ac:dyDescent="0.2">
      <c r="A39" s="9" t="s">
        <v>152</v>
      </c>
      <c r="B39" s="211" t="s">
        <v>447</v>
      </c>
      <c r="C39" s="255">
        <v>0</v>
      </c>
      <c r="D39" s="255">
        <v>0</v>
      </c>
      <c r="E39" s="255">
        <v>0</v>
      </c>
      <c r="F39" s="255">
        <v>0</v>
      </c>
      <c r="G39" s="255">
        <v>8.9527901929000002</v>
      </c>
      <c r="H39" s="255">
        <v>76.127114425000002</v>
      </c>
      <c r="I39" s="255">
        <v>224.66843403999999</v>
      </c>
      <c r="J39" s="255">
        <v>159.00157333999999</v>
      </c>
      <c r="K39" s="255">
        <v>35.350477642000001</v>
      </c>
      <c r="L39" s="255">
        <v>0.76353912150000003</v>
      </c>
      <c r="M39" s="255">
        <v>0</v>
      </c>
      <c r="N39" s="255">
        <v>0</v>
      </c>
      <c r="O39" s="255">
        <v>0</v>
      </c>
      <c r="P39" s="255">
        <v>0</v>
      </c>
      <c r="Q39" s="255">
        <v>0</v>
      </c>
      <c r="R39" s="255">
        <v>0</v>
      </c>
      <c r="S39" s="255">
        <v>12.041347547999999</v>
      </c>
      <c r="T39" s="255">
        <v>68.943966150999998</v>
      </c>
      <c r="U39" s="255">
        <v>223.73556288</v>
      </c>
      <c r="V39" s="255">
        <v>157.21245352</v>
      </c>
      <c r="W39" s="255">
        <v>37.847466173999997</v>
      </c>
      <c r="X39" s="255">
        <v>0.76353912150000003</v>
      </c>
      <c r="Y39" s="255">
        <v>0</v>
      </c>
      <c r="Z39" s="255">
        <v>0</v>
      </c>
      <c r="AA39" s="255">
        <v>0</v>
      </c>
      <c r="AB39" s="255">
        <v>0</v>
      </c>
      <c r="AC39" s="255">
        <v>0</v>
      </c>
      <c r="AD39" s="255">
        <v>0</v>
      </c>
      <c r="AE39" s="255">
        <v>12.298946796999999</v>
      </c>
      <c r="AF39" s="255">
        <v>68.623080318000007</v>
      </c>
      <c r="AG39" s="255">
        <v>222.15983800000001</v>
      </c>
      <c r="AH39" s="255">
        <v>168.29284038</v>
      </c>
      <c r="AI39" s="255">
        <v>42.562255999000001</v>
      </c>
      <c r="AJ39" s="255">
        <v>0.76353912150000003</v>
      </c>
      <c r="AK39" s="255">
        <v>0</v>
      </c>
      <c r="AL39" s="255">
        <v>0</v>
      </c>
      <c r="AM39" s="255">
        <v>0</v>
      </c>
      <c r="AN39" s="255">
        <v>0</v>
      </c>
      <c r="AO39" s="255">
        <v>0</v>
      </c>
      <c r="AP39" s="255">
        <v>0</v>
      </c>
      <c r="AQ39" s="255">
        <v>11.512881243000001</v>
      </c>
      <c r="AR39" s="255">
        <v>69.345564908</v>
      </c>
      <c r="AS39" s="255">
        <v>222.41279129</v>
      </c>
      <c r="AT39" s="255">
        <v>165.70395876000001</v>
      </c>
      <c r="AU39" s="255">
        <v>45.127823378000002</v>
      </c>
      <c r="AV39" s="255">
        <v>1.1635975967000001</v>
      </c>
      <c r="AW39" s="255">
        <v>0</v>
      </c>
      <c r="AX39" s="255">
        <v>0</v>
      </c>
      <c r="AY39" s="255">
        <v>0</v>
      </c>
      <c r="AZ39" s="255">
        <v>0</v>
      </c>
      <c r="BA39" s="255">
        <v>0</v>
      </c>
      <c r="BB39" s="255">
        <v>0</v>
      </c>
      <c r="BC39" s="255">
        <v>14.008684982</v>
      </c>
      <c r="BD39" s="255">
        <v>65.110972223999994</v>
      </c>
      <c r="BE39" s="255">
        <v>224.63340337</v>
      </c>
      <c r="BF39" s="255">
        <v>182.08175093</v>
      </c>
      <c r="BG39" s="255">
        <v>48.659323876000002</v>
      </c>
      <c r="BH39" s="255">
        <v>1.1635975967000001</v>
      </c>
      <c r="BI39" s="255">
        <v>0</v>
      </c>
      <c r="BJ39" s="337">
        <v>0</v>
      </c>
      <c r="BK39" s="337">
        <v>0</v>
      </c>
      <c r="BL39" s="337">
        <v>0</v>
      </c>
      <c r="BM39" s="337">
        <v>0</v>
      </c>
      <c r="BN39" s="337">
        <v>0</v>
      </c>
      <c r="BO39" s="337">
        <v>13.815429999999999</v>
      </c>
      <c r="BP39" s="337">
        <v>68.703339999999997</v>
      </c>
      <c r="BQ39" s="337">
        <v>240.7962</v>
      </c>
      <c r="BR39" s="337">
        <v>179.0378</v>
      </c>
      <c r="BS39" s="337">
        <v>50.609990000000003</v>
      </c>
      <c r="BT39" s="337">
        <v>1.4984679999999999</v>
      </c>
      <c r="BU39" s="337">
        <v>0</v>
      </c>
      <c r="BV39" s="337">
        <v>0</v>
      </c>
    </row>
    <row r="40" spans="1:74" ht="11.1" customHeight="1" x14ac:dyDescent="0.2">
      <c r="A40" s="9" t="s">
        <v>153</v>
      </c>
      <c r="B40" s="211" t="s">
        <v>480</v>
      </c>
      <c r="C40" s="255">
        <v>0</v>
      </c>
      <c r="D40" s="255">
        <v>0</v>
      </c>
      <c r="E40" s="255">
        <v>0.19797317445000001</v>
      </c>
      <c r="F40" s="255">
        <v>4.3020099672000003E-2</v>
      </c>
      <c r="G40" s="255">
        <v>28.224401961000002</v>
      </c>
      <c r="H40" s="255">
        <v>139.38439188999999</v>
      </c>
      <c r="I40" s="255">
        <v>276.42469657999999</v>
      </c>
      <c r="J40" s="255">
        <v>211.29388381000001</v>
      </c>
      <c r="K40" s="255">
        <v>69.256730125999994</v>
      </c>
      <c r="L40" s="255">
        <v>5.4791096658000003</v>
      </c>
      <c r="M40" s="255">
        <v>0</v>
      </c>
      <c r="N40" s="255">
        <v>0</v>
      </c>
      <c r="O40" s="255">
        <v>0</v>
      </c>
      <c r="P40" s="255">
        <v>0</v>
      </c>
      <c r="Q40" s="255">
        <v>0.19797317445000001</v>
      </c>
      <c r="R40" s="255">
        <v>4.3020099672000003E-2</v>
      </c>
      <c r="S40" s="255">
        <v>35.165969951999998</v>
      </c>
      <c r="T40" s="255">
        <v>132.44570911</v>
      </c>
      <c r="U40" s="255">
        <v>272.70121308</v>
      </c>
      <c r="V40" s="255">
        <v>204.99403201000001</v>
      </c>
      <c r="W40" s="255">
        <v>70.718976460999997</v>
      </c>
      <c r="X40" s="255">
        <v>5.1695131564999999</v>
      </c>
      <c r="Y40" s="255">
        <v>0</v>
      </c>
      <c r="Z40" s="255">
        <v>8.5921807508000006E-2</v>
      </c>
      <c r="AA40" s="255">
        <v>0</v>
      </c>
      <c r="AB40" s="255">
        <v>0</v>
      </c>
      <c r="AC40" s="255">
        <v>0.19797317445000001</v>
      </c>
      <c r="AD40" s="255">
        <v>4.3020099672000003E-2</v>
      </c>
      <c r="AE40" s="255">
        <v>34.830803756999998</v>
      </c>
      <c r="AF40" s="255">
        <v>133.84390264000001</v>
      </c>
      <c r="AG40" s="255">
        <v>273.67920208999999</v>
      </c>
      <c r="AH40" s="255">
        <v>213.86697751</v>
      </c>
      <c r="AI40" s="255">
        <v>78.783387232999999</v>
      </c>
      <c r="AJ40" s="255">
        <v>5.6624466789000003</v>
      </c>
      <c r="AK40" s="255">
        <v>0</v>
      </c>
      <c r="AL40" s="255">
        <v>8.5921807508000006E-2</v>
      </c>
      <c r="AM40" s="255">
        <v>0</v>
      </c>
      <c r="AN40" s="255">
        <v>0</v>
      </c>
      <c r="AO40" s="255">
        <v>0.19797317445000001</v>
      </c>
      <c r="AP40" s="255">
        <v>0.26256370876000001</v>
      </c>
      <c r="AQ40" s="255">
        <v>32.909489139000002</v>
      </c>
      <c r="AR40" s="255">
        <v>132.68909076</v>
      </c>
      <c r="AS40" s="255">
        <v>278.64391668000002</v>
      </c>
      <c r="AT40" s="255">
        <v>208.57350609</v>
      </c>
      <c r="AU40" s="255">
        <v>79.226749376000001</v>
      </c>
      <c r="AV40" s="255">
        <v>5.1244708448000003</v>
      </c>
      <c r="AW40" s="255">
        <v>0</v>
      </c>
      <c r="AX40" s="255">
        <v>8.5921807508000006E-2</v>
      </c>
      <c r="AY40" s="255">
        <v>0</v>
      </c>
      <c r="AZ40" s="255">
        <v>0</v>
      </c>
      <c r="BA40" s="255">
        <v>0.19797317445000001</v>
      </c>
      <c r="BB40" s="255">
        <v>0.26256370876000001</v>
      </c>
      <c r="BC40" s="255">
        <v>38.776455216999999</v>
      </c>
      <c r="BD40" s="255">
        <v>126.23044097</v>
      </c>
      <c r="BE40" s="255">
        <v>280.61018504999998</v>
      </c>
      <c r="BF40" s="255">
        <v>223.90843672</v>
      </c>
      <c r="BG40" s="255">
        <v>84.294985912000001</v>
      </c>
      <c r="BH40" s="255">
        <v>5.4301856830000004</v>
      </c>
      <c r="BI40" s="255">
        <v>0</v>
      </c>
      <c r="BJ40" s="337">
        <v>8.5921800000000007E-2</v>
      </c>
      <c r="BK40" s="337">
        <v>0</v>
      </c>
      <c r="BL40" s="337">
        <v>0</v>
      </c>
      <c r="BM40" s="337">
        <v>0.19797319999999999</v>
      </c>
      <c r="BN40" s="337">
        <v>0.30584430000000001</v>
      </c>
      <c r="BO40" s="337">
        <v>39.864019999999996</v>
      </c>
      <c r="BP40" s="337">
        <v>130.32499999999999</v>
      </c>
      <c r="BQ40" s="337">
        <v>297.89819999999997</v>
      </c>
      <c r="BR40" s="337">
        <v>221.9409</v>
      </c>
      <c r="BS40" s="337">
        <v>89.623949999999994</v>
      </c>
      <c r="BT40" s="337">
        <v>6.5954740000000003</v>
      </c>
      <c r="BU40" s="337">
        <v>6.1910699999999999E-3</v>
      </c>
      <c r="BV40" s="337">
        <v>8.5921800000000007E-2</v>
      </c>
    </row>
    <row r="41" spans="1:74" ht="11.1" customHeight="1" x14ac:dyDescent="0.2">
      <c r="A41" s="9" t="s">
        <v>154</v>
      </c>
      <c r="B41" s="211" t="s">
        <v>448</v>
      </c>
      <c r="C41" s="255">
        <v>0.1047395297</v>
      </c>
      <c r="D41" s="255">
        <v>0</v>
      </c>
      <c r="E41" s="255">
        <v>2.7363024542000001</v>
      </c>
      <c r="F41" s="255">
        <v>1.8819779593999999</v>
      </c>
      <c r="G41" s="255">
        <v>58.416339633</v>
      </c>
      <c r="H41" s="255">
        <v>173.18967855</v>
      </c>
      <c r="I41" s="255">
        <v>256.83292595</v>
      </c>
      <c r="J41" s="255">
        <v>219.36424686999999</v>
      </c>
      <c r="K41" s="255">
        <v>68.203716365999995</v>
      </c>
      <c r="L41" s="255">
        <v>6.0346321617000003</v>
      </c>
      <c r="M41" s="255">
        <v>0</v>
      </c>
      <c r="N41" s="255">
        <v>0</v>
      </c>
      <c r="O41" s="255">
        <v>0.1047395297</v>
      </c>
      <c r="P41" s="255">
        <v>0</v>
      </c>
      <c r="Q41" s="255">
        <v>2.7363024542000001</v>
      </c>
      <c r="R41" s="255">
        <v>1.8308184253999999</v>
      </c>
      <c r="S41" s="255">
        <v>64.076223734999999</v>
      </c>
      <c r="T41" s="255">
        <v>162.75499206000001</v>
      </c>
      <c r="U41" s="255">
        <v>248.67042240999999</v>
      </c>
      <c r="V41" s="255">
        <v>210.44928934999999</v>
      </c>
      <c r="W41" s="255">
        <v>68.566516883000006</v>
      </c>
      <c r="X41" s="255">
        <v>5.9835254474999999</v>
      </c>
      <c r="Y41" s="255">
        <v>0</v>
      </c>
      <c r="Z41" s="255">
        <v>0.15511025104000001</v>
      </c>
      <c r="AA41" s="255">
        <v>0</v>
      </c>
      <c r="AB41" s="255">
        <v>0</v>
      </c>
      <c r="AC41" s="255">
        <v>3.0560325740000001</v>
      </c>
      <c r="AD41" s="255">
        <v>1.3650012570000001</v>
      </c>
      <c r="AE41" s="255">
        <v>64.190605125999994</v>
      </c>
      <c r="AF41" s="255">
        <v>168.73834571</v>
      </c>
      <c r="AG41" s="255">
        <v>247.02830853</v>
      </c>
      <c r="AH41" s="255">
        <v>217.00134172</v>
      </c>
      <c r="AI41" s="255">
        <v>78.441576084999994</v>
      </c>
      <c r="AJ41" s="255">
        <v>7.8176656961999997</v>
      </c>
      <c r="AK41" s="255">
        <v>0</v>
      </c>
      <c r="AL41" s="255">
        <v>0.15511025104000001</v>
      </c>
      <c r="AM41" s="255">
        <v>0</v>
      </c>
      <c r="AN41" s="255">
        <v>0</v>
      </c>
      <c r="AO41" s="255">
        <v>2.8141132565000002</v>
      </c>
      <c r="AP41" s="255">
        <v>2.0237003181</v>
      </c>
      <c r="AQ41" s="255">
        <v>58.714009027000003</v>
      </c>
      <c r="AR41" s="255">
        <v>167.49785317000001</v>
      </c>
      <c r="AS41" s="255">
        <v>251.67657990999999</v>
      </c>
      <c r="AT41" s="255">
        <v>203.67718264999999</v>
      </c>
      <c r="AU41" s="255">
        <v>77.374573885000004</v>
      </c>
      <c r="AV41" s="255">
        <v>6.6281757855999999</v>
      </c>
      <c r="AW41" s="255">
        <v>0</v>
      </c>
      <c r="AX41" s="255">
        <v>0.15511025104000001</v>
      </c>
      <c r="AY41" s="255">
        <v>0</v>
      </c>
      <c r="AZ41" s="255">
        <v>0</v>
      </c>
      <c r="BA41" s="255">
        <v>2.8141132565000002</v>
      </c>
      <c r="BB41" s="255">
        <v>2.0098215654999998</v>
      </c>
      <c r="BC41" s="255">
        <v>70.544318301000004</v>
      </c>
      <c r="BD41" s="255">
        <v>169.26382448000001</v>
      </c>
      <c r="BE41" s="255">
        <v>254.86353500000001</v>
      </c>
      <c r="BF41" s="255">
        <v>211.96564384000001</v>
      </c>
      <c r="BG41" s="255">
        <v>81.289318535999996</v>
      </c>
      <c r="BH41" s="255">
        <v>6.8001369442000001</v>
      </c>
      <c r="BI41" s="255">
        <v>0</v>
      </c>
      <c r="BJ41" s="337">
        <v>0.15511030000000001</v>
      </c>
      <c r="BK41" s="337">
        <v>0</v>
      </c>
      <c r="BL41" s="337">
        <v>0</v>
      </c>
      <c r="BM41" s="337">
        <v>2.706197</v>
      </c>
      <c r="BN41" s="337">
        <v>2.0488659999999999</v>
      </c>
      <c r="BO41" s="337">
        <v>70.465620000000001</v>
      </c>
      <c r="BP41" s="337">
        <v>167.79079999999999</v>
      </c>
      <c r="BQ41" s="337">
        <v>274.81220000000002</v>
      </c>
      <c r="BR41" s="337">
        <v>215.2311</v>
      </c>
      <c r="BS41" s="337">
        <v>88.655500000000004</v>
      </c>
      <c r="BT41" s="337">
        <v>9.0247639999999993</v>
      </c>
      <c r="BU41" s="337">
        <v>0</v>
      </c>
      <c r="BV41" s="337">
        <v>0.15511030000000001</v>
      </c>
    </row>
    <row r="42" spans="1:74" ht="11.1" customHeight="1" x14ac:dyDescent="0.2">
      <c r="A42" s="9" t="s">
        <v>155</v>
      </c>
      <c r="B42" s="211" t="s">
        <v>449</v>
      </c>
      <c r="C42" s="255">
        <v>0.20605248340999999</v>
      </c>
      <c r="D42" s="255">
        <v>0</v>
      </c>
      <c r="E42" s="255">
        <v>6.4855913277999999</v>
      </c>
      <c r="F42" s="255">
        <v>7.6997944586999996</v>
      </c>
      <c r="G42" s="255">
        <v>66.052420992999998</v>
      </c>
      <c r="H42" s="255">
        <v>208.24505178000001</v>
      </c>
      <c r="I42" s="255">
        <v>319.35020435000001</v>
      </c>
      <c r="J42" s="255">
        <v>270.22436202</v>
      </c>
      <c r="K42" s="255">
        <v>93.526856873</v>
      </c>
      <c r="L42" s="255">
        <v>8.9401689149999992</v>
      </c>
      <c r="M42" s="255">
        <v>7.2335002337000007E-2</v>
      </c>
      <c r="N42" s="255">
        <v>0</v>
      </c>
      <c r="O42" s="255">
        <v>0.20605248340999999</v>
      </c>
      <c r="P42" s="255">
        <v>0</v>
      </c>
      <c r="Q42" s="255">
        <v>6.6768720682999998</v>
      </c>
      <c r="R42" s="255">
        <v>7.6266657532000002</v>
      </c>
      <c r="S42" s="255">
        <v>66.768958968999996</v>
      </c>
      <c r="T42" s="255">
        <v>204.28195059999999</v>
      </c>
      <c r="U42" s="255">
        <v>315.33787362999999</v>
      </c>
      <c r="V42" s="255">
        <v>263.38476699</v>
      </c>
      <c r="W42" s="255">
        <v>95.114984716999999</v>
      </c>
      <c r="X42" s="255">
        <v>9.2152013428000004</v>
      </c>
      <c r="Y42" s="255">
        <v>7.2335002337000007E-2</v>
      </c>
      <c r="Z42" s="255">
        <v>0</v>
      </c>
      <c r="AA42" s="255">
        <v>0</v>
      </c>
      <c r="AB42" s="255">
        <v>7.6341928969000002E-3</v>
      </c>
      <c r="AC42" s="255">
        <v>7.2739791759000001</v>
      </c>
      <c r="AD42" s="255">
        <v>6.3263265533000004</v>
      </c>
      <c r="AE42" s="255">
        <v>64.662495824999993</v>
      </c>
      <c r="AF42" s="255">
        <v>209.93653294999999</v>
      </c>
      <c r="AG42" s="255">
        <v>308.00462212999997</v>
      </c>
      <c r="AH42" s="255">
        <v>260.77912427000001</v>
      </c>
      <c r="AI42" s="255">
        <v>103.71539993</v>
      </c>
      <c r="AJ42" s="255">
        <v>11.678058312999999</v>
      </c>
      <c r="AK42" s="255">
        <v>0.27082505827999998</v>
      </c>
      <c r="AL42" s="255">
        <v>0</v>
      </c>
      <c r="AM42" s="255">
        <v>0</v>
      </c>
      <c r="AN42" s="255">
        <v>0.30454029434000002</v>
      </c>
      <c r="AO42" s="255">
        <v>6.4417907741000002</v>
      </c>
      <c r="AP42" s="255">
        <v>7.1713998694000001</v>
      </c>
      <c r="AQ42" s="255">
        <v>58.986280118000003</v>
      </c>
      <c r="AR42" s="255">
        <v>210.44178402</v>
      </c>
      <c r="AS42" s="255">
        <v>310.88830072000002</v>
      </c>
      <c r="AT42" s="255">
        <v>243.30817296999999</v>
      </c>
      <c r="AU42" s="255">
        <v>104.60063518</v>
      </c>
      <c r="AV42" s="255">
        <v>11.073916816000001</v>
      </c>
      <c r="AW42" s="255">
        <v>0.27082505827999998</v>
      </c>
      <c r="AX42" s="255">
        <v>0</v>
      </c>
      <c r="AY42" s="255">
        <v>0</v>
      </c>
      <c r="AZ42" s="255">
        <v>0.30454029434000002</v>
      </c>
      <c r="BA42" s="255">
        <v>6.5369538961</v>
      </c>
      <c r="BB42" s="255">
        <v>7.1436679123999998</v>
      </c>
      <c r="BC42" s="255">
        <v>71.749096313999999</v>
      </c>
      <c r="BD42" s="255">
        <v>219.47754925000001</v>
      </c>
      <c r="BE42" s="255">
        <v>312.50305937000002</v>
      </c>
      <c r="BF42" s="255">
        <v>246.94175114999999</v>
      </c>
      <c r="BG42" s="255">
        <v>109.08079431</v>
      </c>
      <c r="BH42" s="255">
        <v>11.027953449</v>
      </c>
      <c r="BI42" s="255">
        <v>0.27082505827999998</v>
      </c>
      <c r="BJ42" s="337">
        <v>0</v>
      </c>
      <c r="BK42" s="337">
        <v>0</v>
      </c>
      <c r="BL42" s="337">
        <v>0.30454029999999999</v>
      </c>
      <c r="BM42" s="337">
        <v>6.2197469999999999</v>
      </c>
      <c r="BN42" s="337">
        <v>7.5937939999999999</v>
      </c>
      <c r="BO42" s="337">
        <v>70.463290000000001</v>
      </c>
      <c r="BP42" s="337">
        <v>218.09360000000001</v>
      </c>
      <c r="BQ42" s="337">
        <v>326.04039999999998</v>
      </c>
      <c r="BR42" s="337">
        <v>251.38120000000001</v>
      </c>
      <c r="BS42" s="337">
        <v>118.9873</v>
      </c>
      <c r="BT42" s="337">
        <v>12.732989999999999</v>
      </c>
      <c r="BU42" s="337">
        <v>0.1984901</v>
      </c>
      <c r="BV42" s="337">
        <v>0</v>
      </c>
    </row>
    <row r="43" spans="1:74" ht="11.1" customHeight="1" x14ac:dyDescent="0.2">
      <c r="A43" s="9" t="s">
        <v>156</v>
      </c>
      <c r="B43" s="211" t="s">
        <v>481</v>
      </c>
      <c r="C43" s="255">
        <v>31.278963134000001</v>
      </c>
      <c r="D43" s="255">
        <v>30.253097414999999</v>
      </c>
      <c r="E43" s="255">
        <v>48.181608634</v>
      </c>
      <c r="F43" s="255">
        <v>81.586924459000002</v>
      </c>
      <c r="G43" s="255">
        <v>194.83182639</v>
      </c>
      <c r="H43" s="255">
        <v>359.74392645</v>
      </c>
      <c r="I43" s="255">
        <v>443.90200836000002</v>
      </c>
      <c r="J43" s="255">
        <v>432.56600623999998</v>
      </c>
      <c r="K43" s="255">
        <v>281.17056587000002</v>
      </c>
      <c r="L43" s="255">
        <v>125.89365079</v>
      </c>
      <c r="M43" s="255">
        <v>45.668578699999998</v>
      </c>
      <c r="N43" s="255">
        <v>38.198515454999999</v>
      </c>
      <c r="O43" s="255">
        <v>31.199033898</v>
      </c>
      <c r="P43" s="255">
        <v>29.348741313000001</v>
      </c>
      <c r="Q43" s="255">
        <v>52.971185677999998</v>
      </c>
      <c r="R43" s="255">
        <v>89.941496947999994</v>
      </c>
      <c r="S43" s="255">
        <v>204.61766994000001</v>
      </c>
      <c r="T43" s="255">
        <v>366.47178019</v>
      </c>
      <c r="U43" s="255">
        <v>441.89049212999998</v>
      </c>
      <c r="V43" s="255">
        <v>427.49187396000002</v>
      </c>
      <c r="W43" s="255">
        <v>277.72992369000002</v>
      </c>
      <c r="X43" s="255">
        <v>125.75438736</v>
      </c>
      <c r="Y43" s="255">
        <v>49.882868242000001</v>
      </c>
      <c r="Z43" s="255">
        <v>46.156462759</v>
      </c>
      <c r="AA43" s="255">
        <v>29.642781585000002</v>
      </c>
      <c r="AB43" s="255">
        <v>29.705867298000001</v>
      </c>
      <c r="AC43" s="255">
        <v>57.288621380999999</v>
      </c>
      <c r="AD43" s="255">
        <v>87.773383103</v>
      </c>
      <c r="AE43" s="255">
        <v>206.26651867999999</v>
      </c>
      <c r="AF43" s="255">
        <v>371.69626677999997</v>
      </c>
      <c r="AG43" s="255">
        <v>447.96565049999998</v>
      </c>
      <c r="AH43" s="255">
        <v>429.55609619000001</v>
      </c>
      <c r="AI43" s="255">
        <v>289.40531487999999</v>
      </c>
      <c r="AJ43" s="255">
        <v>130.87437048999999</v>
      </c>
      <c r="AK43" s="255">
        <v>51.763095976999999</v>
      </c>
      <c r="AL43" s="255">
        <v>47.143061797999998</v>
      </c>
      <c r="AM43" s="255">
        <v>29.923974046000001</v>
      </c>
      <c r="AN43" s="255">
        <v>32.949007745999999</v>
      </c>
      <c r="AO43" s="255">
        <v>56.460869098000003</v>
      </c>
      <c r="AP43" s="255">
        <v>94.160034437999997</v>
      </c>
      <c r="AQ43" s="255">
        <v>209.50551215999999</v>
      </c>
      <c r="AR43" s="255">
        <v>371.50846407</v>
      </c>
      <c r="AS43" s="255">
        <v>453.98219886999999</v>
      </c>
      <c r="AT43" s="255">
        <v>419.82946234000002</v>
      </c>
      <c r="AU43" s="255">
        <v>286.82954087000002</v>
      </c>
      <c r="AV43" s="255">
        <v>127.76844735</v>
      </c>
      <c r="AW43" s="255">
        <v>53.646531228999997</v>
      </c>
      <c r="AX43" s="255">
        <v>45.699923194</v>
      </c>
      <c r="AY43" s="255">
        <v>28.932045748</v>
      </c>
      <c r="AZ43" s="255">
        <v>36.579424295999999</v>
      </c>
      <c r="BA43" s="255">
        <v>54.890381521000002</v>
      </c>
      <c r="BB43" s="255">
        <v>95.097991028999999</v>
      </c>
      <c r="BC43" s="255">
        <v>218.22414771000001</v>
      </c>
      <c r="BD43" s="255">
        <v>371.06496871000002</v>
      </c>
      <c r="BE43" s="255">
        <v>456.52010689999997</v>
      </c>
      <c r="BF43" s="255">
        <v>425.25153265</v>
      </c>
      <c r="BG43" s="255">
        <v>298.15683668999998</v>
      </c>
      <c r="BH43" s="255">
        <v>135.49723170999999</v>
      </c>
      <c r="BI43" s="255">
        <v>57.600289504999999</v>
      </c>
      <c r="BJ43" s="337">
        <v>45.938510000000001</v>
      </c>
      <c r="BK43" s="337">
        <v>29.663910000000001</v>
      </c>
      <c r="BL43" s="337">
        <v>41.521160000000002</v>
      </c>
      <c r="BM43" s="337">
        <v>55.854660000000003</v>
      </c>
      <c r="BN43" s="337">
        <v>98.020340000000004</v>
      </c>
      <c r="BO43" s="337">
        <v>227.2963</v>
      </c>
      <c r="BP43" s="337">
        <v>371.01010000000002</v>
      </c>
      <c r="BQ43" s="337">
        <v>466.24059999999997</v>
      </c>
      <c r="BR43" s="337">
        <v>426.24829999999997</v>
      </c>
      <c r="BS43" s="337">
        <v>309.29660000000001</v>
      </c>
      <c r="BT43" s="337">
        <v>142.79429999999999</v>
      </c>
      <c r="BU43" s="337">
        <v>58.129060000000003</v>
      </c>
      <c r="BV43" s="337">
        <v>45.962110000000003</v>
      </c>
    </row>
    <row r="44" spans="1:74" ht="11.1" customHeight="1" x14ac:dyDescent="0.2">
      <c r="A44" s="9" t="s">
        <v>157</v>
      </c>
      <c r="B44" s="211" t="s">
        <v>451</v>
      </c>
      <c r="C44" s="255">
        <v>6.6755428348999999</v>
      </c>
      <c r="D44" s="255">
        <v>2.7302208272000001</v>
      </c>
      <c r="E44" s="255">
        <v>23.256039335000001</v>
      </c>
      <c r="F44" s="255">
        <v>35.382306399000001</v>
      </c>
      <c r="G44" s="255">
        <v>149.13893107999999</v>
      </c>
      <c r="H44" s="255">
        <v>341.30044380999999</v>
      </c>
      <c r="I44" s="255">
        <v>407.71365907000001</v>
      </c>
      <c r="J44" s="255">
        <v>416.98318467000001</v>
      </c>
      <c r="K44" s="255">
        <v>227.52661287000001</v>
      </c>
      <c r="L44" s="255">
        <v>45.968387602999996</v>
      </c>
      <c r="M44" s="255">
        <v>3.1595812459000001</v>
      </c>
      <c r="N44" s="255">
        <v>2.7420330761999998</v>
      </c>
      <c r="O44" s="255">
        <v>5.7298010307</v>
      </c>
      <c r="P44" s="255">
        <v>2.1641909976</v>
      </c>
      <c r="Q44" s="255">
        <v>24.463620073000001</v>
      </c>
      <c r="R44" s="255">
        <v>38.371170980999999</v>
      </c>
      <c r="S44" s="255">
        <v>156.98817310999999</v>
      </c>
      <c r="T44" s="255">
        <v>345.76829662</v>
      </c>
      <c r="U44" s="255">
        <v>408.84474777000003</v>
      </c>
      <c r="V44" s="255">
        <v>405.83805371</v>
      </c>
      <c r="W44" s="255">
        <v>222.48518793</v>
      </c>
      <c r="X44" s="255">
        <v>47.085444774000003</v>
      </c>
      <c r="Y44" s="255">
        <v>4.0828720295999998</v>
      </c>
      <c r="Z44" s="255">
        <v>5.0679103021999996</v>
      </c>
      <c r="AA44" s="255">
        <v>4.1097678970000002</v>
      </c>
      <c r="AB44" s="255">
        <v>2.3907968513000002</v>
      </c>
      <c r="AC44" s="255">
        <v>26.322107426999999</v>
      </c>
      <c r="AD44" s="255">
        <v>34.221102264999999</v>
      </c>
      <c r="AE44" s="255">
        <v>156.57570046000001</v>
      </c>
      <c r="AF44" s="255">
        <v>353.17173381999999</v>
      </c>
      <c r="AG44" s="255">
        <v>411.98508762</v>
      </c>
      <c r="AH44" s="255">
        <v>404.97225042999997</v>
      </c>
      <c r="AI44" s="255">
        <v>238.70633674000001</v>
      </c>
      <c r="AJ44" s="255">
        <v>55.234124313999999</v>
      </c>
      <c r="AK44" s="255">
        <v>5.0542203072999996</v>
      </c>
      <c r="AL44" s="255">
        <v>5.1446408255999998</v>
      </c>
      <c r="AM44" s="255">
        <v>5.5848789401000003</v>
      </c>
      <c r="AN44" s="255">
        <v>4.0444472281000001</v>
      </c>
      <c r="AO44" s="255">
        <v>24.481243148000001</v>
      </c>
      <c r="AP44" s="255">
        <v>40.370696950000003</v>
      </c>
      <c r="AQ44" s="255">
        <v>152.21152683</v>
      </c>
      <c r="AR44" s="255">
        <v>346.14011240999997</v>
      </c>
      <c r="AS44" s="255">
        <v>417.78285013999999</v>
      </c>
      <c r="AT44" s="255">
        <v>383.61925587000002</v>
      </c>
      <c r="AU44" s="255">
        <v>230.03717669</v>
      </c>
      <c r="AV44" s="255">
        <v>52.903084810999999</v>
      </c>
      <c r="AW44" s="255">
        <v>5.3084696193000003</v>
      </c>
      <c r="AX44" s="255">
        <v>4.6877604416</v>
      </c>
      <c r="AY44" s="255">
        <v>5.4086681189999997</v>
      </c>
      <c r="AZ44" s="255">
        <v>5.8683974159999996</v>
      </c>
      <c r="BA44" s="255">
        <v>24.508156564</v>
      </c>
      <c r="BB44" s="255">
        <v>38.580635489000002</v>
      </c>
      <c r="BC44" s="255">
        <v>166.93730121999999</v>
      </c>
      <c r="BD44" s="255">
        <v>349.01648247000003</v>
      </c>
      <c r="BE44" s="255">
        <v>420.84135686000002</v>
      </c>
      <c r="BF44" s="255">
        <v>387.83140691</v>
      </c>
      <c r="BG44" s="255">
        <v>240.29363137000001</v>
      </c>
      <c r="BH44" s="255">
        <v>57.172239118</v>
      </c>
      <c r="BI44" s="255">
        <v>5.2477188097000003</v>
      </c>
      <c r="BJ44" s="337">
        <v>4.6039810000000001</v>
      </c>
      <c r="BK44" s="337">
        <v>5.5003580000000003</v>
      </c>
      <c r="BL44" s="337">
        <v>6.9268450000000001</v>
      </c>
      <c r="BM44" s="337">
        <v>23.32958</v>
      </c>
      <c r="BN44" s="337">
        <v>39.496479999999998</v>
      </c>
      <c r="BO44" s="337">
        <v>173.77090000000001</v>
      </c>
      <c r="BP44" s="337">
        <v>343.20819999999998</v>
      </c>
      <c r="BQ44" s="337">
        <v>431.6379</v>
      </c>
      <c r="BR44" s="337">
        <v>394.56630000000001</v>
      </c>
      <c r="BS44" s="337">
        <v>255.36269999999999</v>
      </c>
      <c r="BT44" s="337">
        <v>64.456969999999998</v>
      </c>
      <c r="BU44" s="337">
        <v>5.0006050000000002</v>
      </c>
      <c r="BV44" s="337">
        <v>4.8235789999999996</v>
      </c>
    </row>
    <row r="45" spans="1:74" ht="11.1" customHeight="1" x14ac:dyDescent="0.2">
      <c r="A45" s="9" t="s">
        <v>158</v>
      </c>
      <c r="B45" s="211" t="s">
        <v>452</v>
      </c>
      <c r="C45" s="255">
        <v>15.794730126999999</v>
      </c>
      <c r="D45" s="255">
        <v>16.253739452000001</v>
      </c>
      <c r="E45" s="255">
        <v>62.038953006</v>
      </c>
      <c r="F45" s="255">
        <v>116.13962727000001</v>
      </c>
      <c r="G45" s="255">
        <v>275.56247523000002</v>
      </c>
      <c r="H45" s="255">
        <v>491.13678450999998</v>
      </c>
      <c r="I45" s="255">
        <v>554.98961769000005</v>
      </c>
      <c r="J45" s="255">
        <v>585.87122793000003</v>
      </c>
      <c r="K45" s="255">
        <v>377.47233649999998</v>
      </c>
      <c r="L45" s="255">
        <v>140.24547723000001</v>
      </c>
      <c r="M45" s="255">
        <v>34.51320613</v>
      </c>
      <c r="N45" s="255">
        <v>8.9812263408999993</v>
      </c>
      <c r="O45" s="255">
        <v>13.723877177</v>
      </c>
      <c r="P45" s="255">
        <v>14.758643332</v>
      </c>
      <c r="Q45" s="255">
        <v>61.923276057000002</v>
      </c>
      <c r="R45" s="255">
        <v>121.74410798</v>
      </c>
      <c r="S45" s="255">
        <v>278.32546423999997</v>
      </c>
      <c r="T45" s="255">
        <v>489.58021581000003</v>
      </c>
      <c r="U45" s="255">
        <v>558.75054531000001</v>
      </c>
      <c r="V45" s="255">
        <v>586.26918735000004</v>
      </c>
      <c r="W45" s="255">
        <v>372.38557550000002</v>
      </c>
      <c r="X45" s="255">
        <v>145.58895408000001</v>
      </c>
      <c r="Y45" s="255">
        <v>34.388237248999999</v>
      </c>
      <c r="Z45" s="255">
        <v>11.024224648000001</v>
      </c>
      <c r="AA45" s="255">
        <v>11.175550998</v>
      </c>
      <c r="AB45" s="255">
        <v>16.252152703</v>
      </c>
      <c r="AC45" s="255">
        <v>62.100851169000002</v>
      </c>
      <c r="AD45" s="255">
        <v>113.61501816000001</v>
      </c>
      <c r="AE45" s="255">
        <v>270.99905491999999</v>
      </c>
      <c r="AF45" s="255">
        <v>491.81135265</v>
      </c>
      <c r="AG45" s="255">
        <v>563.97808940000004</v>
      </c>
      <c r="AH45" s="255">
        <v>579.82089353000003</v>
      </c>
      <c r="AI45" s="255">
        <v>383.76809403999999</v>
      </c>
      <c r="AJ45" s="255">
        <v>154.27556200000001</v>
      </c>
      <c r="AK45" s="255">
        <v>38.429170264</v>
      </c>
      <c r="AL45" s="255">
        <v>11.848579279000001</v>
      </c>
      <c r="AM45" s="255">
        <v>14.038257271000001</v>
      </c>
      <c r="AN45" s="255">
        <v>22.071975108</v>
      </c>
      <c r="AO45" s="255">
        <v>63.642559886000001</v>
      </c>
      <c r="AP45" s="255">
        <v>122.29999857</v>
      </c>
      <c r="AQ45" s="255">
        <v>269.56865031000001</v>
      </c>
      <c r="AR45" s="255">
        <v>494.85328246</v>
      </c>
      <c r="AS45" s="255">
        <v>576.37171570999999</v>
      </c>
      <c r="AT45" s="255">
        <v>573.77623428000004</v>
      </c>
      <c r="AU45" s="255">
        <v>381.77011663000002</v>
      </c>
      <c r="AV45" s="255">
        <v>152.0140562</v>
      </c>
      <c r="AW45" s="255">
        <v>40.957308517999998</v>
      </c>
      <c r="AX45" s="255">
        <v>10.84611123</v>
      </c>
      <c r="AY45" s="255">
        <v>13.503017513</v>
      </c>
      <c r="AZ45" s="255">
        <v>22.786362468</v>
      </c>
      <c r="BA45" s="255">
        <v>67.148554610000005</v>
      </c>
      <c r="BB45" s="255">
        <v>118.11983549999999</v>
      </c>
      <c r="BC45" s="255">
        <v>280.13074626000002</v>
      </c>
      <c r="BD45" s="255">
        <v>498.95685125</v>
      </c>
      <c r="BE45" s="255">
        <v>582.50412153000002</v>
      </c>
      <c r="BF45" s="255">
        <v>579.09793608999996</v>
      </c>
      <c r="BG45" s="255">
        <v>391.04465650999998</v>
      </c>
      <c r="BH45" s="255">
        <v>155.45108382999999</v>
      </c>
      <c r="BI45" s="255">
        <v>38.737932137999998</v>
      </c>
      <c r="BJ45" s="337">
        <v>10.89654</v>
      </c>
      <c r="BK45" s="337">
        <v>13.157870000000001</v>
      </c>
      <c r="BL45" s="337">
        <v>21.894960000000001</v>
      </c>
      <c r="BM45" s="337">
        <v>64.841419999999999</v>
      </c>
      <c r="BN45" s="337">
        <v>118.1302</v>
      </c>
      <c r="BO45" s="337">
        <v>281.74090000000001</v>
      </c>
      <c r="BP45" s="337">
        <v>492.1046</v>
      </c>
      <c r="BQ45" s="337">
        <v>578.87639999999999</v>
      </c>
      <c r="BR45" s="337">
        <v>585.80269999999996</v>
      </c>
      <c r="BS45" s="337">
        <v>411.25990000000002</v>
      </c>
      <c r="BT45" s="337">
        <v>163.1901</v>
      </c>
      <c r="BU45" s="337">
        <v>39.020319999999998</v>
      </c>
      <c r="BV45" s="337">
        <v>11.816789999999999</v>
      </c>
    </row>
    <row r="46" spans="1:74" ht="11.1" customHeight="1" x14ac:dyDescent="0.2">
      <c r="A46" s="9" t="s">
        <v>159</v>
      </c>
      <c r="B46" s="211" t="s">
        <v>453</v>
      </c>
      <c r="C46" s="255">
        <v>1.008716817</v>
      </c>
      <c r="D46" s="255">
        <v>2.5060061882000002</v>
      </c>
      <c r="E46" s="255">
        <v>13.72367184</v>
      </c>
      <c r="F46" s="255">
        <v>40.084234555000002</v>
      </c>
      <c r="G46" s="255">
        <v>118.72545105</v>
      </c>
      <c r="H46" s="255">
        <v>264.52516652999998</v>
      </c>
      <c r="I46" s="255">
        <v>397.14645041</v>
      </c>
      <c r="J46" s="255">
        <v>332.80616015999999</v>
      </c>
      <c r="K46" s="255">
        <v>199.13639097999999</v>
      </c>
      <c r="L46" s="255">
        <v>63.830725712000003</v>
      </c>
      <c r="M46" s="255">
        <v>11.204336444000001</v>
      </c>
      <c r="N46" s="255">
        <v>0</v>
      </c>
      <c r="O46" s="255">
        <v>1.0583971731999999</v>
      </c>
      <c r="P46" s="255">
        <v>3.3763664095000001</v>
      </c>
      <c r="Q46" s="255">
        <v>16.245736298000001</v>
      </c>
      <c r="R46" s="255">
        <v>41.016369578000003</v>
      </c>
      <c r="S46" s="255">
        <v>114.09931009</v>
      </c>
      <c r="T46" s="255">
        <v>273.86675029000003</v>
      </c>
      <c r="U46" s="255">
        <v>387.83327272000002</v>
      </c>
      <c r="V46" s="255">
        <v>338.9331775</v>
      </c>
      <c r="W46" s="255">
        <v>203.04236455</v>
      </c>
      <c r="X46" s="255">
        <v>65.531316704000005</v>
      </c>
      <c r="Y46" s="255">
        <v>10.353251695000001</v>
      </c>
      <c r="Z46" s="255">
        <v>0</v>
      </c>
      <c r="AA46" s="255">
        <v>0.91442596048000002</v>
      </c>
      <c r="AB46" s="255">
        <v>3.9879478284999998</v>
      </c>
      <c r="AC46" s="255">
        <v>18.225069734000002</v>
      </c>
      <c r="AD46" s="255">
        <v>41.364394504000003</v>
      </c>
      <c r="AE46" s="255">
        <v>107.67455861000001</v>
      </c>
      <c r="AF46" s="255">
        <v>275.13022704000002</v>
      </c>
      <c r="AG46" s="255">
        <v>385.85345672</v>
      </c>
      <c r="AH46" s="255">
        <v>338.96165572000001</v>
      </c>
      <c r="AI46" s="255">
        <v>205.57763975</v>
      </c>
      <c r="AJ46" s="255">
        <v>70.384303908000007</v>
      </c>
      <c r="AK46" s="255">
        <v>10.50691462</v>
      </c>
      <c r="AL46" s="255">
        <v>0</v>
      </c>
      <c r="AM46" s="255">
        <v>0.91442596048000002</v>
      </c>
      <c r="AN46" s="255">
        <v>4.2043051697999996</v>
      </c>
      <c r="AO46" s="255">
        <v>19.055954962000001</v>
      </c>
      <c r="AP46" s="255">
        <v>41.992707258999999</v>
      </c>
      <c r="AQ46" s="255">
        <v>105.18728254</v>
      </c>
      <c r="AR46" s="255">
        <v>278.94474830000001</v>
      </c>
      <c r="AS46" s="255">
        <v>384.45810768000001</v>
      </c>
      <c r="AT46" s="255">
        <v>334.72131210999999</v>
      </c>
      <c r="AU46" s="255">
        <v>203.39171166</v>
      </c>
      <c r="AV46" s="255">
        <v>72.848783960000006</v>
      </c>
      <c r="AW46" s="255">
        <v>11.364059535000001</v>
      </c>
      <c r="AX46" s="255">
        <v>0.11673343487</v>
      </c>
      <c r="AY46" s="255">
        <v>1.3387072010000001</v>
      </c>
      <c r="AZ46" s="255">
        <v>4.2922200664999997</v>
      </c>
      <c r="BA46" s="255">
        <v>19.193190558000001</v>
      </c>
      <c r="BB46" s="255">
        <v>45.203166283999998</v>
      </c>
      <c r="BC46" s="255">
        <v>110.79302841000001</v>
      </c>
      <c r="BD46" s="255">
        <v>282.28306508999998</v>
      </c>
      <c r="BE46" s="255">
        <v>388.21764081999999</v>
      </c>
      <c r="BF46" s="255">
        <v>336.49230477999998</v>
      </c>
      <c r="BG46" s="255">
        <v>207.60098017000001</v>
      </c>
      <c r="BH46" s="255">
        <v>70.245578528999999</v>
      </c>
      <c r="BI46" s="255">
        <v>10.541878457999999</v>
      </c>
      <c r="BJ46" s="337">
        <v>0.1167334</v>
      </c>
      <c r="BK46" s="337">
        <v>1.168666</v>
      </c>
      <c r="BL46" s="337">
        <v>4.0307839999999997</v>
      </c>
      <c r="BM46" s="337">
        <v>18.744</v>
      </c>
      <c r="BN46" s="337">
        <v>47.167549999999999</v>
      </c>
      <c r="BO46" s="337">
        <v>99.904529999999994</v>
      </c>
      <c r="BP46" s="337">
        <v>285.51940000000002</v>
      </c>
      <c r="BQ46" s="337">
        <v>388.6961</v>
      </c>
      <c r="BR46" s="337">
        <v>343.16919999999999</v>
      </c>
      <c r="BS46" s="337">
        <v>207.21190000000001</v>
      </c>
      <c r="BT46" s="337">
        <v>70.886290000000002</v>
      </c>
      <c r="BU46" s="337">
        <v>10.90479</v>
      </c>
      <c r="BV46" s="337">
        <v>0.14604400000000001</v>
      </c>
    </row>
    <row r="47" spans="1:74" ht="11.1" customHeight="1" x14ac:dyDescent="0.2">
      <c r="A47" s="9" t="s">
        <v>160</v>
      </c>
      <c r="B47" s="211" t="s">
        <v>454</v>
      </c>
      <c r="C47" s="255">
        <v>8.5942942992999996</v>
      </c>
      <c r="D47" s="255">
        <v>6.8133930409000003</v>
      </c>
      <c r="E47" s="255">
        <v>10.536030093999999</v>
      </c>
      <c r="F47" s="255">
        <v>16.884771556</v>
      </c>
      <c r="G47" s="255">
        <v>48.180267409999999</v>
      </c>
      <c r="H47" s="255">
        <v>105.03171152</v>
      </c>
      <c r="I47" s="255">
        <v>236.8966499</v>
      </c>
      <c r="J47" s="255">
        <v>219.12022463</v>
      </c>
      <c r="K47" s="255">
        <v>145.04602715999999</v>
      </c>
      <c r="L47" s="255">
        <v>42.128797282000001</v>
      </c>
      <c r="M47" s="255">
        <v>14.606851070999999</v>
      </c>
      <c r="N47" s="255">
        <v>8.2541008675</v>
      </c>
      <c r="O47" s="255">
        <v>8.9439340433000005</v>
      </c>
      <c r="P47" s="255">
        <v>7.4338788849000004</v>
      </c>
      <c r="Q47" s="255">
        <v>12.395893702</v>
      </c>
      <c r="R47" s="255">
        <v>17.653306652000001</v>
      </c>
      <c r="S47" s="255">
        <v>46.292923561999999</v>
      </c>
      <c r="T47" s="255">
        <v>115.83687093</v>
      </c>
      <c r="U47" s="255">
        <v>232.55916612999999</v>
      </c>
      <c r="V47" s="255">
        <v>222.21202396000001</v>
      </c>
      <c r="W47" s="255">
        <v>156.14454609000001</v>
      </c>
      <c r="X47" s="255">
        <v>48.833699404000001</v>
      </c>
      <c r="Y47" s="255">
        <v>14.259232448000001</v>
      </c>
      <c r="Z47" s="255">
        <v>8.5610945938</v>
      </c>
      <c r="AA47" s="255">
        <v>8.9141302546999999</v>
      </c>
      <c r="AB47" s="255">
        <v>8.3862421807</v>
      </c>
      <c r="AC47" s="255">
        <v>12.913700241000001</v>
      </c>
      <c r="AD47" s="255">
        <v>19.407274492999999</v>
      </c>
      <c r="AE47" s="255">
        <v>44.741464213</v>
      </c>
      <c r="AF47" s="255">
        <v>116.28164154</v>
      </c>
      <c r="AG47" s="255">
        <v>224.37201347999999</v>
      </c>
      <c r="AH47" s="255">
        <v>227.10040172000001</v>
      </c>
      <c r="AI47" s="255">
        <v>156.09329811000001</v>
      </c>
      <c r="AJ47" s="255">
        <v>50.947571324999998</v>
      </c>
      <c r="AK47" s="255">
        <v>14.326906963000001</v>
      </c>
      <c r="AL47" s="255">
        <v>8.4653480293999994</v>
      </c>
      <c r="AM47" s="255">
        <v>8.8028058430999998</v>
      </c>
      <c r="AN47" s="255">
        <v>8.4246030985000004</v>
      </c>
      <c r="AO47" s="255">
        <v>13.055536997000001</v>
      </c>
      <c r="AP47" s="255">
        <v>20.018531281000001</v>
      </c>
      <c r="AQ47" s="255">
        <v>44.524661622000004</v>
      </c>
      <c r="AR47" s="255">
        <v>120.55451831000001</v>
      </c>
      <c r="AS47" s="255">
        <v>228.96525252000001</v>
      </c>
      <c r="AT47" s="255">
        <v>231.56245673999999</v>
      </c>
      <c r="AU47" s="255">
        <v>160.59947529999999</v>
      </c>
      <c r="AV47" s="255">
        <v>54.473173238000001</v>
      </c>
      <c r="AW47" s="255">
        <v>14.916489842000001</v>
      </c>
      <c r="AX47" s="255">
        <v>8.5696514929000003</v>
      </c>
      <c r="AY47" s="255">
        <v>9.6406557944000006</v>
      </c>
      <c r="AZ47" s="255">
        <v>8.4711610981999996</v>
      </c>
      <c r="BA47" s="255">
        <v>12.698304627000001</v>
      </c>
      <c r="BB47" s="255">
        <v>20.700483135999999</v>
      </c>
      <c r="BC47" s="255">
        <v>45.033084432999999</v>
      </c>
      <c r="BD47" s="255">
        <v>119.31292151</v>
      </c>
      <c r="BE47" s="255">
        <v>238.45050284000001</v>
      </c>
      <c r="BF47" s="255">
        <v>233.36383463000001</v>
      </c>
      <c r="BG47" s="255">
        <v>159.12251158000001</v>
      </c>
      <c r="BH47" s="255">
        <v>53.158505013999999</v>
      </c>
      <c r="BI47" s="255">
        <v>14.717631153999999</v>
      </c>
      <c r="BJ47" s="337">
        <v>8.6738859999999995</v>
      </c>
      <c r="BK47" s="337">
        <v>9.4744279999999996</v>
      </c>
      <c r="BL47" s="337">
        <v>8.4304590000000008</v>
      </c>
      <c r="BM47" s="337">
        <v>12.70715</v>
      </c>
      <c r="BN47" s="337">
        <v>21.969539999999999</v>
      </c>
      <c r="BO47" s="337">
        <v>39.805390000000003</v>
      </c>
      <c r="BP47" s="337">
        <v>123.22110000000001</v>
      </c>
      <c r="BQ47" s="337">
        <v>233.84989999999999</v>
      </c>
      <c r="BR47" s="337">
        <v>236.98869999999999</v>
      </c>
      <c r="BS47" s="337">
        <v>153.29</v>
      </c>
      <c r="BT47" s="337">
        <v>54.288469999999997</v>
      </c>
      <c r="BU47" s="337">
        <v>14.23644</v>
      </c>
      <c r="BV47" s="337">
        <v>8.7209669999999999</v>
      </c>
    </row>
    <row r="48" spans="1:74" ht="11.1" customHeight="1" x14ac:dyDescent="0.2">
      <c r="A48" s="9" t="s">
        <v>161</v>
      </c>
      <c r="B48" s="212" t="s">
        <v>482</v>
      </c>
      <c r="C48" s="253">
        <v>9.7685780979000008</v>
      </c>
      <c r="D48" s="253">
        <v>9.2011531134000002</v>
      </c>
      <c r="E48" s="253">
        <v>21.507715144999999</v>
      </c>
      <c r="F48" s="253">
        <v>37.905003850999996</v>
      </c>
      <c r="G48" s="253">
        <v>112.46045488</v>
      </c>
      <c r="H48" s="253">
        <v>245.49812829999999</v>
      </c>
      <c r="I48" s="253">
        <v>349.02359697000003</v>
      </c>
      <c r="J48" s="253">
        <v>323.09804286999997</v>
      </c>
      <c r="K48" s="253">
        <v>177.41377001999999</v>
      </c>
      <c r="L48" s="253">
        <v>57.273782904999997</v>
      </c>
      <c r="M48" s="253">
        <v>16.239985956000002</v>
      </c>
      <c r="N48" s="253">
        <v>9.9670224211999994</v>
      </c>
      <c r="O48" s="253">
        <v>9.5511785214000007</v>
      </c>
      <c r="P48" s="253">
        <v>9.0102286009999997</v>
      </c>
      <c r="Q48" s="253">
        <v>23.067109998999999</v>
      </c>
      <c r="R48" s="253">
        <v>40.699317909000001</v>
      </c>
      <c r="S48" s="253">
        <v>116.75285565</v>
      </c>
      <c r="T48" s="253">
        <v>246.59320575999999</v>
      </c>
      <c r="U48" s="253">
        <v>346.18015028999997</v>
      </c>
      <c r="V48" s="253">
        <v>320.15384906000003</v>
      </c>
      <c r="W48" s="253">
        <v>178.81010388000001</v>
      </c>
      <c r="X48" s="253">
        <v>59.371880996999998</v>
      </c>
      <c r="Y48" s="253">
        <v>17.081318917000001</v>
      </c>
      <c r="Z48" s="253">
        <v>12.026640859</v>
      </c>
      <c r="AA48" s="253">
        <v>8.8464592975999992</v>
      </c>
      <c r="AB48" s="253">
        <v>9.5018552067000002</v>
      </c>
      <c r="AC48" s="253">
        <v>24.466082455999999</v>
      </c>
      <c r="AD48" s="253">
        <v>39.429948287999999</v>
      </c>
      <c r="AE48" s="253">
        <v>115.64056943</v>
      </c>
      <c r="AF48" s="253">
        <v>250.37193754</v>
      </c>
      <c r="AG48" s="253">
        <v>346.41591088000001</v>
      </c>
      <c r="AH48" s="253">
        <v>323.40059659999997</v>
      </c>
      <c r="AI48" s="253">
        <v>187.29539607000001</v>
      </c>
      <c r="AJ48" s="253">
        <v>63.328296301999998</v>
      </c>
      <c r="AK48" s="253">
        <v>18.105769438999999</v>
      </c>
      <c r="AL48" s="253">
        <v>12.356160934</v>
      </c>
      <c r="AM48" s="253">
        <v>9.3586236180999993</v>
      </c>
      <c r="AN48" s="253">
        <v>11.022088469</v>
      </c>
      <c r="AO48" s="253">
        <v>24.496781418000001</v>
      </c>
      <c r="AP48" s="253">
        <v>42.551778235</v>
      </c>
      <c r="AQ48" s="253">
        <v>114.42141845</v>
      </c>
      <c r="AR48" s="253">
        <v>251.34716521999999</v>
      </c>
      <c r="AS48" s="253">
        <v>352.02669938999998</v>
      </c>
      <c r="AT48" s="253">
        <v>316.44704958</v>
      </c>
      <c r="AU48" s="253">
        <v>187.06366550000001</v>
      </c>
      <c r="AV48" s="253">
        <v>63.019338183000002</v>
      </c>
      <c r="AW48" s="253">
        <v>19.041199063000001</v>
      </c>
      <c r="AX48" s="253">
        <v>11.991885809999999</v>
      </c>
      <c r="AY48" s="253">
        <v>9.2818080845999997</v>
      </c>
      <c r="AZ48" s="253">
        <v>12.005469571000001</v>
      </c>
      <c r="BA48" s="253">
        <v>24.652410213</v>
      </c>
      <c r="BB48" s="253">
        <v>42.602720703000003</v>
      </c>
      <c r="BC48" s="253">
        <v>122.53614595000001</v>
      </c>
      <c r="BD48" s="253">
        <v>252.21419872999999</v>
      </c>
      <c r="BE48" s="253">
        <v>356.56608825000001</v>
      </c>
      <c r="BF48" s="253">
        <v>323.41972368</v>
      </c>
      <c r="BG48" s="253">
        <v>193.14226181000001</v>
      </c>
      <c r="BH48" s="253">
        <v>65.066629985999995</v>
      </c>
      <c r="BI48" s="253">
        <v>19.512170132000001</v>
      </c>
      <c r="BJ48" s="338">
        <v>12.090590000000001</v>
      </c>
      <c r="BK48" s="338">
        <v>9.3794869999999992</v>
      </c>
      <c r="BL48" s="338">
        <v>12.95729</v>
      </c>
      <c r="BM48" s="338">
        <v>24.499389999999998</v>
      </c>
      <c r="BN48" s="338">
        <v>43.764249999999997</v>
      </c>
      <c r="BO48" s="338">
        <v>123.6369</v>
      </c>
      <c r="BP48" s="338">
        <v>252.71889999999999</v>
      </c>
      <c r="BQ48" s="338">
        <v>365.18310000000002</v>
      </c>
      <c r="BR48" s="338">
        <v>326.75360000000001</v>
      </c>
      <c r="BS48" s="338">
        <v>200.63419999999999</v>
      </c>
      <c r="BT48" s="338">
        <v>68.926680000000005</v>
      </c>
      <c r="BU48" s="338">
        <v>19.653860000000002</v>
      </c>
      <c r="BV48" s="338">
        <v>12.25957</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39"/>
      <c r="AZ49" s="339"/>
      <c r="BA49" s="339"/>
      <c r="BB49" s="339"/>
      <c r="BC49" s="339"/>
      <c r="BD49" s="703"/>
      <c r="BE49" s="703"/>
      <c r="BF49" s="703"/>
      <c r="BG49" s="339"/>
      <c r="BH49" s="339"/>
      <c r="BI49" s="339"/>
      <c r="BJ49" s="339"/>
      <c r="BK49" s="339"/>
      <c r="BL49" s="339"/>
      <c r="BM49" s="339"/>
      <c r="BN49" s="339"/>
      <c r="BO49" s="339"/>
      <c r="BP49" s="339"/>
      <c r="BQ49" s="339"/>
      <c r="BR49" s="339"/>
      <c r="BS49" s="339"/>
      <c r="BT49" s="339"/>
      <c r="BU49" s="339"/>
      <c r="BV49" s="339"/>
    </row>
    <row r="50" spans="1:74" s="197" customFormat="1" ht="12" customHeight="1" x14ac:dyDescent="0.2">
      <c r="A50" s="148"/>
      <c r="B50" s="820" t="s">
        <v>834</v>
      </c>
      <c r="C50" s="799"/>
      <c r="D50" s="799"/>
      <c r="E50" s="799"/>
      <c r="F50" s="799"/>
      <c r="G50" s="799"/>
      <c r="H50" s="799"/>
      <c r="I50" s="799"/>
      <c r="J50" s="799"/>
      <c r="K50" s="799"/>
      <c r="L50" s="799"/>
      <c r="M50" s="799"/>
      <c r="N50" s="799"/>
      <c r="O50" s="799"/>
      <c r="P50" s="799"/>
      <c r="Q50" s="799"/>
      <c r="AY50" s="498"/>
      <c r="AZ50" s="498"/>
      <c r="BA50" s="498"/>
      <c r="BB50" s="498"/>
      <c r="BC50" s="750"/>
      <c r="BD50" s="750"/>
      <c r="BE50" s="750"/>
      <c r="BF50" s="750"/>
      <c r="BG50" s="498"/>
      <c r="BH50" s="498"/>
      <c r="BI50" s="498"/>
      <c r="BJ50" s="498"/>
    </row>
    <row r="51" spans="1:74" s="465" customFormat="1" ht="12" customHeight="1" x14ac:dyDescent="0.2">
      <c r="A51" s="462"/>
      <c r="B51" s="788" t="s">
        <v>170</v>
      </c>
      <c r="C51" s="788"/>
      <c r="D51" s="788"/>
      <c r="E51" s="788"/>
      <c r="F51" s="788"/>
      <c r="G51" s="788"/>
      <c r="H51" s="788"/>
      <c r="I51" s="788"/>
      <c r="J51" s="788"/>
      <c r="K51" s="788"/>
      <c r="L51" s="788"/>
      <c r="M51" s="788"/>
      <c r="N51" s="788"/>
      <c r="O51" s="788"/>
      <c r="P51" s="788"/>
      <c r="Q51" s="788"/>
      <c r="AY51" s="499"/>
      <c r="AZ51" s="499"/>
      <c r="BA51" s="499"/>
      <c r="BB51" s="499"/>
      <c r="BC51" s="704"/>
      <c r="BD51" s="704"/>
      <c r="BE51" s="704"/>
      <c r="BF51" s="704"/>
      <c r="BG51" s="499"/>
      <c r="BH51" s="499"/>
      <c r="BI51" s="499"/>
      <c r="BJ51" s="499"/>
    </row>
    <row r="52" spans="1:74" s="465" customFormat="1" ht="12" customHeight="1" x14ac:dyDescent="0.2">
      <c r="A52" s="466"/>
      <c r="B52" s="815" t="s">
        <v>171</v>
      </c>
      <c r="C52" s="789"/>
      <c r="D52" s="789"/>
      <c r="E52" s="789"/>
      <c r="F52" s="789"/>
      <c r="G52" s="789"/>
      <c r="H52" s="789"/>
      <c r="I52" s="789"/>
      <c r="J52" s="789"/>
      <c r="K52" s="789"/>
      <c r="L52" s="789"/>
      <c r="M52" s="789"/>
      <c r="N52" s="789"/>
      <c r="O52" s="789"/>
      <c r="P52" s="789"/>
      <c r="Q52" s="785"/>
      <c r="AY52" s="499"/>
      <c r="AZ52" s="499"/>
      <c r="BA52" s="499"/>
      <c r="BB52" s="499"/>
      <c r="BC52" s="499"/>
      <c r="BD52" s="704"/>
      <c r="BE52" s="704"/>
      <c r="BF52" s="704"/>
      <c r="BG52" s="499"/>
      <c r="BH52" s="499"/>
      <c r="BI52" s="499"/>
      <c r="BJ52" s="499"/>
    </row>
    <row r="53" spans="1:74" s="465" customFormat="1" ht="12" customHeight="1" x14ac:dyDescent="0.2">
      <c r="A53" s="466"/>
      <c r="B53" s="815" t="s">
        <v>166</v>
      </c>
      <c r="C53" s="789"/>
      <c r="D53" s="789"/>
      <c r="E53" s="789"/>
      <c r="F53" s="789"/>
      <c r="G53" s="789"/>
      <c r="H53" s="789"/>
      <c r="I53" s="789"/>
      <c r="J53" s="789"/>
      <c r="K53" s="789"/>
      <c r="L53" s="789"/>
      <c r="M53" s="789"/>
      <c r="N53" s="789"/>
      <c r="O53" s="789"/>
      <c r="P53" s="789"/>
      <c r="Q53" s="785"/>
      <c r="AY53" s="499"/>
      <c r="AZ53" s="499"/>
      <c r="BA53" s="499"/>
      <c r="BB53" s="499"/>
      <c r="BC53" s="499"/>
      <c r="BD53" s="704"/>
      <c r="BE53" s="704"/>
      <c r="BF53" s="704"/>
      <c r="BG53" s="499"/>
      <c r="BH53" s="499"/>
      <c r="BI53" s="499"/>
      <c r="BJ53" s="499"/>
    </row>
    <row r="54" spans="1:74" s="465" customFormat="1" ht="12" customHeight="1" x14ac:dyDescent="0.2">
      <c r="A54" s="466"/>
      <c r="B54" s="815" t="s">
        <v>363</v>
      </c>
      <c r="C54" s="789"/>
      <c r="D54" s="789"/>
      <c r="E54" s="789"/>
      <c r="F54" s="789"/>
      <c r="G54" s="789"/>
      <c r="H54" s="789"/>
      <c r="I54" s="789"/>
      <c r="J54" s="789"/>
      <c r="K54" s="789"/>
      <c r="L54" s="789"/>
      <c r="M54" s="789"/>
      <c r="N54" s="789"/>
      <c r="O54" s="789"/>
      <c r="P54" s="789"/>
      <c r="Q54" s="785"/>
      <c r="AY54" s="499"/>
      <c r="AZ54" s="499"/>
      <c r="BA54" s="499"/>
      <c r="BB54" s="499"/>
      <c r="BC54" s="499"/>
      <c r="BD54" s="704"/>
      <c r="BE54" s="704"/>
      <c r="BF54" s="704"/>
      <c r="BG54" s="499"/>
      <c r="BH54" s="499"/>
      <c r="BI54" s="499"/>
      <c r="BJ54" s="499"/>
    </row>
    <row r="55" spans="1:74" s="467" customFormat="1" ht="12" customHeight="1" x14ac:dyDescent="0.2">
      <c r="A55" s="466"/>
      <c r="B55" s="815" t="s">
        <v>167</v>
      </c>
      <c r="C55" s="789"/>
      <c r="D55" s="789"/>
      <c r="E55" s="789"/>
      <c r="F55" s="789"/>
      <c r="G55" s="789"/>
      <c r="H55" s="789"/>
      <c r="I55" s="789"/>
      <c r="J55" s="789"/>
      <c r="K55" s="789"/>
      <c r="L55" s="789"/>
      <c r="M55" s="789"/>
      <c r="N55" s="789"/>
      <c r="O55" s="789"/>
      <c r="P55" s="789"/>
      <c r="Q55" s="785"/>
      <c r="AY55" s="500"/>
      <c r="AZ55" s="500"/>
      <c r="BA55" s="500"/>
      <c r="BB55" s="500"/>
      <c r="BC55" s="500"/>
      <c r="BD55" s="705"/>
      <c r="BE55" s="705"/>
      <c r="BF55" s="705"/>
      <c r="BG55" s="500"/>
      <c r="BH55" s="500"/>
      <c r="BI55" s="500"/>
      <c r="BJ55" s="500"/>
    </row>
    <row r="56" spans="1:74" s="467" customFormat="1" ht="12" customHeight="1" x14ac:dyDescent="0.2">
      <c r="A56" s="466"/>
      <c r="B56" s="788" t="s">
        <v>168</v>
      </c>
      <c r="C56" s="789"/>
      <c r="D56" s="789"/>
      <c r="E56" s="789"/>
      <c r="F56" s="789"/>
      <c r="G56" s="789"/>
      <c r="H56" s="789"/>
      <c r="I56" s="789"/>
      <c r="J56" s="789"/>
      <c r="K56" s="789"/>
      <c r="L56" s="789"/>
      <c r="M56" s="789"/>
      <c r="N56" s="789"/>
      <c r="O56" s="789"/>
      <c r="P56" s="789"/>
      <c r="Q56" s="785"/>
      <c r="AY56" s="500"/>
      <c r="AZ56" s="500"/>
      <c r="BA56" s="500"/>
      <c r="BB56" s="500"/>
      <c r="BC56" s="500"/>
      <c r="BD56" s="705"/>
      <c r="BE56" s="705"/>
      <c r="BF56" s="705"/>
      <c r="BG56" s="500"/>
      <c r="BH56" s="500"/>
      <c r="BI56" s="500"/>
      <c r="BJ56" s="500"/>
    </row>
    <row r="57" spans="1:74" s="467" customFormat="1" ht="12" customHeight="1" x14ac:dyDescent="0.2">
      <c r="A57" s="429"/>
      <c r="B57" s="805" t="s">
        <v>169</v>
      </c>
      <c r="C57" s="785"/>
      <c r="D57" s="785"/>
      <c r="E57" s="785"/>
      <c r="F57" s="785"/>
      <c r="G57" s="785"/>
      <c r="H57" s="785"/>
      <c r="I57" s="785"/>
      <c r="J57" s="785"/>
      <c r="K57" s="785"/>
      <c r="L57" s="785"/>
      <c r="M57" s="785"/>
      <c r="N57" s="785"/>
      <c r="O57" s="785"/>
      <c r="P57" s="785"/>
      <c r="Q57" s="785"/>
      <c r="AY57" s="500"/>
      <c r="AZ57" s="500"/>
      <c r="BA57" s="500"/>
      <c r="BB57" s="500"/>
      <c r="BC57" s="500"/>
      <c r="BD57" s="705"/>
      <c r="BE57" s="705"/>
      <c r="BF57" s="705"/>
      <c r="BG57" s="500"/>
      <c r="BH57" s="500"/>
      <c r="BI57" s="500"/>
      <c r="BJ57" s="500"/>
    </row>
    <row r="58" spans="1:74" x14ac:dyDescent="0.15">
      <c r="BK58" s="340"/>
      <c r="BL58" s="340"/>
      <c r="BM58" s="340"/>
      <c r="BN58" s="340"/>
      <c r="BO58" s="340"/>
      <c r="BP58" s="340"/>
      <c r="BQ58" s="340"/>
      <c r="BR58" s="340"/>
      <c r="BS58" s="340"/>
      <c r="BT58" s="340"/>
      <c r="BU58" s="340"/>
      <c r="BV58" s="340"/>
    </row>
    <row r="59" spans="1:74" x14ac:dyDescent="0.15">
      <c r="BK59" s="340"/>
      <c r="BL59" s="340"/>
      <c r="BM59" s="340"/>
      <c r="BN59" s="340"/>
      <c r="BO59" s="340"/>
      <c r="BP59" s="340"/>
      <c r="BQ59" s="340"/>
      <c r="BR59" s="340"/>
      <c r="BS59" s="340"/>
      <c r="BT59" s="340"/>
      <c r="BU59" s="340"/>
      <c r="BV59" s="340"/>
    </row>
    <row r="60" spans="1:74" x14ac:dyDescent="0.15">
      <c r="BK60" s="340"/>
      <c r="BL60" s="340"/>
      <c r="BM60" s="340"/>
      <c r="BN60" s="340"/>
      <c r="BO60" s="340"/>
      <c r="BP60" s="340"/>
      <c r="BQ60" s="340"/>
      <c r="BR60" s="340"/>
      <c r="BS60" s="340"/>
      <c r="BT60" s="340"/>
      <c r="BU60" s="340"/>
      <c r="BV60" s="340"/>
    </row>
    <row r="61" spans="1:74" x14ac:dyDescent="0.15">
      <c r="BK61" s="340"/>
      <c r="BL61" s="340"/>
      <c r="BM61" s="340"/>
      <c r="BN61" s="340"/>
      <c r="BO61" s="340"/>
      <c r="BP61" s="340"/>
      <c r="BQ61" s="340"/>
      <c r="BR61" s="340"/>
      <c r="BS61" s="340"/>
      <c r="BT61" s="340"/>
      <c r="BU61" s="340"/>
      <c r="BV61" s="340"/>
    </row>
    <row r="62" spans="1:74" x14ac:dyDescent="0.15">
      <c r="BK62" s="340"/>
      <c r="BL62" s="340"/>
      <c r="BM62" s="340"/>
      <c r="BN62" s="340"/>
      <c r="BO62" s="340"/>
      <c r="BP62" s="340"/>
      <c r="BQ62" s="340"/>
      <c r="BR62" s="340"/>
      <c r="BS62" s="340"/>
      <c r="BT62" s="340"/>
      <c r="BU62" s="340"/>
      <c r="BV62" s="340"/>
    </row>
    <row r="63" spans="1:74" x14ac:dyDescent="0.15">
      <c r="BK63" s="340"/>
      <c r="BL63" s="340"/>
      <c r="BM63" s="340"/>
      <c r="BN63" s="340"/>
      <c r="BO63" s="340"/>
      <c r="BP63" s="340"/>
      <c r="BQ63" s="340"/>
      <c r="BR63" s="340"/>
      <c r="BS63" s="340"/>
      <c r="BT63" s="340"/>
      <c r="BU63" s="340"/>
      <c r="BV63" s="340"/>
    </row>
    <row r="64" spans="1:74" x14ac:dyDescent="0.15">
      <c r="BK64" s="340"/>
      <c r="BL64" s="340"/>
      <c r="BM64" s="340"/>
      <c r="BN64" s="340"/>
      <c r="BO64" s="340"/>
      <c r="BP64" s="340"/>
      <c r="BQ64" s="340"/>
      <c r="BR64" s="340"/>
      <c r="BS64" s="340"/>
      <c r="BT64" s="340"/>
      <c r="BU64" s="340"/>
      <c r="BV64" s="340"/>
    </row>
    <row r="65" spans="63:74" x14ac:dyDescent="0.15">
      <c r="BK65" s="340"/>
      <c r="BL65" s="340"/>
      <c r="BM65" s="340"/>
      <c r="BN65" s="340"/>
      <c r="BO65" s="340"/>
      <c r="BP65" s="340"/>
      <c r="BQ65" s="340"/>
      <c r="BR65" s="340"/>
      <c r="BS65" s="340"/>
      <c r="BT65" s="340"/>
      <c r="BU65" s="340"/>
      <c r="BV65" s="340"/>
    </row>
    <row r="66" spans="63:74" x14ac:dyDescent="0.15">
      <c r="BK66" s="340"/>
      <c r="BL66" s="340"/>
      <c r="BM66" s="340"/>
      <c r="BN66" s="340"/>
      <c r="BO66" s="340"/>
      <c r="BP66" s="340"/>
      <c r="BQ66" s="340"/>
      <c r="BR66" s="340"/>
      <c r="BS66" s="340"/>
      <c r="BT66" s="340"/>
      <c r="BU66" s="340"/>
      <c r="BV66" s="340"/>
    </row>
    <row r="67" spans="63:74" x14ac:dyDescent="0.15">
      <c r="BK67" s="340"/>
      <c r="BL67" s="340"/>
      <c r="BM67" s="340"/>
      <c r="BN67" s="340"/>
      <c r="BO67" s="340"/>
      <c r="BP67" s="340"/>
      <c r="BQ67" s="340"/>
      <c r="BR67" s="340"/>
      <c r="BS67" s="340"/>
      <c r="BT67" s="340"/>
      <c r="BU67" s="340"/>
      <c r="BV67" s="340"/>
    </row>
    <row r="68" spans="63:74" x14ac:dyDescent="0.15">
      <c r="BK68" s="340"/>
      <c r="BL68" s="340"/>
      <c r="BM68" s="340"/>
      <c r="BN68" s="340"/>
      <c r="BO68" s="340"/>
      <c r="BP68" s="340"/>
      <c r="BQ68" s="340"/>
      <c r="BR68" s="340"/>
      <c r="BS68" s="340"/>
      <c r="BT68" s="340"/>
      <c r="BU68" s="340"/>
      <c r="BV68" s="340"/>
    </row>
    <row r="69" spans="63:74" x14ac:dyDescent="0.15">
      <c r="BK69" s="340"/>
      <c r="BL69" s="340"/>
      <c r="BM69" s="340"/>
      <c r="BN69" s="340"/>
      <c r="BO69" s="340"/>
      <c r="BP69" s="340"/>
      <c r="BQ69" s="340"/>
      <c r="BR69" s="340"/>
      <c r="BS69" s="340"/>
      <c r="BT69" s="340"/>
      <c r="BU69" s="340"/>
      <c r="BV69" s="340"/>
    </row>
    <row r="70" spans="63:74" x14ac:dyDescent="0.15">
      <c r="BK70" s="340"/>
      <c r="BL70" s="340"/>
      <c r="BM70" s="340"/>
      <c r="BN70" s="340"/>
      <c r="BO70" s="340"/>
      <c r="BP70" s="340"/>
      <c r="BQ70" s="340"/>
      <c r="BR70" s="340"/>
      <c r="BS70" s="340"/>
      <c r="BT70" s="340"/>
      <c r="BU70" s="340"/>
      <c r="BV70" s="340"/>
    </row>
    <row r="71" spans="63:74" x14ac:dyDescent="0.15">
      <c r="BK71" s="340"/>
      <c r="BL71" s="340"/>
      <c r="BM71" s="340"/>
      <c r="BN71" s="340"/>
      <c r="BO71" s="340"/>
      <c r="BP71" s="340"/>
      <c r="BQ71" s="340"/>
      <c r="BR71" s="340"/>
      <c r="BS71" s="340"/>
      <c r="BT71" s="340"/>
      <c r="BU71" s="340"/>
      <c r="BV71" s="340"/>
    </row>
    <row r="72" spans="63:74" x14ac:dyDescent="0.15">
      <c r="BK72" s="340"/>
      <c r="BL72" s="340"/>
      <c r="BM72" s="340"/>
      <c r="BN72" s="340"/>
      <c r="BO72" s="340"/>
      <c r="BP72" s="340"/>
      <c r="BQ72" s="340"/>
      <c r="BR72" s="340"/>
      <c r="BS72" s="340"/>
      <c r="BT72" s="340"/>
      <c r="BU72" s="340"/>
      <c r="BV72" s="340"/>
    </row>
    <row r="73" spans="63:74" x14ac:dyDescent="0.15">
      <c r="BK73" s="340"/>
      <c r="BL73" s="340"/>
      <c r="BM73" s="340"/>
      <c r="BN73" s="340"/>
      <c r="BO73" s="340"/>
      <c r="BP73" s="340"/>
      <c r="BQ73" s="340"/>
      <c r="BR73" s="340"/>
      <c r="BS73" s="340"/>
      <c r="BT73" s="340"/>
      <c r="BU73" s="340"/>
      <c r="BV73" s="340"/>
    </row>
    <row r="74" spans="63:74" x14ac:dyDescent="0.15">
      <c r="BK74" s="340"/>
      <c r="BL74" s="340"/>
      <c r="BM74" s="340"/>
      <c r="BN74" s="340"/>
      <c r="BO74" s="340"/>
      <c r="BP74" s="340"/>
      <c r="BQ74" s="340"/>
      <c r="BR74" s="340"/>
      <c r="BS74" s="340"/>
      <c r="BT74" s="340"/>
      <c r="BU74" s="340"/>
      <c r="BV74" s="340"/>
    </row>
    <row r="75" spans="63:74" x14ac:dyDescent="0.15">
      <c r="BK75" s="340"/>
      <c r="BL75" s="340"/>
      <c r="BM75" s="340"/>
      <c r="BN75" s="340"/>
      <c r="BO75" s="340"/>
      <c r="BP75" s="340"/>
      <c r="BQ75" s="340"/>
      <c r="BR75" s="340"/>
      <c r="BS75" s="340"/>
      <c r="BT75" s="340"/>
      <c r="BU75" s="340"/>
      <c r="BV75" s="340"/>
    </row>
    <row r="76" spans="63:74" x14ac:dyDescent="0.15">
      <c r="BK76" s="340"/>
      <c r="BL76" s="340"/>
      <c r="BM76" s="340"/>
      <c r="BN76" s="340"/>
      <c r="BO76" s="340"/>
      <c r="BP76" s="340"/>
      <c r="BQ76" s="340"/>
      <c r="BR76" s="340"/>
      <c r="BS76" s="340"/>
      <c r="BT76" s="340"/>
      <c r="BU76" s="340"/>
      <c r="BV76" s="340"/>
    </row>
    <row r="77" spans="63:74" x14ac:dyDescent="0.15">
      <c r="BK77" s="340"/>
      <c r="BL77" s="340"/>
      <c r="BM77" s="340"/>
      <c r="BN77" s="340"/>
      <c r="BO77" s="340"/>
      <c r="BP77" s="340"/>
      <c r="BQ77" s="340"/>
      <c r="BR77" s="340"/>
      <c r="BS77" s="340"/>
      <c r="BT77" s="340"/>
      <c r="BU77" s="340"/>
      <c r="BV77" s="340"/>
    </row>
    <row r="78" spans="63:74" x14ac:dyDescent="0.15">
      <c r="BK78" s="340"/>
      <c r="BL78" s="340"/>
      <c r="BM78" s="340"/>
      <c r="BN78" s="340"/>
      <c r="BO78" s="340"/>
      <c r="BP78" s="340"/>
      <c r="BQ78" s="340"/>
      <c r="BR78" s="340"/>
      <c r="BS78" s="340"/>
      <c r="BT78" s="340"/>
      <c r="BU78" s="340"/>
      <c r="BV78" s="340"/>
    </row>
    <row r="79" spans="63:74" x14ac:dyDescent="0.15">
      <c r="BK79" s="340"/>
      <c r="BL79" s="340"/>
      <c r="BM79" s="340"/>
      <c r="BN79" s="340"/>
      <c r="BO79" s="340"/>
      <c r="BP79" s="340"/>
      <c r="BQ79" s="340"/>
      <c r="BR79" s="340"/>
      <c r="BS79" s="340"/>
      <c r="BT79" s="340"/>
      <c r="BU79" s="340"/>
      <c r="BV79" s="340"/>
    </row>
    <row r="80" spans="63:74" x14ac:dyDescent="0.15">
      <c r="BK80" s="340"/>
      <c r="BL80" s="340"/>
      <c r="BM80" s="340"/>
      <c r="BN80" s="340"/>
      <c r="BO80" s="340"/>
      <c r="BP80" s="340"/>
      <c r="BQ80" s="340"/>
      <c r="BR80" s="340"/>
      <c r="BS80" s="340"/>
      <c r="BT80" s="340"/>
      <c r="BU80" s="340"/>
      <c r="BV80" s="340"/>
    </row>
    <row r="81" spans="63:74" x14ac:dyDescent="0.15">
      <c r="BK81" s="340"/>
      <c r="BL81" s="340"/>
      <c r="BM81" s="340"/>
      <c r="BN81" s="340"/>
      <c r="BO81" s="340"/>
      <c r="BP81" s="340"/>
      <c r="BQ81" s="340"/>
      <c r="BR81" s="340"/>
      <c r="BS81" s="340"/>
      <c r="BT81" s="340"/>
      <c r="BU81" s="340"/>
      <c r="BV81" s="340"/>
    </row>
    <row r="82" spans="63:74" x14ac:dyDescent="0.15">
      <c r="BK82" s="340"/>
      <c r="BL82" s="340"/>
      <c r="BM82" s="340"/>
      <c r="BN82" s="340"/>
      <c r="BO82" s="340"/>
      <c r="BP82" s="340"/>
      <c r="BQ82" s="340"/>
      <c r="BR82" s="340"/>
      <c r="BS82" s="340"/>
      <c r="BT82" s="340"/>
      <c r="BU82" s="340"/>
      <c r="BV82" s="340"/>
    </row>
    <row r="83" spans="63:74" x14ac:dyDescent="0.15">
      <c r="BK83" s="340"/>
      <c r="BL83" s="340"/>
      <c r="BM83" s="340"/>
      <c r="BN83" s="340"/>
      <c r="BO83" s="340"/>
      <c r="BP83" s="340"/>
      <c r="BQ83" s="340"/>
      <c r="BR83" s="340"/>
      <c r="BS83" s="340"/>
      <c r="BT83" s="340"/>
      <c r="BU83" s="340"/>
      <c r="BV83" s="340"/>
    </row>
    <row r="84" spans="63:74" x14ac:dyDescent="0.15">
      <c r="BK84" s="340"/>
      <c r="BL84" s="340"/>
      <c r="BM84" s="340"/>
      <c r="BN84" s="340"/>
      <c r="BO84" s="340"/>
      <c r="BP84" s="340"/>
      <c r="BQ84" s="340"/>
      <c r="BR84" s="340"/>
      <c r="BS84" s="340"/>
      <c r="BT84" s="340"/>
      <c r="BU84" s="340"/>
      <c r="BV84" s="340"/>
    </row>
    <row r="85" spans="63:74" x14ac:dyDescent="0.15">
      <c r="BK85" s="340"/>
      <c r="BL85" s="340"/>
      <c r="BM85" s="340"/>
      <c r="BN85" s="340"/>
      <c r="BO85" s="340"/>
      <c r="BP85" s="340"/>
      <c r="BQ85" s="340"/>
      <c r="BR85" s="340"/>
      <c r="BS85" s="340"/>
      <c r="BT85" s="340"/>
      <c r="BU85" s="340"/>
      <c r="BV85" s="340"/>
    </row>
    <row r="86" spans="63:74" x14ac:dyDescent="0.15">
      <c r="BK86" s="340"/>
      <c r="BL86" s="340"/>
      <c r="BM86" s="340"/>
      <c r="BN86" s="340"/>
      <c r="BO86" s="340"/>
      <c r="BP86" s="340"/>
      <c r="BQ86" s="340"/>
      <c r="BR86" s="340"/>
      <c r="BS86" s="340"/>
      <c r="BT86" s="340"/>
      <c r="BU86" s="340"/>
      <c r="BV86" s="340"/>
    </row>
    <row r="87" spans="63:74" x14ac:dyDescent="0.15">
      <c r="BK87" s="340"/>
      <c r="BL87" s="340"/>
      <c r="BM87" s="340"/>
      <c r="BN87" s="340"/>
      <c r="BO87" s="340"/>
      <c r="BP87" s="340"/>
      <c r="BQ87" s="340"/>
      <c r="BR87" s="340"/>
      <c r="BS87" s="340"/>
      <c r="BT87" s="340"/>
      <c r="BU87" s="340"/>
      <c r="BV87" s="340"/>
    </row>
    <row r="88" spans="63:74" x14ac:dyDescent="0.15">
      <c r="BK88" s="340"/>
      <c r="BL88" s="340"/>
      <c r="BM88" s="340"/>
      <c r="BN88" s="340"/>
      <c r="BO88" s="340"/>
      <c r="BP88" s="340"/>
      <c r="BQ88" s="340"/>
      <c r="BR88" s="340"/>
      <c r="BS88" s="340"/>
      <c r="BT88" s="340"/>
      <c r="BU88" s="340"/>
      <c r="BV88" s="340"/>
    </row>
    <row r="89" spans="63:74" x14ac:dyDescent="0.15">
      <c r="BK89" s="340"/>
      <c r="BL89" s="340"/>
      <c r="BM89" s="340"/>
      <c r="BN89" s="340"/>
      <c r="BO89" s="340"/>
      <c r="BP89" s="340"/>
      <c r="BQ89" s="340"/>
      <c r="BR89" s="340"/>
      <c r="BS89" s="340"/>
      <c r="BT89" s="340"/>
      <c r="BU89" s="340"/>
      <c r="BV89" s="340"/>
    </row>
    <row r="90" spans="63:74" x14ac:dyDescent="0.15">
      <c r="BK90" s="340"/>
      <c r="BL90" s="340"/>
      <c r="BM90" s="340"/>
      <c r="BN90" s="340"/>
      <c r="BO90" s="340"/>
      <c r="BP90" s="340"/>
      <c r="BQ90" s="340"/>
      <c r="BR90" s="340"/>
      <c r="BS90" s="340"/>
      <c r="BT90" s="340"/>
      <c r="BU90" s="340"/>
      <c r="BV90" s="340"/>
    </row>
    <row r="91" spans="63:74" x14ac:dyDescent="0.15">
      <c r="BK91" s="340"/>
      <c r="BL91" s="340"/>
      <c r="BM91" s="340"/>
      <c r="BN91" s="340"/>
      <c r="BO91" s="340"/>
      <c r="BP91" s="340"/>
      <c r="BQ91" s="340"/>
      <c r="BR91" s="340"/>
      <c r="BS91" s="340"/>
      <c r="BT91" s="340"/>
      <c r="BU91" s="340"/>
      <c r="BV91" s="340"/>
    </row>
    <row r="92" spans="63:74" x14ac:dyDescent="0.15">
      <c r="BK92" s="340"/>
      <c r="BL92" s="340"/>
      <c r="BM92" s="340"/>
      <c r="BN92" s="340"/>
      <c r="BO92" s="340"/>
      <c r="BP92" s="340"/>
      <c r="BQ92" s="340"/>
      <c r="BR92" s="340"/>
      <c r="BS92" s="340"/>
      <c r="BT92" s="340"/>
      <c r="BU92" s="340"/>
      <c r="BV92" s="340"/>
    </row>
    <row r="93" spans="63:74" x14ac:dyDescent="0.15">
      <c r="BK93" s="340"/>
      <c r="BL93" s="340"/>
      <c r="BM93" s="340"/>
      <c r="BN93" s="340"/>
      <c r="BO93" s="340"/>
      <c r="BP93" s="340"/>
      <c r="BQ93" s="340"/>
      <c r="BR93" s="340"/>
      <c r="BS93" s="340"/>
      <c r="BT93" s="340"/>
      <c r="BU93" s="340"/>
      <c r="BV93" s="340"/>
    </row>
    <row r="94" spans="63:74" x14ac:dyDescent="0.15">
      <c r="BK94" s="340"/>
      <c r="BL94" s="340"/>
      <c r="BM94" s="340"/>
      <c r="BN94" s="340"/>
      <c r="BO94" s="340"/>
      <c r="BP94" s="340"/>
      <c r="BQ94" s="340"/>
      <c r="BR94" s="340"/>
      <c r="BS94" s="340"/>
      <c r="BT94" s="340"/>
      <c r="BU94" s="340"/>
      <c r="BV94" s="340"/>
    </row>
    <row r="95" spans="63:74" x14ac:dyDescent="0.15">
      <c r="BK95" s="340"/>
      <c r="BL95" s="340"/>
      <c r="BM95" s="340"/>
      <c r="BN95" s="340"/>
      <c r="BO95" s="340"/>
      <c r="BP95" s="340"/>
      <c r="BQ95" s="340"/>
      <c r="BR95" s="340"/>
      <c r="BS95" s="340"/>
      <c r="BT95" s="340"/>
      <c r="BU95" s="340"/>
      <c r="BV95" s="340"/>
    </row>
    <row r="96" spans="63:74" x14ac:dyDescent="0.15">
      <c r="BK96" s="340"/>
      <c r="BL96" s="340"/>
      <c r="BM96" s="340"/>
      <c r="BN96" s="340"/>
      <c r="BO96" s="340"/>
      <c r="BP96" s="340"/>
      <c r="BQ96" s="340"/>
      <c r="BR96" s="340"/>
      <c r="BS96" s="340"/>
      <c r="BT96" s="340"/>
      <c r="BU96" s="340"/>
      <c r="BV96" s="340"/>
    </row>
    <row r="97" spans="63:74" x14ac:dyDescent="0.15">
      <c r="BK97" s="340"/>
      <c r="BL97" s="340"/>
      <c r="BM97" s="340"/>
      <c r="BN97" s="340"/>
      <c r="BO97" s="340"/>
      <c r="BP97" s="340"/>
      <c r="BQ97" s="340"/>
      <c r="BR97" s="340"/>
      <c r="BS97" s="340"/>
      <c r="BT97" s="340"/>
      <c r="BU97" s="340"/>
      <c r="BV97" s="340"/>
    </row>
    <row r="98" spans="63:74" x14ac:dyDescent="0.15">
      <c r="BK98" s="340"/>
      <c r="BL98" s="340"/>
      <c r="BM98" s="340"/>
      <c r="BN98" s="340"/>
      <c r="BO98" s="340"/>
      <c r="BP98" s="340"/>
      <c r="BQ98" s="340"/>
      <c r="BR98" s="340"/>
      <c r="BS98" s="340"/>
      <c r="BT98" s="340"/>
      <c r="BU98" s="340"/>
      <c r="BV98" s="340"/>
    </row>
    <row r="99" spans="63:74" x14ac:dyDescent="0.15">
      <c r="BK99" s="340"/>
      <c r="BL99" s="340"/>
      <c r="BM99" s="340"/>
      <c r="BN99" s="340"/>
      <c r="BO99" s="340"/>
      <c r="BP99" s="340"/>
      <c r="BQ99" s="340"/>
      <c r="BR99" s="340"/>
      <c r="BS99" s="340"/>
      <c r="BT99" s="340"/>
      <c r="BU99" s="340"/>
      <c r="BV99" s="340"/>
    </row>
    <row r="100" spans="63:74" x14ac:dyDescent="0.15">
      <c r="BK100" s="340"/>
      <c r="BL100" s="340"/>
      <c r="BM100" s="340"/>
      <c r="BN100" s="340"/>
      <c r="BO100" s="340"/>
      <c r="BP100" s="340"/>
      <c r="BQ100" s="340"/>
      <c r="BR100" s="340"/>
      <c r="BS100" s="340"/>
      <c r="BT100" s="340"/>
      <c r="BU100" s="340"/>
      <c r="BV100" s="340"/>
    </row>
    <row r="101" spans="63:74" x14ac:dyDescent="0.15">
      <c r="BK101" s="340"/>
      <c r="BL101" s="340"/>
      <c r="BM101" s="340"/>
      <c r="BN101" s="340"/>
      <c r="BO101" s="340"/>
      <c r="BP101" s="340"/>
      <c r="BQ101" s="340"/>
      <c r="BR101" s="340"/>
      <c r="BS101" s="340"/>
      <c r="BT101" s="340"/>
      <c r="BU101" s="340"/>
      <c r="BV101" s="340"/>
    </row>
    <row r="102" spans="63:74" x14ac:dyDescent="0.15">
      <c r="BK102" s="340"/>
      <c r="BL102" s="340"/>
      <c r="BM102" s="340"/>
      <c r="BN102" s="340"/>
      <c r="BO102" s="340"/>
      <c r="BP102" s="340"/>
      <c r="BQ102" s="340"/>
      <c r="BR102" s="340"/>
      <c r="BS102" s="340"/>
      <c r="BT102" s="340"/>
      <c r="BU102" s="340"/>
      <c r="BV102" s="340"/>
    </row>
    <row r="103" spans="63:74" x14ac:dyDescent="0.15">
      <c r="BK103" s="340"/>
      <c r="BL103" s="340"/>
      <c r="BM103" s="340"/>
      <c r="BN103" s="340"/>
      <c r="BO103" s="340"/>
      <c r="BP103" s="340"/>
      <c r="BQ103" s="340"/>
      <c r="BR103" s="340"/>
      <c r="BS103" s="340"/>
      <c r="BT103" s="340"/>
      <c r="BU103" s="340"/>
      <c r="BV103" s="340"/>
    </row>
    <row r="104" spans="63:74" x14ac:dyDescent="0.15">
      <c r="BK104" s="340"/>
      <c r="BL104" s="340"/>
      <c r="BM104" s="340"/>
      <c r="BN104" s="340"/>
      <c r="BO104" s="340"/>
      <c r="BP104" s="340"/>
      <c r="BQ104" s="340"/>
      <c r="BR104" s="340"/>
      <c r="BS104" s="340"/>
      <c r="BT104" s="340"/>
      <c r="BU104" s="340"/>
      <c r="BV104" s="340"/>
    </row>
    <row r="105" spans="63:74" x14ac:dyDescent="0.15">
      <c r="BK105" s="340"/>
      <c r="BL105" s="340"/>
      <c r="BM105" s="340"/>
      <c r="BN105" s="340"/>
      <c r="BO105" s="340"/>
      <c r="BP105" s="340"/>
      <c r="BQ105" s="340"/>
      <c r="BR105" s="340"/>
      <c r="BS105" s="340"/>
      <c r="BT105" s="340"/>
      <c r="BU105" s="340"/>
      <c r="BV105" s="340"/>
    </row>
    <row r="106" spans="63:74" x14ac:dyDescent="0.15">
      <c r="BK106" s="340"/>
      <c r="BL106" s="340"/>
      <c r="BM106" s="340"/>
      <c r="BN106" s="340"/>
      <c r="BO106" s="340"/>
      <c r="BP106" s="340"/>
      <c r="BQ106" s="340"/>
      <c r="BR106" s="340"/>
      <c r="BS106" s="340"/>
      <c r="BT106" s="340"/>
      <c r="BU106" s="340"/>
      <c r="BV106" s="340"/>
    </row>
    <row r="107" spans="63:74" x14ac:dyDescent="0.15">
      <c r="BK107" s="340"/>
      <c r="BL107" s="340"/>
      <c r="BM107" s="340"/>
      <c r="BN107" s="340"/>
      <c r="BO107" s="340"/>
      <c r="BP107" s="340"/>
      <c r="BQ107" s="340"/>
      <c r="BR107" s="340"/>
      <c r="BS107" s="340"/>
      <c r="BT107" s="340"/>
      <c r="BU107" s="340"/>
      <c r="BV107" s="340"/>
    </row>
    <row r="108" spans="63:74" x14ac:dyDescent="0.15">
      <c r="BK108" s="340"/>
      <c r="BL108" s="340"/>
      <c r="BM108" s="340"/>
      <c r="BN108" s="340"/>
      <c r="BO108" s="340"/>
      <c r="BP108" s="340"/>
      <c r="BQ108" s="340"/>
      <c r="BR108" s="340"/>
      <c r="BS108" s="340"/>
      <c r="BT108" s="340"/>
      <c r="BU108" s="340"/>
      <c r="BV108" s="340"/>
    </row>
    <row r="109" spans="63:74" x14ac:dyDescent="0.15">
      <c r="BK109" s="340"/>
      <c r="BL109" s="340"/>
      <c r="BM109" s="340"/>
      <c r="BN109" s="340"/>
      <c r="BO109" s="340"/>
      <c r="BP109" s="340"/>
      <c r="BQ109" s="340"/>
      <c r="BR109" s="340"/>
      <c r="BS109" s="340"/>
      <c r="BT109" s="340"/>
      <c r="BU109" s="340"/>
      <c r="BV109" s="340"/>
    </row>
    <row r="110" spans="63:74" x14ac:dyDescent="0.15">
      <c r="BK110" s="340"/>
      <c r="BL110" s="340"/>
      <c r="BM110" s="340"/>
      <c r="BN110" s="340"/>
      <c r="BO110" s="340"/>
      <c r="BP110" s="340"/>
      <c r="BQ110" s="340"/>
      <c r="BR110" s="340"/>
      <c r="BS110" s="340"/>
      <c r="BT110" s="340"/>
      <c r="BU110" s="340"/>
      <c r="BV110" s="340"/>
    </row>
    <row r="111" spans="63:74" x14ac:dyDescent="0.15">
      <c r="BK111" s="340"/>
      <c r="BL111" s="340"/>
      <c r="BM111" s="340"/>
      <c r="BN111" s="340"/>
      <c r="BO111" s="340"/>
      <c r="BP111" s="340"/>
      <c r="BQ111" s="340"/>
      <c r="BR111" s="340"/>
      <c r="BS111" s="340"/>
      <c r="BT111" s="340"/>
      <c r="BU111" s="340"/>
      <c r="BV111" s="340"/>
    </row>
    <row r="112" spans="63:74" x14ac:dyDescent="0.15">
      <c r="BK112" s="340"/>
      <c r="BL112" s="340"/>
      <c r="BM112" s="340"/>
      <c r="BN112" s="340"/>
      <c r="BO112" s="340"/>
      <c r="BP112" s="340"/>
      <c r="BQ112" s="340"/>
      <c r="BR112" s="340"/>
      <c r="BS112" s="340"/>
      <c r="BT112" s="340"/>
      <c r="BU112" s="340"/>
      <c r="BV112" s="340"/>
    </row>
    <row r="113" spans="63:74" x14ac:dyDescent="0.15">
      <c r="BK113" s="340"/>
      <c r="BL113" s="340"/>
      <c r="BM113" s="340"/>
      <c r="BN113" s="340"/>
      <c r="BO113" s="340"/>
      <c r="BP113" s="340"/>
      <c r="BQ113" s="340"/>
      <c r="BR113" s="340"/>
      <c r="BS113" s="340"/>
      <c r="BT113" s="340"/>
      <c r="BU113" s="340"/>
      <c r="BV113" s="340"/>
    </row>
    <row r="114" spans="63:74" x14ac:dyDescent="0.15">
      <c r="BK114" s="340"/>
      <c r="BL114" s="340"/>
      <c r="BM114" s="340"/>
      <c r="BN114" s="340"/>
      <c r="BO114" s="340"/>
      <c r="BP114" s="340"/>
      <c r="BQ114" s="340"/>
      <c r="BR114" s="340"/>
      <c r="BS114" s="340"/>
      <c r="BT114" s="340"/>
      <c r="BU114" s="340"/>
      <c r="BV114" s="340"/>
    </row>
    <row r="115" spans="63:74" x14ac:dyDescent="0.15">
      <c r="BK115" s="340"/>
      <c r="BL115" s="340"/>
      <c r="BM115" s="340"/>
      <c r="BN115" s="340"/>
      <c r="BO115" s="340"/>
      <c r="BP115" s="340"/>
      <c r="BQ115" s="340"/>
      <c r="BR115" s="340"/>
      <c r="BS115" s="340"/>
      <c r="BT115" s="340"/>
      <c r="BU115" s="340"/>
      <c r="BV115" s="340"/>
    </row>
    <row r="116" spans="63:74" x14ac:dyDescent="0.15">
      <c r="BK116" s="340"/>
      <c r="BL116" s="340"/>
      <c r="BM116" s="340"/>
      <c r="BN116" s="340"/>
      <c r="BO116" s="340"/>
      <c r="BP116" s="340"/>
      <c r="BQ116" s="340"/>
      <c r="BR116" s="340"/>
      <c r="BS116" s="340"/>
      <c r="BT116" s="340"/>
      <c r="BU116" s="340"/>
      <c r="BV116" s="340"/>
    </row>
    <row r="117" spans="63:74" x14ac:dyDescent="0.15">
      <c r="BK117" s="340"/>
      <c r="BL117" s="340"/>
      <c r="BM117" s="340"/>
      <c r="BN117" s="340"/>
      <c r="BO117" s="340"/>
      <c r="BP117" s="340"/>
      <c r="BQ117" s="340"/>
      <c r="BR117" s="340"/>
      <c r="BS117" s="340"/>
      <c r="BT117" s="340"/>
      <c r="BU117" s="340"/>
      <c r="BV117" s="340"/>
    </row>
    <row r="118" spans="63:74" x14ac:dyDescent="0.15">
      <c r="BK118" s="340"/>
      <c r="BL118" s="340"/>
      <c r="BM118" s="340"/>
      <c r="BN118" s="340"/>
      <c r="BO118" s="340"/>
      <c r="BP118" s="340"/>
      <c r="BQ118" s="340"/>
      <c r="BR118" s="340"/>
      <c r="BS118" s="340"/>
      <c r="BT118" s="340"/>
      <c r="BU118" s="340"/>
      <c r="BV118" s="340"/>
    </row>
    <row r="119" spans="63:74" x14ac:dyDescent="0.15">
      <c r="BK119" s="340"/>
      <c r="BL119" s="340"/>
      <c r="BM119" s="340"/>
      <c r="BN119" s="340"/>
      <c r="BO119" s="340"/>
      <c r="BP119" s="340"/>
      <c r="BQ119" s="340"/>
      <c r="BR119" s="340"/>
      <c r="BS119" s="340"/>
      <c r="BT119" s="340"/>
      <c r="BU119" s="340"/>
      <c r="BV119" s="340"/>
    </row>
    <row r="120" spans="63:74" x14ac:dyDescent="0.15">
      <c r="BK120" s="340"/>
      <c r="BL120" s="340"/>
      <c r="BM120" s="340"/>
      <c r="BN120" s="340"/>
      <c r="BO120" s="340"/>
      <c r="BP120" s="340"/>
      <c r="BQ120" s="340"/>
      <c r="BR120" s="340"/>
      <c r="BS120" s="340"/>
      <c r="BT120" s="340"/>
      <c r="BU120" s="340"/>
      <c r="BV120" s="340"/>
    </row>
    <row r="121" spans="63:74" x14ac:dyDescent="0.15">
      <c r="BK121" s="340"/>
      <c r="BL121" s="340"/>
      <c r="BM121" s="340"/>
      <c r="BN121" s="340"/>
      <c r="BO121" s="340"/>
      <c r="BP121" s="340"/>
      <c r="BQ121" s="340"/>
      <c r="BR121" s="340"/>
      <c r="BS121" s="340"/>
      <c r="BT121" s="340"/>
      <c r="BU121" s="340"/>
      <c r="BV121" s="340"/>
    </row>
    <row r="122" spans="63:74" x14ac:dyDescent="0.15">
      <c r="BK122" s="340"/>
      <c r="BL122" s="340"/>
      <c r="BM122" s="340"/>
      <c r="BN122" s="340"/>
      <c r="BO122" s="340"/>
      <c r="BP122" s="340"/>
      <c r="BQ122" s="340"/>
      <c r="BR122" s="340"/>
      <c r="BS122" s="340"/>
      <c r="BT122" s="340"/>
      <c r="BU122" s="340"/>
      <c r="BV122" s="340"/>
    </row>
    <row r="123" spans="63:74" x14ac:dyDescent="0.15">
      <c r="BK123" s="340"/>
      <c r="BL123" s="340"/>
      <c r="BM123" s="340"/>
      <c r="BN123" s="340"/>
      <c r="BO123" s="340"/>
      <c r="BP123" s="340"/>
      <c r="BQ123" s="340"/>
      <c r="BR123" s="340"/>
      <c r="BS123" s="340"/>
      <c r="BT123" s="340"/>
      <c r="BU123" s="340"/>
      <c r="BV123" s="340"/>
    </row>
    <row r="124" spans="63:74" x14ac:dyDescent="0.15">
      <c r="BK124" s="340"/>
      <c r="BL124" s="340"/>
      <c r="BM124" s="340"/>
      <c r="BN124" s="340"/>
      <c r="BO124" s="340"/>
      <c r="BP124" s="340"/>
      <c r="BQ124" s="340"/>
      <c r="BR124" s="340"/>
      <c r="BS124" s="340"/>
      <c r="BT124" s="340"/>
      <c r="BU124" s="340"/>
      <c r="BV124" s="340"/>
    </row>
    <row r="125" spans="63:74" x14ac:dyDescent="0.15">
      <c r="BK125" s="340"/>
      <c r="BL125" s="340"/>
      <c r="BM125" s="340"/>
      <c r="BN125" s="340"/>
      <c r="BO125" s="340"/>
      <c r="BP125" s="340"/>
      <c r="BQ125" s="340"/>
      <c r="BR125" s="340"/>
      <c r="BS125" s="340"/>
      <c r="BT125" s="340"/>
      <c r="BU125" s="340"/>
      <c r="BV125" s="340"/>
    </row>
    <row r="126" spans="63:74" x14ac:dyDescent="0.15">
      <c r="BK126" s="340"/>
      <c r="BL126" s="340"/>
      <c r="BM126" s="340"/>
      <c r="BN126" s="340"/>
      <c r="BO126" s="340"/>
      <c r="BP126" s="340"/>
      <c r="BQ126" s="340"/>
      <c r="BR126" s="340"/>
      <c r="BS126" s="340"/>
      <c r="BT126" s="340"/>
      <c r="BU126" s="340"/>
      <c r="BV126" s="340"/>
    </row>
    <row r="127" spans="63:74" x14ac:dyDescent="0.15">
      <c r="BK127" s="340"/>
      <c r="BL127" s="340"/>
      <c r="BM127" s="340"/>
      <c r="BN127" s="340"/>
      <c r="BO127" s="340"/>
      <c r="BP127" s="340"/>
      <c r="BQ127" s="340"/>
      <c r="BR127" s="340"/>
      <c r="BS127" s="340"/>
      <c r="BT127" s="340"/>
      <c r="BU127" s="340"/>
      <c r="BV127" s="340"/>
    </row>
    <row r="128" spans="63:74" x14ac:dyDescent="0.15">
      <c r="BK128" s="340"/>
      <c r="BL128" s="340"/>
      <c r="BM128" s="340"/>
      <c r="BN128" s="340"/>
      <c r="BO128" s="340"/>
      <c r="BP128" s="340"/>
      <c r="BQ128" s="340"/>
      <c r="BR128" s="340"/>
      <c r="BS128" s="340"/>
      <c r="BT128" s="340"/>
      <c r="BU128" s="340"/>
      <c r="BV128" s="340"/>
    </row>
    <row r="129" spans="63:74" x14ac:dyDescent="0.15">
      <c r="BK129" s="340"/>
      <c r="BL129" s="340"/>
      <c r="BM129" s="340"/>
      <c r="BN129" s="340"/>
      <c r="BO129" s="340"/>
      <c r="BP129" s="340"/>
      <c r="BQ129" s="340"/>
      <c r="BR129" s="340"/>
      <c r="BS129" s="340"/>
      <c r="BT129" s="340"/>
      <c r="BU129" s="340"/>
      <c r="BV129" s="340"/>
    </row>
    <row r="130" spans="63:74" x14ac:dyDescent="0.15">
      <c r="BK130" s="340"/>
      <c r="BL130" s="340"/>
      <c r="BM130" s="340"/>
      <c r="BN130" s="340"/>
      <c r="BO130" s="340"/>
      <c r="BP130" s="340"/>
      <c r="BQ130" s="340"/>
      <c r="BR130" s="340"/>
      <c r="BS130" s="340"/>
      <c r="BT130" s="340"/>
      <c r="BU130" s="340"/>
      <c r="BV130" s="340"/>
    </row>
    <row r="131" spans="63:74" x14ac:dyDescent="0.15">
      <c r="BK131" s="340"/>
      <c r="BL131" s="340"/>
      <c r="BM131" s="340"/>
      <c r="BN131" s="340"/>
      <c r="BO131" s="340"/>
      <c r="BP131" s="340"/>
      <c r="BQ131" s="340"/>
      <c r="BR131" s="340"/>
      <c r="BS131" s="340"/>
      <c r="BT131" s="340"/>
      <c r="BU131" s="340"/>
      <c r="BV131" s="340"/>
    </row>
    <row r="132" spans="63:74" x14ac:dyDescent="0.15">
      <c r="BK132" s="340"/>
      <c r="BL132" s="340"/>
      <c r="BM132" s="340"/>
      <c r="BN132" s="340"/>
      <c r="BO132" s="340"/>
      <c r="BP132" s="340"/>
      <c r="BQ132" s="340"/>
      <c r="BR132" s="340"/>
      <c r="BS132" s="340"/>
      <c r="BT132" s="340"/>
      <c r="BU132" s="340"/>
      <c r="BV132" s="340"/>
    </row>
    <row r="133" spans="63:74" x14ac:dyDescent="0.15">
      <c r="BK133" s="340"/>
      <c r="BL133" s="340"/>
      <c r="BM133" s="340"/>
      <c r="BN133" s="340"/>
      <c r="BO133" s="340"/>
      <c r="BP133" s="340"/>
      <c r="BQ133" s="340"/>
      <c r="BR133" s="340"/>
      <c r="BS133" s="340"/>
      <c r="BT133" s="340"/>
      <c r="BU133" s="340"/>
      <c r="BV133" s="340"/>
    </row>
    <row r="134" spans="63:74" x14ac:dyDescent="0.15">
      <c r="BK134" s="340"/>
      <c r="BL134" s="340"/>
      <c r="BM134" s="340"/>
      <c r="BN134" s="340"/>
      <c r="BO134" s="340"/>
      <c r="BP134" s="340"/>
      <c r="BQ134" s="340"/>
      <c r="BR134" s="340"/>
      <c r="BS134" s="340"/>
      <c r="BT134" s="340"/>
      <c r="BU134" s="340"/>
      <c r="BV134" s="340"/>
    </row>
    <row r="135" spans="63:74" x14ac:dyDescent="0.15">
      <c r="BK135" s="340"/>
      <c r="BL135" s="340"/>
      <c r="BM135" s="340"/>
      <c r="BN135" s="340"/>
      <c r="BO135" s="340"/>
      <c r="BP135" s="340"/>
      <c r="BQ135" s="340"/>
      <c r="BR135" s="340"/>
      <c r="BS135" s="340"/>
      <c r="BT135" s="340"/>
      <c r="BU135" s="340"/>
      <c r="BV135" s="340"/>
    </row>
    <row r="136" spans="63:74" x14ac:dyDescent="0.15">
      <c r="BK136" s="340"/>
      <c r="BL136" s="340"/>
      <c r="BM136" s="340"/>
      <c r="BN136" s="340"/>
      <c r="BO136" s="340"/>
      <c r="BP136" s="340"/>
      <c r="BQ136" s="340"/>
      <c r="BR136" s="340"/>
      <c r="BS136" s="340"/>
      <c r="BT136" s="340"/>
      <c r="BU136" s="340"/>
      <c r="BV136" s="340"/>
    </row>
    <row r="137" spans="63:74" x14ac:dyDescent="0.15">
      <c r="BK137" s="340"/>
      <c r="BL137" s="340"/>
      <c r="BM137" s="340"/>
      <c r="BN137" s="340"/>
      <c r="BO137" s="340"/>
      <c r="BP137" s="340"/>
      <c r="BQ137" s="340"/>
      <c r="BR137" s="340"/>
      <c r="BS137" s="340"/>
      <c r="BT137" s="340"/>
      <c r="BU137" s="340"/>
      <c r="BV137" s="340"/>
    </row>
    <row r="138" spans="63:74" x14ac:dyDescent="0.15">
      <c r="BK138" s="340"/>
      <c r="BL138" s="340"/>
      <c r="BM138" s="340"/>
      <c r="BN138" s="340"/>
      <c r="BO138" s="340"/>
      <c r="BP138" s="340"/>
      <c r="BQ138" s="340"/>
      <c r="BR138" s="340"/>
      <c r="BS138" s="340"/>
      <c r="BT138" s="340"/>
      <c r="BU138" s="340"/>
      <c r="BV138" s="340"/>
    </row>
    <row r="139" spans="63:74" x14ac:dyDescent="0.15">
      <c r="BK139" s="340"/>
      <c r="BL139" s="340"/>
      <c r="BM139" s="340"/>
      <c r="BN139" s="340"/>
      <c r="BO139" s="340"/>
      <c r="BP139" s="340"/>
      <c r="BQ139" s="340"/>
      <c r="BR139" s="340"/>
      <c r="BS139" s="340"/>
      <c r="BT139" s="340"/>
      <c r="BU139" s="340"/>
      <c r="BV139" s="340"/>
    </row>
    <row r="140" spans="63:74" x14ac:dyDescent="0.15">
      <c r="BK140" s="340"/>
      <c r="BL140" s="340"/>
      <c r="BM140" s="340"/>
      <c r="BN140" s="340"/>
      <c r="BO140" s="340"/>
      <c r="BP140" s="340"/>
      <c r="BQ140" s="340"/>
      <c r="BR140" s="340"/>
      <c r="BS140" s="340"/>
      <c r="BT140" s="340"/>
      <c r="BU140" s="340"/>
      <c r="BV140" s="340"/>
    </row>
    <row r="141" spans="63:74" x14ac:dyDescent="0.15">
      <c r="BK141" s="340"/>
      <c r="BL141" s="340"/>
      <c r="BM141" s="340"/>
      <c r="BN141" s="340"/>
      <c r="BO141" s="340"/>
      <c r="BP141" s="340"/>
      <c r="BQ141" s="340"/>
      <c r="BR141" s="340"/>
      <c r="BS141" s="340"/>
      <c r="BT141" s="340"/>
      <c r="BU141" s="340"/>
      <c r="BV141" s="340"/>
    </row>
    <row r="142" spans="63:74" x14ac:dyDescent="0.15">
      <c r="BK142" s="340"/>
      <c r="BL142" s="340"/>
      <c r="BM142" s="340"/>
      <c r="BN142" s="340"/>
      <c r="BO142" s="340"/>
      <c r="BP142" s="340"/>
      <c r="BQ142" s="340"/>
      <c r="BR142" s="340"/>
      <c r="BS142" s="340"/>
      <c r="BT142" s="340"/>
      <c r="BU142" s="340"/>
      <c r="BV142" s="340"/>
    </row>
    <row r="143" spans="63:74" x14ac:dyDescent="0.15">
      <c r="BK143" s="340"/>
      <c r="BL143" s="340"/>
      <c r="BM143" s="340"/>
      <c r="BN143" s="340"/>
      <c r="BO143" s="340"/>
      <c r="BP143" s="340"/>
      <c r="BQ143" s="340"/>
      <c r="BR143" s="340"/>
      <c r="BS143" s="340"/>
      <c r="BT143" s="340"/>
      <c r="BU143" s="340"/>
      <c r="BV143" s="340"/>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codeName="Sheet3">
    <pageSetUpPr fitToPage="1"/>
  </sheetPr>
  <dimension ref="A1:BV144"/>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3" customWidth="1"/>
    <col min="56" max="58" width="6.5703125" style="743" customWidth="1"/>
    <col min="59" max="62" width="6.5703125" style="333" customWidth="1"/>
    <col min="63" max="74" width="6.5703125" style="12" customWidth="1"/>
    <col min="75" max="16384" width="9.5703125" style="12"/>
  </cols>
  <sheetData>
    <row r="1" spans="1:74" s="11" customFormat="1" ht="12.75" x14ac:dyDescent="0.2">
      <c r="A1" s="791" t="s">
        <v>817</v>
      </c>
      <c r="B1" s="798" t="s">
        <v>243</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Y1" s="489"/>
      <c r="AZ1" s="489"/>
      <c r="BA1" s="489"/>
      <c r="BB1" s="489"/>
      <c r="BC1" s="489"/>
      <c r="BD1" s="740"/>
      <c r="BE1" s="740"/>
      <c r="BF1" s="740"/>
      <c r="BG1" s="489"/>
      <c r="BH1" s="489"/>
      <c r="BI1" s="489"/>
      <c r="BJ1" s="489"/>
    </row>
    <row r="2" spans="1:74" s="13" customFormat="1" ht="12.75" x14ac:dyDescent="0.2">
      <c r="A2" s="792"/>
      <c r="B2" s="532" t="str">
        <f>"U.S. Energy Information Administration  |  Short-Term Energy Outlook  - "&amp;Dates!D1</f>
        <v>U.S. Energy Information Administration  |  Short-Term Energy Outlook  - December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60"/>
      <c r="AY2" s="409"/>
      <c r="AZ2" s="409"/>
      <c r="BA2" s="409"/>
      <c r="BB2" s="409"/>
      <c r="BC2" s="409"/>
      <c r="BD2" s="630"/>
      <c r="BE2" s="630"/>
      <c r="BF2" s="630"/>
      <c r="BG2" s="409"/>
      <c r="BH2" s="409"/>
      <c r="BI2" s="409"/>
      <c r="BJ2" s="409"/>
    </row>
    <row r="3" spans="1:74"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9"/>
      <c r="B5" s="20" t="s">
        <v>811</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23"/>
      <c r="AZ5" s="423"/>
      <c r="BA5" s="423"/>
      <c r="BB5" s="423"/>
      <c r="BC5" s="423"/>
      <c r="BD5" s="21"/>
      <c r="BE5" s="21"/>
      <c r="BF5" s="21"/>
      <c r="BG5" s="21"/>
      <c r="BH5" s="423"/>
      <c r="BI5" s="423"/>
      <c r="BJ5" s="423"/>
      <c r="BK5" s="423"/>
      <c r="BL5" s="423"/>
      <c r="BM5" s="423"/>
      <c r="BN5" s="423"/>
      <c r="BO5" s="423"/>
      <c r="BP5" s="423"/>
      <c r="BQ5" s="423"/>
      <c r="BR5" s="423"/>
      <c r="BS5" s="423"/>
      <c r="BT5" s="423"/>
      <c r="BU5" s="423"/>
      <c r="BV5" s="423"/>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23"/>
      <c r="AZ6" s="423"/>
      <c r="BA6" s="423"/>
      <c r="BB6" s="423"/>
      <c r="BC6" s="423"/>
      <c r="BD6" s="21"/>
      <c r="BE6" s="21"/>
      <c r="BF6" s="21"/>
      <c r="BG6" s="21"/>
      <c r="BH6" s="423"/>
      <c r="BI6" s="423"/>
      <c r="BJ6" s="423"/>
      <c r="BK6" s="423"/>
      <c r="BL6" s="423"/>
      <c r="BM6" s="423" t="s">
        <v>1031</v>
      </c>
      <c r="BN6" s="423"/>
      <c r="BO6" s="423"/>
      <c r="BP6" s="423"/>
      <c r="BQ6" s="423"/>
      <c r="BR6" s="423"/>
      <c r="BS6" s="423"/>
      <c r="BT6" s="423"/>
      <c r="BU6" s="423"/>
      <c r="BV6" s="423"/>
    </row>
    <row r="7" spans="1:74" ht="11.1" customHeight="1" x14ac:dyDescent="0.2">
      <c r="A7" s="19"/>
      <c r="B7" s="22" t="s">
        <v>109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23"/>
      <c r="AZ7" s="706"/>
      <c r="BA7" s="423"/>
      <c r="BB7" s="423"/>
      <c r="BC7" s="423"/>
      <c r="BD7" s="21"/>
      <c r="BE7" s="21"/>
      <c r="BF7" s="21"/>
      <c r="BG7" s="21"/>
      <c r="BH7" s="423"/>
      <c r="BI7" s="423"/>
      <c r="BJ7" s="423"/>
      <c r="BK7" s="423"/>
      <c r="BL7" s="423"/>
      <c r="BM7" s="423"/>
      <c r="BN7" s="423"/>
      <c r="BO7" s="423"/>
      <c r="BP7" s="423"/>
      <c r="BQ7" s="423"/>
      <c r="BR7" s="423"/>
      <c r="BS7" s="706"/>
      <c r="BT7" s="423"/>
      <c r="BU7" s="423"/>
      <c r="BV7" s="423"/>
    </row>
    <row r="8" spans="1:74" ht="11.1" customHeight="1" x14ac:dyDescent="0.2">
      <c r="A8" s="19" t="s">
        <v>514</v>
      </c>
      <c r="B8" s="23" t="s">
        <v>93</v>
      </c>
      <c r="C8" s="215">
        <v>9.3832350000000009</v>
      </c>
      <c r="D8" s="215">
        <v>9.5069990000000004</v>
      </c>
      <c r="E8" s="215">
        <v>9.5849250000000001</v>
      </c>
      <c r="F8" s="215">
        <v>9.6550209999999996</v>
      </c>
      <c r="G8" s="215">
        <v>9.4735689999999995</v>
      </c>
      <c r="H8" s="215">
        <v>9.3540690000000009</v>
      </c>
      <c r="I8" s="215">
        <v>9.4417109999999997</v>
      </c>
      <c r="J8" s="215">
        <v>9.4145570000000003</v>
      </c>
      <c r="K8" s="215">
        <v>9.4781270000000006</v>
      </c>
      <c r="L8" s="215">
        <v>9.3958320000000004</v>
      </c>
      <c r="M8" s="215">
        <v>9.3216160000000006</v>
      </c>
      <c r="N8" s="215">
        <v>9.2634980000000002</v>
      </c>
      <c r="O8" s="215">
        <v>9.1971179999999997</v>
      </c>
      <c r="P8" s="215">
        <v>9.0555339999999998</v>
      </c>
      <c r="Q8" s="215">
        <v>9.0890360000000001</v>
      </c>
      <c r="R8" s="215">
        <v>8.8688310000000001</v>
      </c>
      <c r="S8" s="215">
        <v>8.8227019999999996</v>
      </c>
      <c r="T8" s="215">
        <v>8.6541200000000007</v>
      </c>
      <c r="U8" s="215">
        <v>8.6457379999999997</v>
      </c>
      <c r="V8" s="215">
        <v>8.6762239999999995</v>
      </c>
      <c r="W8" s="215">
        <v>8.5338390000000004</v>
      </c>
      <c r="X8" s="215">
        <v>8.8341209999999997</v>
      </c>
      <c r="Y8" s="215">
        <v>8.8974799999999998</v>
      </c>
      <c r="Z8" s="215">
        <v>8.797784</v>
      </c>
      <c r="AA8" s="215">
        <v>8.8633089999999992</v>
      </c>
      <c r="AB8" s="215">
        <v>9.1026900000000008</v>
      </c>
      <c r="AC8" s="215">
        <v>9.1622000000000003</v>
      </c>
      <c r="AD8" s="215">
        <v>9.1002700000000001</v>
      </c>
      <c r="AE8" s="215">
        <v>9.1825460000000003</v>
      </c>
      <c r="AF8" s="215">
        <v>9.1065900000000006</v>
      </c>
      <c r="AG8" s="215">
        <v>9.2350600000000007</v>
      </c>
      <c r="AH8" s="215">
        <v>9.2484660000000005</v>
      </c>
      <c r="AI8" s="215">
        <v>9.5118550000000006</v>
      </c>
      <c r="AJ8" s="215">
        <v>9.6532400000000003</v>
      </c>
      <c r="AK8" s="215">
        <v>10.070655</v>
      </c>
      <c r="AL8" s="215">
        <v>9.9732780000000005</v>
      </c>
      <c r="AM8" s="215">
        <v>10.017673</v>
      </c>
      <c r="AN8" s="215">
        <v>10.281404</v>
      </c>
      <c r="AO8" s="215">
        <v>10.504038</v>
      </c>
      <c r="AP8" s="215">
        <v>10.510258</v>
      </c>
      <c r="AQ8" s="215">
        <v>10.459527</v>
      </c>
      <c r="AR8" s="215">
        <v>10.649082999999999</v>
      </c>
      <c r="AS8" s="215">
        <v>10.890997</v>
      </c>
      <c r="AT8" s="215">
        <v>11.360519999999999</v>
      </c>
      <c r="AU8" s="215">
        <v>11.497683</v>
      </c>
      <c r="AV8" s="215">
        <v>11.631364</v>
      </c>
      <c r="AW8" s="215">
        <v>11.999309</v>
      </c>
      <c r="AX8" s="215">
        <v>12.037535999999999</v>
      </c>
      <c r="AY8" s="215">
        <v>11.856399</v>
      </c>
      <c r="AZ8" s="215">
        <v>11.669062</v>
      </c>
      <c r="BA8" s="215">
        <v>11.891741</v>
      </c>
      <c r="BB8" s="215">
        <v>12.122725000000001</v>
      </c>
      <c r="BC8" s="215">
        <v>12.113134000000001</v>
      </c>
      <c r="BD8" s="215">
        <v>12.060168000000001</v>
      </c>
      <c r="BE8" s="215">
        <v>11.823048999999999</v>
      </c>
      <c r="BF8" s="215">
        <v>12.397055999999999</v>
      </c>
      <c r="BG8" s="215">
        <v>12.463206</v>
      </c>
      <c r="BH8" s="215">
        <v>12.748482308</v>
      </c>
      <c r="BI8" s="215">
        <v>12.877195701</v>
      </c>
      <c r="BJ8" s="323">
        <v>12.98574</v>
      </c>
      <c r="BK8" s="323">
        <v>13.05035</v>
      </c>
      <c r="BL8" s="323">
        <v>13.11589</v>
      </c>
      <c r="BM8" s="323">
        <v>13.18056</v>
      </c>
      <c r="BN8" s="323">
        <v>13.215730000000001</v>
      </c>
      <c r="BO8" s="323">
        <v>13.24587</v>
      </c>
      <c r="BP8" s="323">
        <v>13.1882</v>
      </c>
      <c r="BQ8" s="323">
        <v>13.127179999999999</v>
      </c>
      <c r="BR8" s="323">
        <v>13.11406</v>
      </c>
      <c r="BS8" s="323">
        <v>13.1791</v>
      </c>
      <c r="BT8" s="323">
        <v>13.127179999999999</v>
      </c>
      <c r="BU8" s="323">
        <v>13.29616</v>
      </c>
      <c r="BV8" s="323">
        <v>13.279439999999999</v>
      </c>
    </row>
    <row r="9" spans="1:74" ht="11.1" customHeight="1" x14ac:dyDescent="0.2">
      <c r="A9" s="19"/>
      <c r="B9" s="23"/>
      <c r="C9" s="215"/>
      <c r="D9" s="215"/>
      <c r="E9" s="215"/>
      <c r="F9" s="215"/>
      <c r="G9" s="215"/>
      <c r="H9" s="215"/>
      <c r="I9" s="215"/>
      <c r="J9" s="215"/>
      <c r="K9" s="215"/>
      <c r="L9" s="215"/>
      <c r="M9" s="215"/>
      <c r="N9" s="215"/>
      <c r="O9" s="215"/>
      <c r="P9" s="215"/>
      <c r="Q9" s="215"/>
      <c r="R9" s="215"/>
      <c r="S9" s="215"/>
      <c r="T9" s="215"/>
      <c r="U9" s="215"/>
      <c r="V9" s="215"/>
      <c r="W9" s="215"/>
      <c r="X9" s="215"/>
      <c r="Y9" s="215"/>
      <c r="Z9" s="215"/>
      <c r="AA9" s="215"/>
      <c r="AB9" s="215"/>
      <c r="AC9" s="215"/>
      <c r="AD9" s="215"/>
      <c r="AE9" s="215"/>
      <c r="AF9" s="215"/>
      <c r="AG9" s="215"/>
      <c r="AH9" s="215"/>
      <c r="AI9" s="215"/>
      <c r="AJ9" s="215"/>
      <c r="AK9" s="215"/>
      <c r="AL9" s="215"/>
      <c r="AM9" s="215"/>
      <c r="AN9" s="215"/>
      <c r="AO9" s="215"/>
      <c r="AP9" s="215"/>
      <c r="AQ9" s="215"/>
      <c r="AR9" s="215"/>
      <c r="AS9" s="215"/>
      <c r="AT9" s="215"/>
      <c r="AU9" s="215"/>
      <c r="AV9" s="215"/>
      <c r="AW9" s="215"/>
      <c r="AX9" s="215"/>
      <c r="AY9" s="215"/>
      <c r="AZ9" s="215"/>
      <c r="BA9" s="215"/>
      <c r="BB9" s="215"/>
      <c r="BC9" s="215"/>
      <c r="BD9" s="215"/>
      <c r="BE9" s="215"/>
      <c r="BF9" s="215"/>
      <c r="BG9" s="215"/>
      <c r="BH9" s="215"/>
      <c r="BI9" s="215"/>
      <c r="BJ9" s="323"/>
      <c r="BK9" s="323"/>
      <c r="BL9" s="323"/>
      <c r="BM9" s="323"/>
      <c r="BN9" s="323"/>
      <c r="BO9" s="323"/>
      <c r="BP9" s="323"/>
      <c r="BQ9" s="323"/>
      <c r="BR9" s="323"/>
      <c r="BS9" s="323"/>
      <c r="BT9" s="323"/>
      <c r="BU9" s="323"/>
      <c r="BV9" s="323"/>
    </row>
    <row r="10" spans="1:74" ht="11.1" customHeight="1" x14ac:dyDescent="0.2">
      <c r="A10" s="19"/>
      <c r="B10" s="22" t="s">
        <v>49</v>
      </c>
      <c r="C10" s="216"/>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c r="AE10" s="216"/>
      <c r="AF10" s="216"/>
      <c r="AG10" s="216"/>
      <c r="AH10" s="216"/>
      <c r="AI10" s="216"/>
      <c r="AJ10" s="216"/>
      <c r="AK10" s="216"/>
      <c r="AL10" s="216"/>
      <c r="AM10" s="216"/>
      <c r="AN10" s="216"/>
      <c r="AO10" s="216"/>
      <c r="AP10" s="216"/>
      <c r="AQ10" s="216"/>
      <c r="AR10" s="216"/>
      <c r="AS10" s="216"/>
      <c r="AT10" s="216"/>
      <c r="AU10" s="216"/>
      <c r="AV10" s="216"/>
      <c r="AW10" s="216"/>
      <c r="AX10" s="216"/>
      <c r="AY10" s="216"/>
      <c r="AZ10" s="216"/>
      <c r="BA10" s="216"/>
      <c r="BB10" s="216"/>
      <c r="BC10" s="216"/>
      <c r="BD10" s="216"/>
      <c r="BE10" s="216"/>
      <c r="BF10" s="216"/>
      <c r="BG10" s="216"/>
      <c r="BH10" s="216"/>
      <c r="BI10" s="216"/>
      <c r="BJ10" s="324"/>
      <c r="BK10" s="324"/>
      <c r="BL10" s="324"/>
      <c r="BM10" s="324"/>
      <c r="BN10" s="324"/>
      <c r="BO10" s="324"/>
      <c r="BP10" s="324"/>
      <c r="BQ10" s="324"/>
      <c r="BR10" s="324"/>
      <c r="BS10" s="324"/>
      <c r="BT10" s="324"/>
      <c r="BU10" s="324"/>
      <c r="BV10" s="324"/>
    </row>
    <row r="11" spans="1:74" ht="11.1" customHeight="1" x14ac:dyDescent="0.2">
      <c r="A11" s="19" t="s">
        <v>545</v>
      </c>
      <c r="B11" s="23" t="s">
        <v>98</v>
      </c>
      <c r="C11" s="215">
        <v>73.444870968000004</v>
      </c>
      <c r="D11" s="215">
        <v>73.809785714</v>
      </c>
      <c r="E11" s="215">
        <v>74.135741934999999</v>
      </c>
      <c r="F11" s="215">
        <v>75.205933333000004</v>
      </c>
      <c r="G11" s="215">
        <v>74.123419354999996</v>
      </c>
      <c r="H11" s="215">
        <v>73.950966667000003</v>
      </c>
      <c r="I11" s="215">
        <v>74.185290323000004</v>
      </c>
      <c r="J11" s="215">
        <v>74.269709676999994</v>
      </c>
      <c r="K11" s="215">
        <v>74.738466666999997</v>
      </c>
      <c r="L11" s="215">
        <v>74.194064515999997</v>
      </c>
      <c r="M11" s="215">
        <v>73.882599999999996</v>
      </c>
      <c r="N11" s="215">
        <v>73.886935484000006</v>
      </c>
      <c r="O11" s="215">
        <v>73.559354838999994</v>
      </c>
      <c r="P11" s="215">
        <v>74.601172414000004</v>
      </c>
      <c r="Q11" s="215">
        <v>73.758709676999999</v>
      </c>
      <c r="R11" s="215">
        <v>73.707266666999999</v>
      </c>
      <c r="S11" s="215">
        <v>72.867677419000003</v>
      </c>
      <c r="T11" s="215">
        <v>72.169633332999993</v>
      </c>
      <c r="U11" s="215">
        <v>72.760129031999995</v>
      </c>
      <c r="V11" s="215">
        <v>72.183161290000001</v>
      </c>
      <c r="W11" s="215">
        <v>71.704999999999998</v>
      </c>
      <c r="X11" s="215">
        <v>71.424032257999997</v>
      </c>
      <c r="Y11" s="215">
        <v>72.02</v>
      </c>
      <c r="Z11" s="215">
        <v>71.208838709999995</v>
      </c>
      <c r="AA11" s="215">
        <v>70.562806452000004</v>
      </c>
      <c r="AB11" s="215">
        <v>71.549714285999997</v>
      </c>
      <c r="AC11" s="215">
        <v>73.167870968000003</v>
      </c>
      <c r="AD11" s="215">
        <v>73.257766666999999</v>
      </c>
      <c r="AE11" s="215">
        <v>73.256548386999995</v>
      </c>
      <c r="AF11" s="215">
        <v>73.966666666999998</v>
      </c>
      <c r="AG11" s="215">
        <v>74.729483870999999</v>
      </c>
      <c r="AH11" s="215">
        <v>74.687451612999993</v>
      </c>
      <c r="AI11" s="215">
        <v>75.993700000000004</v>
      </c>
      <c r="AJ11" s="215">
        <v>77.343999999999994</v>
      </c>
      <c r="AK11" s="215">
        <v>79.751233333000002</v>
      </c>
      <c r="AL11" s="215">
        <v>79.278645161</v>
      </c>
      <c r="AM11" s="215">
        <v>78.536483871000001</v>
      </c>
      <c r="AN11" s="215">
        <v>80.224892857</v>
      </c>
      <c r="AO11" s="215">
        <v>81.789064515999996</v>
      </c>
      <c r="AP11" s="215">
        <v>81.296000000000006</v>
      </c>
      <c r="AQ11" s="215">
        <v>82.055741935</v>
      </c>
      <c r="AR11" s="215">
        <v>82.174033332999997</v>
      </c>
      <c r="AS11" s="215">
        <v>82.936161290000001</v>
      </c>
      <c r="AT11" s="215">
        <v>84.616580644999999</v>
      </c>
      <c r="AU11" s="215">
        <v>86.883433332999999</v>
      </c>
      <c r="AV11" s="215">
        <v>87.033451612999997</v>
      </c>
      <c r="AW11" s="215">
        <v>89.160966666999997</v>
      </c>
      <c r="AX11" s="215">
        <v>88.741096773999999</v>
      </c>
      <c r="AY11" s="215">
        <v>88.615838710000006</v>
      </c>
      <c r="AZ11" s="215">
        <v>89.417464285999998</v>
      </c>
      <c r="BA11" s="215">
        <v>89.927806451999999</v>
      </c>
      <c r="BB11" s="215">
        <v>90.404899999999998</v>
      </c>
      <c r="BC11" s="215">
        <v>89.921354839000003</v>
      </c>
      <c r="BD11" s="215">
        <v>91.198533333</v>
      </c>
      <c r="BE11" s="215">
        <v>91.319000000000003</v>
      </c>
      <c r="BF11" s="215">
        <v>93.423612903000006</v>
      </c>
      <c r="BG11" s="215">
        <v>93.953100000000006</v>
      </c>
      <c r="BH11" s="215">
        <v>95.046599999999998</v>
      </c>
      <c r="BI11" s="215">
        <v>95.619820000000004</v>
      </c>
      <c r="BJ11" s="323">
        <v>95.603170000000006</v>
      </c>
      <c r="BK11" s="323">
        <v>95.275300000000001</v>
      </c>
      <c r="BL11" s="323">
        <v>94.973500000000001</v>
      </c>
      <c r="BM11" s="323">
        <v>94.771289999999993</v>
      </c>
      <c r="BN11" s="323">
        <v>94.811250000000001</v>
      </c>
      <c r="BO11" s="323">
        <v>94.955860000000001</v>
      </c>
      <c r="BP11" s="323">
        <v>95.045749999999998</v>
      </c>
      <c r="BQ11" s="323">
        <v>95.043350000000004</v>
      </c>
      <c r="BR11" s="323">
        <v>95.224900000000005</v>
      </c>
      <c r="BS11" s="323">
        <v>95.377889999999994</v>
      </c>
      <c r="BT11" s="323">
        <v>95.280670000000001</v>
      </c>
      <c r="BU11" s="323">
        <v>95.223460000000003</v>
      </c>
      <c r="BV11" s="323">
        <v>94.620900000000006</v>
      </c>
    </row>
    <row r="12" spans="1:74" ht="11.1" customHeight="1" x14ac:dyDescent="0.2">
      <c r="A12" s="19"/>
      <c r="B12" s="24"/>
      <c r="C12" s="215"/>
      <c r="D12" s="215"/>
      <c r="E12" s="215"/>
      <c r="F12" s="215"/>
      <c r="G12" s="215"/>
      <c r="H12" s="215"/>
      <c r="I12" s="215"/>
      <c r="J12" s="215"/>
      <c r="K12" s="215"/>
      <c r="L12" s="215"/>
      <c r="M12" s="215"/>
      <c r="N12" s="215"/>
      <c r="O12" s="215"/>
      <c r="P12" s="215"/>
      <c r="Q12" s="215"/>
      <c r="R12" s="215"/>
      <c r="S12" s="215"/>
      <c r="T12" s="215"/>
      <c r="U12" s="215"/>
      <c r="V12" s="215"/>
      <c r="W12" s="215"/>
      <c r="X12" s="215"/>
      <c r="Y12" s="215"/>
      <c r="Z12" s="215"/>
      <c r="AA12" s="215"/>
      <c r="AB12" s="215"/>
      <c r="AC12" s="215"/>
      <c r="AD12" s="215"/>
      <c r="AE12" s="215"/>
      <c r="AF12" s="215"/>
      <c r="AG12" s="215"/>
      <c r="AH12" s="215"/>
      <c r="AI12" s="215"/>
      <c r="AJ12" s="215"/>
      <c r="AK12" s="215"/>
      <c r="AL12" s="215"/>
      <c r="AM12" s="215"/>
      <c r="AN12" s="215"/>
      <c r="AO12" s="215"/>
      <c r="AP12" s="215"/>
      <c r="AQ12" s="215"/>
      <c r="AR12" s="215"/>
      <c r="AS12" s="215"/>
      <c r="AT12" s="215"/>
      <c r="AU12" s="215"/>
      <c r="AV12" s="215"/>
      <c r="AW12" s="215"/>
      <c r="AX12" s="215"/>
      <c r="AY12" s="215"/>
      <c r="AZ12" s="215"/>
      <c r="BA12" s="215"/>
      <c r="BB12" s="215"/>
      <c r="BC12" s="215"/>
      <c r="BD12" s="215"/>
      <c r="BE12" s="215"/>
      <c r="BF12" s="215"/>
      <c r="BG12" s="215"/>
      <c r="BH12" s="215"/>
      <c r="BI12" s="215"/>
      <c r="BJ12" s="323"/>
      <c r="BK12" s="323"/>
      <c r="BL12" s="323"/>
      <c r="BM12" s="323"/>
      <c r="BN12" s="323"/>
      <c r="BO12" s="323"/>
      <c r="BP12" s="323"/>
      <c r="BQ12" s="323"/>
      <c r="BR12" s="323"/>
      <c r="BS12" s="323"/>
      <c r="BT12" s="323"/>
      <c r="BU12" s="323"/>
      <c r="BV12" s="323"/>
    </row>
    <row r="13" spans="1:74" ht="11.1" customHeight="1" x14ac:dyDescent="0.2">
      <c r="A13" s="19"/>
      <c r="B13" s="22" t="s">
        <v>809</v>
      </c>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216"/>
      <c r="AC13" s="216"/>
      <c r="AD13" s="216"/>
      <c r="AE13" s="216"/>
      <c r="AF13" s="216"/>
      <c r="AG13" s="216"/>
      <c r="AH13" s="216"/>
      <c r="AI13" s="216"/>
      <c r="AJ13" s="216"/>
      <c r="AK13" s="216"/>
      <c r="AL13" s="216"/>
      <c r="AM13" s="216"/>
      <c r="AN13" s="216"/>
      <c r="AO13" s="216"/>
      <c r="AP13" s="216"/>
      <c r="AQ13" s="216"/>
      <c r="AR13" s="216"/>
      <c r="AS13" s="216"/>
      <c r="AT13" s="216"/>
      <c r="AU13" s="216"/>
      <c r="AV13" s="216"/>
      <c r="AW13" s="216"/>
      <c r="AX13" s="216"/>
      <c r="AY13" s="216"/>
      <c r="AZ13" s="216"/>
      <c r="BA13" s="216"/>
      <c r="BB13" s="216"/>
      <c r="BC13" s="216"/>
      <c r="BD13" s="216"/>
      <c r="BE13" s="216"/>
      <c r="BF13" s="216"/>
      <c r="BG13" s="216"/>
      <c r="BH13" s="216"/>
      <c r="BI13" s="216"/>
      <c r="BJ13" s="324"/>
      <c r="BK13" s="324"/>
      <c r="BL13" s="324"/>
      <c r="BM13" s="324"/>
      <c r="BN13" s="324"/>
      <c r="BO13" s="324"/>
      <c r="BP13" s="324"/>
      <c r="BQ13" s="324"/>
      <c r="BR13" s="324"/>
      <c r="BS13" s="324"/>
      <c r="BT13" s="324"/>
      <c r="BU13" s="324"/>
      <c r="BV13" s="324"/>
    </row>
    <row r="14" spans="1:74" ht="11.1" customHeight="1" x14ac:dyDescent="0.2">
      <c r="A14" s="19" t="s">
        <v>208</v>
      </c>
      <c r="B14" s="23" t="s">
        <v>825</v>
      </c>
      <c r="C14" s="68">
        <v>86.596905000000007</v>
      </c>
      <c r="D14" s="68">
        <v>72.250698</v>
      </c>
      <c r="E14" s="68">
        <v>81.476183000000006</v>
      </c>
      <c r="F14" s="68">
        <v>75.208629999999999</v>
      </c>
      <c r="G14" s="68">
        <v>70.414557000000002</v>
      </c>
      <c r="H14" s="68">
        <v>66.933364999999995</v>
      </c>
      <c r="I14" s="68">
        <v>76.476217000000005</v>
      </c>
      <c r="J14" s="68">
        <v>82.623422000000005</v>
      </c>
      <c r="K14" s="68">
        <v>77.723740000000006</v>
      </c>
      <c r="L14" s="68">
        <v>75.662374</v>
      </c>
      <c r="M14" s="68">
        <v>68.573907000000005</v>
      </c>
      <c r="N14" s="68">
        <v>63.000565000000002</v>
      </c>
      <c r="O14" s="68">
        <v>60.568714999999997</v>
      </c>
      <c r="P14" s="68">
        <v>57.328505999999997</v>
      </c>
      <c r="Q14" s="68">
        <v>55.327888000000002</v>
      </c>
      <c r="R14" s="68">
        <v>48.216355</v>
      </c>
      <c r="S14" s="68">
        <v>53.123077000000002</v>
      </c>
      <c r="T14" s="68">
        <v>59.513340999999997</v>
      </c>
      <c r="U14" s="68">
        <v>61.783814</v>
      </c>
      <c r="V14" s="68">
        <v>68.246998000000005</v>
      </c>
      <c r="W14" s="68">
        <v>65.069716999999997</v>
      </c>
      <c r="X14" s="68">
        <v>68.725230999999994</v>
      </c>
      <c r="Y14" s="68">
        <v>67.149752000000007</v>
      </c>
      <c r="Z14" s="68">
        <v>63.311104</v>
      </c>
      <c r="AA14" s="68">
        <v>68.414385999999993</v>
      </c>
      <c r="AB14" s="68">
        <v>64.389031000000003</v>
      </c>
      <c r="AC14" s="68">
        <v>64.335048</v>
      </c>
      <c r="AD14" s="68">
        <v>58.753723000000001</v>
      </c>
      <c r="AE14" s="68">
        <v>62.115414000000001</v>
      </c>
      <c r="AF14" s="68">
        <v>66.228987000000004</v>
      </c>
      <c r="AG14" s="68">
        <v>62.966363999999999</v>
      </c>
      <c r="AH14" s="68">
        <v>70.582329999999999</v>
      </c>
      <c r="AI14" s="68">
        <v>62.891468000000003</v>
      </c>
      <c r="AJ14" s="68">
        <v>66.367608000000004</v>
      </c>
      <c r="AK14" s="68">
        <v>64.345232999999993</v>
      </c>
      <c r="AL14" s="68">
        <v>63.219765000000002</v>
      </c>
      <c r="AM14" s="68">
        <v>61.936683000000002</v>
      </c>
      <c r="AN14" s="68">
        <v>60.235142000000003</v>
      </c>
      <c r="AO14" s="68">
        <v>65.467141999999996</v>
      </c>
      <c r="AP14" s="68">
        <v>58.032114</v>
      </c>
      <c r="AQ14" s="68">
        <v>61.195974999999997</v>
      </c>
      <c r="AR14" s="68">
        <v>61.557372000000001</v>
      </c>
      <c r="AS14" s="68">
        <v>62.945245999999997</v>
      </c>
      <c r="AT14" s="68">
        <v>69.301237999999998</v>
      </c>
      <c r="AU14" s="68">
        <v>62.416694</v>
      </c>
      <c r="AV14" s="68">
        <v>66.384384999999995</v>
      </c>
      <c r="AW14" s="68">
        <v>62.717784999999999</v>
      </c>
      <c r="AX14" s="68">
        <v>63.332763999999997</v>
      </c>
      <c r="AY14" s="68">
        <v>62.479281</v>
      </c>
      <c r="AZ14" s="68">
        <v>55.139682000000001</v>
      </c>
      <c r="BA14" s="68">
        <v>52.656734</v>
      </c>
      <c r="BB14" s="68">
        <v>58.765053000000002</v>
      </c>
      <c r="BC14" s="68">
        <v>59.589157714000002</v>
      </c>
      <c r="BD14" s="68">
        <v>56.515031</v>
      </c>
      <c r="BE14" s="68">
        <v>58.244567000000004</v>
      </c>
      <c r="BF14" s="68">
        <v>62.837870000000002</v>
      </c>
      <c r="BG14" s="68">
        <v>57.859730999999996</v>
      </c>
      <c r="BH14" s="68">
        <v>57.142977999999999</v>
      </c>
      <c r="BI14" s="68">
        <v>55.427118446999998</v>
      </c>
      <c r="BJ14" s="325">
        <v>60.313290000000002</v>
      </c>
      <c r="BK14" s="325">
        <v>55.800109999999997</v>
      </c>
      <c r="BL14" s="325">
        <v>48.451709999999999</v>
      </c>
      <c r="BM14" s="325">
        <v>61.34516</v>
      </c>
      <c r="BN14" s="325">
        <v>39.424160000000001</v>
      </c>
      <c r="BO14" s="325">
        <v>48.285409999999999</v>
      </c>
      <c r="BP14" s="325">
        <v>45.989199999999997</v>
      </c>
      <c r="BQ14" s="325">
        <v>58.930579999999999</v>
      </c>
      <c r="BR14" s="325">
        <v>58.594290000000001</v>
      </c>
      <c r="BS14" s="325">
        <v>42.842219999999998</v>
      </c>
      <c r="BT14" s="325">
        <v>47.783810000000003</v>
      </c>
      <c r="BU14" s="325">
        <v>43.416870000000003</v>
      </c>
      <c r="BV14" s="325">
        <v>50.2363</v>
      </c>
    </row>
    <row r="15" spans="1:74" ht="11.1" customHeight="1" x14ac:dyDescent="0.2">
      <c r="A15" s="19"/>
      <c r="B15" s="22"/>
      <c r="C15" s="216"/>
      <c r="D15" s="216"/>
      <c r="E15" s="216"/>
      <c r="F15" s="216"/>
      <c r="G15" s="216"/>
      <c r="H15" s="216"/>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216"/>
      <c r="AZ15" s="216"/>
      <c r="BA15" s="216"/>
      <c r="BB15" s="216"/>
      <c r="BC15" s="216"/>
      <c r="BD15" s="216"/>
      <c r="BE15" s="216"/>
      <c r="BF15" s="216"/>
      <c r="BG15" s="216"/>
      <c r="BH15" s="216"/>
      <c r="BI15" s="216"/>
      <c r="BJ15" s="324"/>
      <c r="BK15" s="324"/>
      <c r="BL15" s="324"/>
      <c r="BM15" s="324"/>
      <c r="BN15" s="324"/>
      <c r="BO15" s="324"/>
      <c r="BP15" s="324"/>
      <c r="BQ15" s="324"/>
      <c r="BR15" s="324"/>
      <c r="BS15" s="324"/>
      <c r="BT15" s="324"/>
      <c r="BU15" s="324"/>
      <c r="BV15" s="324"/>
    </row>
    <row r="16" spans="1:74" ht="11.1" customHeight="1" x14ac:dyDescent="0.2">
      <c r="A16" s="16"/>
      <c r="B16" s="20" t="s">
        <v>810</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216"/>
      <c r="BB16" s="216"/>
      <c r="BC16" s="216"/>
      <c r="BD16" s="216"/>
      <c r="BE16" s="216"/>
      <c r="BF16" s="216"/>
      <c r="BG16" s="216"/>
      <c r="BH16" s="216"/>
      <c r="BI16" s="216"/>
      <c r="BJ16" s="324"/>
      <c r="BK16" s="324"/>
      <c r="BL16" s="324"/>
      <c r="BM16" s="324"/>
      <c r="BN16" s="324"/>
      <c r="BO16" s="324"/>
      <c r="BP16" s="324"/>
      <c r="BQ16" s="324"/>
      <c r="BR16" s="324"/>
      <c r="BS16" s="324"/>
      <c r="BT16" s="324"/>
      <c r="BU16" s="324"/>
      <c r="BV16" s="324"/>
    </row>
    <row r="17" spans="1:74" ht="11.1" customHeight="1" x14ac:dyDescent="0.2">
      <c r="A17" s="16"/>
      <c r="B17" s="20"/>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216"/>
      <c r="AZ17" s="216"/>
      <c r="BA17" s="216"/>
      <c r="BB17" s="216"/>
      <c r="BC17" s="216"/>
      <c r="BD17" s="216"/>
      <c r="BE17" s="216"/>
      <c r="BF17" s="216"/>
      <c r="BG17" s="216"/>
      <c r="BH17" s="216"/>
      <c r="BI17" s="216"/>
      <c r="BJ17" s="324"/>
      <c r="BK17" s="324"/>
      <c r="BL17" s="324"/>
      <c r="BM17" s="324"/>
      <c r="BN17" s="324"/>
      <c r="BO17" s="324"/>
      <c r="BP17" s="324"/>
      <c r="BQ17" s="324"/>
      <c r="BR17" s="324"/>
      <c r="BS17" s="324"/>
      <c r="BT17" s="324"/>
      <c r="BU17" s="324"/>
      <c r="BV17" s="324"/>
    </row>
    <row r="18" spans="1:74" ht="11.1" customHeight="1" x14ac:dyDescent="0.2">
      <c r="A18" s="16"/>
      <c r="B18" s="25" t="s">
        <v>546</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326"/>
      <c r="BK18" s="326"/>
      <c r="BL18" s="326"/>
      <c r="BM18" s="326"/>
      <c r="BN18" s="326"/>
      <c r="BO18" s="326"/>
      <c r="BP18" s="326"/>
      <c r="BQ18" s="326"/>
      <c r="BR18" s="326"/>
      <c r="BS18" s="326"/>
      <c r="BT18" s="326"/>
      <c r="BU18" s="326"/>
      <c r="BV18" s="326"/>
    </row>
    <row r="19" spans="1:74" ht="11.1" customHeight="1" x14ac:dyDescent="0.2">
      <c r="A19" s="26" t="s">
        <v>528</v>
      </c>
      <c r="B19" s="27" t="s">
        <v>93</v>
      </c>
      <c r="C19" s="215">
        <v>19.261334000000002</v>
      </c>
      <c r="D19" s="215">
        <v>19.664414000000001</v>
      </c>
      <c r="E19" s="215">
        <v>19.339936000000002</v>
      </c>
      <c r="F19" s="215">
        <v>19.251232000000002</v>
      </c>
      <c r="G19" s="215">
        <v>19.315913999999999</v>
      </c>
      <c r="H19" s="215">
        <v>19.853081</v>
      </c>
      <c r="I19" s="215">
        <v>20.134339000000001</v>
      </c>
      <c r="J19" s="215">
        <v>19.939488999999998</v>
      </c>
      <c r="K19" s="215">
        <v>19.432532999999999</v>
      </c>
      <c r="L19" s="215">
        <v>19.490704999999998</v>
      </c>
      <c r="M19" s="215">
        <v>19.127434000000001</v>
      </c>
      <c r="N19" s="215">
        <v>19.589155000000002</v>
      </c>
      <c r="O19" s="215">
        <v>19.062802999999999</v>
      </c>
      <c r="P19" s="215">
        <v>19.846603999999999</v>
      </c>
      <c r="Q19" s="215">
        <v>19.728204000000002</v>
      </c>
      <c r="R19" s="215">
        <v>19.340226999999999</v>
      </c>
      <c r="S19" s="215">
        <v>19.328156</v>
      </c>
      <c r="T19" s="215">
        <v>19.846174000000001</v>
      </c>
      <c r="U19" s="215">
        <v>19.775659999999998</v>
      </c>
      <c r="V19" s="215">
        <v>20.274784</v>
      </c>
      <c r="W19" s="215">
        <v>19.756827000000001</v>
      </c>
      <c r="X19" s="215">
        <v>19.650106999999998</v>
      </c>
      <c r="Y19" s="215">
        <v>19.658868999999999</v>
      </c>
      <c r="Z19" s="215">
        <v>19.983958999999999</v>
      </c>
      <c r="AA19" s="215">
        <v>19.322845999999998</v>
      </c>
      <c r="AB19" s="215">
        <v>19.190404000000001</v>
      </c>
      <c r="AC19" s="215">
        <v>20.060123999999998</v>
      </c>
      <c r="AD19" s="215">
        <v>19.595324999999999</v>
      </c>
      <c r="AE19" s="215">
        <v>20.066244999999999</v>
      </c>
      <c r="AF19" s="215">
        <v>20.561246000000001</v>
      </c>
      <c r="AG19" s="215">
        <v>20.118924</v>
      </c>
      <c r="AH19" s="215">
        <v>20.251193000000001</v>
      </c>
      <c r="AI19" s="215">
        <v>19.640611</v>
      </c>
      <c r="AJ19" s="215">
        <v>19.989650999999999</v>
      </c>
      <c r="AK19" s="215">
        <v>20.307238000000002</v>
      </c>
      <c r="AL19" s="215">
        <v>20.323454999999999</v>
      </c>
      <c r="AM19" s="215">
        <v>20.545141000000001</v>
      </c>
      <c r="AN19" s="215">
        <v>19.678706999999999</v>
      </c>
      <c r="AO19" s="215">
        <v>20.756360000000001</v>
      </c>
      <c r="AP19" s="215">
        <v>20.036521</v>
      </c>
      <c r="AQ19" s="215">
        <v>20.247367000000001</v>
      </c>
      <c r="AR19" s="215">
        <v>20.790271000000001</v>
      </c>
      <c r="AS19" s="215">
        <v>20.682276999999999</v>
      </c>
      <c r="AT19" s="215">
        <v>21.358391999999998</v>
      </c>
      <c r="AU19" s="215">
        <v>20.082809000000001</v>
      </c>
      <c r="AV19" s="215">
        <v>20.734406</v>
      </c>
      <c r="AW19" s="215">
        <v>20.746514000000001</v>
      </c>
      <c r="AX19" s="215">
        <v>20.303449000000001</v>
      </c>
      <c r="AY19" s="215">
        <v>20.452114999999999</v>
      </c>
      <c r="AZ19" s="215">
        <v>20.193715999999998</v>
      </c>
      <c r="BA19" s="215">
        <v>20.204429999999999</v>
      </c>
      <c r="BB19" s="215">
        <v>20.112278</v>
      </c>
      <c r="BC19" s="215">
        <v>20.259079</v>
      </c>
      <c r="BD19" s="215">
        <v>20.603662</v>
      </c>
      <c r="BE19" s="215">
        <v>20.741786000000001</v>
      </c>
      <c r="BF19" s="215">
        <v>21.062179</v>
      </c>
      <c r="BG19" s="215">
        <v>20.221131</v>
      </c>
      <c r="BH19" s="215">
        <v>21.032420734999999</v>
      </c>
      <c r="BI19" s="215">
        <v>21.13050247</v>
      </c>
      <c r="BJ19" s="323">
        <v>20.908200000000001</v>
      </c>
      <c r="BK19" s="323">
        <v>20.51718</v>
      </c>
      <c r="BL19" s="323">
        <v>20.310649999999999</v>
      </c>
      <c r="BM19" s="323">
        <v>20.455670000000001</v>
      </c>
      <c r="BN19" s="323">
        <v>20.32686</v>
      </c>
      <c r="BO19" s="323">
        <v>20.492329999999999</v>
      </c>
      <c r="BP19" s="323">
        <v>20.95065</v>
      </c>
      <c r="BQ19" s="323">
        <v>21.013559999999998</v>
      </c>
      <c r="BR19" s="323">
        <v>21.329730000000001</v>
      </c>
      <c r="BS19" s="323">
        <v>20.607289999999999</v>
      </c>
      <c r="BT19" s="323">
        <v>20.985130000000002</v>
      </c>
      <c r="BU19" s="323">
        <v>20.885770000000001</v>
      </c>
      <c r="BV19" s="323">
        <v>21.145160000000001</v>
      </c>
    </row>
    <row r="20" spans="1:74" ht="11.1" customHeight="1" x14ac:dyDescent="0.2">
      <c r="A20" s="26"/>
      <c r="B20" s="28"/>
      <c r="C20" s="215"/>
      <c r="D20" s="215"/>
      <c r="E20" s="215"/>
      <c r="F20" s="215"/>
      <c r="G20" s="215"/>
      <c r="H20" s="215"/>
      <c r="I20" s="215"/>
      <c r="J20" s="215"/>
      <c r="K20" s="215"/>
      <c r="L20" s="215"/>
      <c r="M20" s="215"/>
      <c r="N20" s="215"/>
      <c r="O20" s="215"/>
      <c r="P20" s="215"/>
      <c r="Q20" s="215"/>
      <c r="R20" s="215"/>
      <c r="S20" s="215"/>
      <c r="T20" s="215"/>
      <c r="U20" s="215"/>
      <c r="V20" s="215"/>
      <c r="W20" s="215"/>
      <c r="X20" s="215"/>
      <c r="Y20" s="215"/>
      <c r="Z20" s="215"/>
      <c r="AA20" s="215"/>
      <c r="AB20" s="215"/>
      <c r="AC20" s="215"/>
      <c r="AD20" s="215"/>
      <c r="AE20" s="215"/>
      <c r="AF20" s="215"/>
      <c r="AG20" s="215"/>
      <c r="AH20" s="215"/>
      <c r="AI20" s="215"/>
      <c r="AJ20" s="215"/>
      <c r="AK20" s="215"/>
      <c r="AL20" s="215"/>
      <c r="AM20" s="215"/>
      <c r="AN20" s="215"/>
      <c r="AO20" s="215"/>
      <c r="AP20" s="215"/>
      <c r="AQ20" s="215"/>
      <c r="AR20" s="215"/>
      <c r="AS20" s="215"/>
      <c r="AT20" s="215"/>
      <c r="AU20" s="215"/>
      <c r="AV20" s="215"/>
      <c r="AW20" s="215"/>
      <c r="AX20" s="215"/>
      <c r="AY20" s="215"/>
      <c r="AZ20" s="215"/>
      <c r="BA20" s="215"/>
      <c r="BB20" s="215"/>
      <c r="BC20" s="215"/>
      <c r="BD20" s="215"/>
      <c r="BE20" s="215"/>
      <c r="BF20" s="215"/>
      <c r="BG20" s="215"/>
      <c r="BH20" s="215"/>
      <c r="BI20" s="215"/>
      <c r="BJ20" s="323"/>
      <c r="BK20" s="323"/>
      <c r="BL20" s="323"/>
      <c r="BM20" s="323"/>
      <c r="BN20" s="323"/>
      <c r="BO20" s="323"/>
      <c r="BP20" s="323"/>
      <c r="BQ20" s="323"/>
      <c r="BR20" s="323"/>
      <c r="BS20" s="323"/>
      <c r="BT20" s="323"/>
      <c r="BU20" s="323"/>
      <c r="BV20" s="323"/>
    </row>
    <row r="21" spans="1:74" ht="11.1" customHeight="1" x14ac:dyDescent="0.2">
      <c r="A21" s="16"/>
      <c r="B21" s="25" t="s">
        <v>628</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217"/>
      <c r="BH21" s="217"/>
      <c r="BI21" s="217"/>
      <c r="BJ21" s="327"/>
      <c r="BK21" s="327"/>
      <c r="BL21" s="327"/>
      <c r="BM21" s="327"/>
      <c r="BN21" s="327"/>
      <c r="BO21" s="327"/>
      <c r="BP21" s="327"/>
      <c r="BQ21" s="327"/>
      <c r="BR21" s="327"/>
      <c r="BS21" s="327"/>
      <c r="BT21" s="327"/>
      <c r="BU21" s="327"/>
      <c r="BV21" s="327"/>
    </row>
    <row r="22" spans="1:74" ht="11.1" customHeight="1" x14ac:dyDescent="0.2">
      <c r="A22" s="26" t="s">
        <v>560</v>
      </c>
      <c r="B22" s="27" t="s">
        <v>98</v>
      </c>
      <c r="C22" s="215">
        <v>100.48329031999999</v>
      </c>
      <c r="D22" s="215">
        <v>104.47042857</v>
      </c>
      <c r="E22" s="215">
        <v>83.591225805999997</v>
      </c>
      <c r="F22" s="215">
        <v>66.930700000000002</v>
      </c>
      <c r="G22" s="215">
        <v>59.940258065000002</v>
      </c>
      <c r="H22" s="215">
        <v>63.330199999999998</v>
      </c>
      <c r="I22" s="215">
        <v>66.700451612999998</v>
      </c>
      <c r="J22" s="215">
        <v>66.216999999999999</v>
      </c>
      <c r="K22" s="215">
        <v>63.377899999999997</v>
      </c>
      <c r="L22" s="215">
        <v>64.106774193999996</v>
      </c>
      <c r="M22" s="215">
        <v>74.971333333000004</v>
      </c>
      <c r="N22" s="215">
        <v>83.489258065000001</v>
      </c>
      <c r="O22" s="215">
        <v>99.732096773999999</v>
      </c>
      <c r="P22" s="215">
        <v>91.457241378999996</v>
      </c>
      <c r="Q22" s="215">
        <v>76.009612903000004</v>
      </c>
      <c r="R22" s="215">
        <v>69.461600000000004</v>
      </c>
      <c r="S22" s="215">
        <v>63.412838710000003</v>
      </c>
      <c r="T22" s="215">
        <v>66.688500000000005</v>
      </c>
      <c r="U22" s="215">
        <v>70.536000000000001</v>
      </c>
      <c r="V22" s="215">
        <v>71.237870967999996</v>
      </c>
      <c r="W22" s="215">
        <v>64.925066666999996</v>
      </c>
      <c r="X22" s="215">
        <v>62.103322581</v>
      </c>
      <c r="Y22" s="215">
        <v>71.981466667000007</v>
      </c>
      <c r="Z22" s="215">
        <v>92.460419354999999</v>
      </c>
      <c r="AA22" s="215">
        <v>94.005322581000001</v>
      </c>
      <c r="AB22" s="215">
        <v>83.592035714000005</v>
      </c>
      <c r="AC22" s="215">
        <v>81.41</v>
      </c>
      <c r="AD22" s="215">
        <v>64.416433333000001</v>
      </c>
      <c r="AE22" s="215">
        <v>61.047967741999997</v>
      </c>
      <c r="AF22" s="215">
        <v>63.697899999999997</v>
      </c>
      <c r="AG22" s="215">
        <v>69.100096773999994</v>
      </c>
      <c r="AH22" s="215">
        <v>67.557612903000006</v>
      </c>
      <c r="AI22" s="215">
        <v>64.031633333000002</v>
      </c>
      <c r="AJ22" s="215">
        <v>65.548580645000001</v>
      </c>
      <c r="AK22" s="215">
        <v>78.589200000000005</v>
      </c>
      <c r="AL22" s="215">
        <v>99.499645161000004</v>
      </c>
      <c r="AM22" s="215">
        <v>107.57996855</v>
      </c>
      <c r="AN22" s="215">
        <v>96.640167892999997</v>
      </c>
      <c r="AO22" s="215">
        <v>90.084472129000005</v>
      </c>
      <c r="AP22" s="215">
        <v>78.210433100000003</v>
      </c>
      <c r="AQ22" s="215">
        <v>66.157764451999995</v>
      </c>
      <c r="AR22" s="215">
        <v>68.622167332999993</v>
      </c>
      <c r="AS22" s="215">
        <v>75.631610355000007</v>
      </c>
      <c r="AT22" s="215">
        <v>74.442026709999993</v>
      </c>
      <c r="AU22" s="215">
        <v>71.717306500000007</v>
      </c>
      <c r="AV22" s="215">
        <v>73.519366484000003</v>
      </c>
      <c r="AW22" s="215">
        <v>90.330637300000006</v>
      </c>
      <c r="AX22" s="215">
        <v>96.551406</v>
      </c>
      <c r="AY22" s="215">
        <v>109.67560742000001</v>
      </c>
      <c r="AZ22" s="215">
        <v>107.1145465</v>
      </c>
      <c r="BA22" s="215">
        <v>93.544697999999997</v>
      </c>
      <c r="BB22" s="215">
        <v>73.370715766999993</v>
      </c>
      <c r="BC22" s="215">
        <v>68.420870194000003</v>
      </c>
      <c r="BD22" s="215">
        <v>70.507614833000005</v>
      </c>
      <c r="BE22" s="215">
        <v>77.662335580999994</v>
      </c>
      <c r="BF22" s="215">
        <v>78.618926774000002</v>
      </c>
      <c r="BG22" s="215">
        <v>73.853381166999995</v>
      </c>
      <c r="BH22" s="215">
        <v>79.772573365</v>
      </c>
      <c r="BI22" s="215">
        <v>94.339756300000005</v>
      </c>
      <c r="BJ22" s="323">
        <v>103.4854</v>
      </c>
      <c r="BK22" s="323">
        <v>113.5091</v>
      </c>
      <c r="BL22" s="323">
        <v>106.79949999999999</v>
      </c>
      <c r="BM22" s="323">
        <v>93.456739999999996</v>
      </c>
      <c r="BN22" s="323">
        <v>78.419089999999997</v>
      </c>
      <c r="BO22" s="323">
        <v>71.610240000000005</v>
      </c>
      <c r="BP22" s="323">
        <v>74.201769999999996</v>
      </c>
      <c r="BQ22" s="323">
        <v>78.573819999999998</v>
      </c>
      <c r="BR22" s="323">
        <v>77.777529999999999</v>
      </c>
      <c r="BS22" s="323">
        <v>76.135369999999995</v>
      </c>
      <c r="BT22" s="323">
        <v>78.959270000000004</v>
      </c>
      <c r="BU22" s="323">
        <v>92.395430000000005</v>
      </c>
      <c r="BV22" s="323">
        <v>104.7077</v>
      </c>
    </row>
    <row r="23" spans="1:74" ht="11.1" customHeight="1" x14ac:dyDescent="0.2">
      <c r="A23" s="16"/>
      <c r="B23" s="25"/>
      <c r="C23" s="215"/>
      <c r="D23" s="215"/>
      <c r="E23" s="215"/>
      <c r="F23" s="215"/>
      <c r="G23" s="215"/>
      <c r="H23" s="215"/>
      <c r="I23" s="215"/>
      <c r="J23" s="215"/>
      <c r="K23" s="215"/>
      <c r="L23" s="215"/>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5"/>
      <c r="AJ23" s="215"/>
      <c r="AK23" s="215"/>
      <c r="AL23" s="215"/>
      <c r="AM23" s="215"/>
      <c r="AN23" s="215"/>
      <c r="AO23" s="215"/>
      <c r="AP23" s="215"/>
      <c r="AQ23" s="215"/>
      <c r="AR23" s="215"/>
      <c r="AS23" s="215"/>
      <c r="AT23" s="215"/>
      <c r="AU23" s="215"/>
      <c r="AV23" s="215"/>
      <c r="AW23" s="215"/>
      <c r="AX23" s="215"/>
      <c r="AY23" s="215"/>
      <c r="AZ23" s="215"/>
      <c r="BA23" s="215"/>
      <c r="BB23" s="215"/>
      <c r="BC23" s="215"/>
      <c r="BD23" s="215"/>
      <c r="BE23" s="215"/>
      <c r="BF23" s="215"/>
      <c r="BG23" s="215"/>
      <c r="BH23" s="215"/>
      <c r="BI23" s="215"/>
      <c r="BJ23" s="323"/>
      <c r="BK23" s="323"/>
      <c r="BL23" s="323"/>
      <c r="BM23" s="323"/>
      <c r="BN23" s="323"/>
      <c r="BO23" s="323"/>
      <c r="BP23" s="323"/>
      <c r="BQ23" s="323"/>
      <c r="BR23" s="323"/>
      <c r="BS23" s="323"/>
      <c r="BT23" s="323"/>
      <c r="BU23" s="323"/>
      <c r="BV23" s="323"/>
    </row>
    <row r="24" spans="1:74" ht="11.1" customHeight="1" x14ac:dyDescent="0.2">
      <c r="A24" s="16"/>
      <c r="B24" s="25" t="s">
        <v>110</v>
      </c>
      <c r="C24" s="215"/>
      <c r="D24" s="215"/>
      <c r="E24" s="215"/>
      <c r="F24" s="215"/>
      <c r="G24" s="215"/>
      <c r="H24" s="215"/>
      <c r="I24" s="215"/>
      <c r="J24" s="215"/>
      <c r="K24" s="215"/>
      <c r="L24" s="215"/>
      <c r="M24" s="215"/>
      <c r="N24" s="215"/>
      <c r="O24" s="215"/>
      <c r="P24" s="215"/>
      <c r="Q24" s="215"/>
      <c r="R24" s="215"/>
      <c r="S24" s="215"/>
      <c r="T24" s="215"/>
      <c r="U24" s="215"/>
      <c r="V24" s="215"/>
      <c r="W24" s="215"/>
      <c r="X24" s="215"/>
      <c r="Y24" s="215"/>
      <c r="Z24" s="215"/>
      <c r="AA24" s="215"/>
      <c r="AB24" s="215"/>
      <c r="AC24" s="215"/>
      <c r="AD24" s="215"/>
      <c r="AE24" s="215"/>
      <c r="AF24" s="215"/>
      <c r="AG24" s="215"/>
      <c r="AH24" s="215"/>
      <c r="AI24" s="215"/>
      <c r="AJ24" s="215"/>
      <c r="AK24" s="215"/>
      <c r="AL24" s="215"/>
      <c r="AM24" s="215"/>
      <c r="AN24" s="215"/>
      <c r="AO24" s="215"/>
      <c r="AP24" s="215"/>
      <c r="AQ24" s="215"/>
      <c r="AR24" s="215"/>
      <c r="AS24" s="215"/>
      <c r="AT24" s="215"/>
      <c r="AU24" s="215"/>
      <c r="AV24" s="215"/>
      <c r="AW24" s="215"/>
      <c r="AX24" s="215"/>
      <c r="AY24" s="215"/>
      <c r="AZ24" s="215"/>
      <c r="BA24" s="215"/>
      <c r="BB24" s="215"/>
      <c r="BC24" s="215"/>
      <c r="BD24" s="215"/>
      <c r="BE24" s="215"/>
      <c r="BF24" s="215"/>
      <c r="BG24" s="215"/>
      <c r="BH24" s="215"/>
      <c r="BI24" s="215"/>
      <c r="BJ24" s="323"/>
      <c r="BK24" s="323"/>
      <c r="BL24" s="323"/>
      <c r="BM24" s="323"/>
      <c r="BN24" s="323"/>
      <c r="BO24" s="323"/>
      <c r="BP24" s="323"/>
      <c r="BQ24" s="323"/>
      <c r="BR24" s="323"/>
      <c r="BS24" s="323"/>
      <c r="BT24" s="323"/>
      <c r="BU24" s="323"/>
      <c r="BV24" s="323"/>
    </row>
    <row r="25" spans="1:74" ht="11.1" customHeight="1" x14ac:dyDescent="0.2">
      <c r="A25" s="26" t="s">
        <v>226</v>
      </c>
      <c r="B25" s="27" t="s">
        <v>825</v>
      </c>
      <c r="C25" s="68">
        <v>76.894689783999993</v>
      </c>
      <c r="D25" s="68">
        <v>72.317598724000007</v>
      </c>
      <c r="E25" s="68">
        <v>63.559966283000001</v>
      </c>
      <c r="F25" s="68">
        <v>53.207419049999999</v>
      </c>
      <c r="G25" s="68">
        <v>61.923189532999999</v>
      </c>
      <c r="H25" s="68">
        <v>73.844880239999995</v>
      </c>
      <c r="I25" s="68">
        <v>81.448948888000004</v>
      </c>
      <c r="J25" s="68">
        <v>78.574441152000006</v>
      </c>
      <c r="K25" s="68">
        <v>69.369491819999993</v>
      </c>
      <c r="L25" s="68">
        <v>58.404551583</v>
      </c>
      <c r="M25" s="68">
        <v>53.639953409999997</v>
      </c>
      <c r="N25" s="68">
        <v>54.929549233000003</v>
      </c>
      <c r="O25" s="68">
        <v>66.662224447</v>
      </c>
      <c r="P25" s="68">
        <v>55.210717475999999</v>
      </c>
      <c r="Q25" s="68">
        <v>44.574606430000003</v>
      </c>
      <c r="R25" s="68">
        <v>43.383704280000003</v>
      </c>
      <c r="S25" s="68">
        <v>49.342932779000002</v>
      </c>
      <c r="T25" s="68">
        <v>67.551228989999998</v>
      </c>
      <c r="U25" s="68">
        <v>78.568539092999998</v>
      </c>
      <c r="V25" s="68">
        <v>78.174536501999995</v>
      </c>
      <c r="W25" s="68">
        <v>66.614897790000001</v>
      </c>
      <c r="X25" s="68">
        <v>58.952702821000003</v>
      </c>
      <c r="Y25" s="68">
        <v>52.533241680000003</v>
      </c>
      <c r="Z25" s="68">
        <v>69.501358113999999</v>
      </c>
      <c r="AA25" s="68">
        <v>68.005594380999995</v>
      </c>
      <c r="AB25" s="68">
        <v>52.380923840000001</v>
      </c>
      <c r="AC25" s="68">
        <v>53.325237356999999</v>
      </c>
      <c r="AD25" s="68">
        <v>48.565446540000003</v>
      </c>
      <c r="AE25" s="68">
        <v>55.201684469</v>
      </c>
      <c r="AF25" s="68">
        <v>63.09854739</v>
      </c>
      <c r="AG25" s="68">
        <v>74.213783961000004</v>
      </c>
      <c r="AH25" s="68">
        <v>70.229130451000003</v>
      </c>
      <c r="AI25" s="68">
        <v>59.039437139999997</v>
      </c>
      <c r="AJ25" s="68">
        <v>54.435841869000001</v>
      </c>
      <c r="AK25" s="68">
        <v>55.357275270000002</v>
      </c>
      <c r="AL25" s="68">
        <v>63.002781149</v>
      </c>
      <c r="AM25" s="68">
        <v>69.255009049999998</v>
      </c>
      <c r="AN25" s="68">
        <v>50.024546123999997</v>
      </c>
      <c r="AO25" s="68">
        <v>48.869080697999998</v>
      </c>
      <c r="AP25" s="68">
        <v>44.787798719999998</v>
      </c>
      <c r="AQ25" s="68">
        <v>51.573418336000003</v>
      </c>
      <c r="AR25" s="68">
        <v>60.245790900000003</v>
      </c>
      <c r="AS25" s="68">
        <v>68.084022055999995</v>
      </c>
      <c r="AT25" s="68">
        <v>67.977364324000007</v>
      </c>
      <c r="AU25" s="68">
        <v>58.157549279999998</v>
      </c>
      <c r="AV25" s="68">
        <v>52.811076006999997</v>
      </c>
      <c r="AW25" s="68">
        <v>56.171205149999999</v>
      </c>
      <c r="AX25" s="68">
        <v>60.148466378999998</v>
      </c>
      <c r="AY25" s="68">
        <v>60.218438122000002</v>
      </c>
      <c r="AZ25" s="68">
        <v>49.221501783999997</v>
      </c>
      <c r="BA25" s="68">
        <v>48.417065946999998</v>
      </c>
      <c r="BB25" s="68">
        <v>37.374642119999997</v>
      </c>
      <c r="BC25" s="68">
        <v>44.139633928999999</v>
      </c>
      <c r="BD25" s="68">
        <v>48.367453320000003</v>
      </c>
      <c r="BE25" s="68">
        <v>60.206833674999999</v>
      </c>
      <c r="BF25" s="68">
        <v>57.119758846000003</v>
      </c>
      <c r="BG25" s="68">
        <v>52.470712808000002</v>
      </c>
      <c r="BH25" s="68">
        <v>52.203454399999998</v>
      </c>
      <c r="BI25" s="68">
        <v>47.525073599999999</v>
      </c>
      <c r="BJ25" s="325">
        <v>55.950209999999998</v>
      </c>
      <c r="BK25" s="325">
        <v>54.524340000000002</v>
      </c>
      <c r="BL25" s="325">
        <v>43.319499999999998</v>
      </c>
      <c r="BM25" s="325">
        <v>46.084719999999997</v>
      </c>
      <c r="BN25" s="325">
        <v>32.866280000000003</v>
      </c>
      <c r="BO25" s="325">
        <v>41.189279999999997</v>
      </c>
      <c r="BP25" s="325">
        <v>46.750900000000001</v>
      </c>
      <c r="BQ25" s="325">
        <v>58.335659999999997</v>
      </c>
      <c r="BR25" s="325">
        <v>55.706150000000001</v>
      </c>
      <c r="BS25" s="325">
        <v>38.761890000000001</v>
      </c>
      <c r="BT25" s="325">
        <v>36.658999999999999</v>
      </c>
      <c r="BU25" s="325">
        <v>32.926299999999998</v>
      </c>
      <c r="BV25" s="325">
        <v>46.08408</v>
      </c>
    </row>
    <row r="26" spans="1:74" ht="11.1" customHeight="1" x14ac:dyDescent="0.2">
      <c r="A26" s="16"/>
      <c r="B26" s="25"/>
      <c r="C26" s="217"/>
      <c r="D26" s="217"/>
      <c r="E26" s="217"/>
      <c r="F26" s="217"/>
      <c r="G26" s="217"/>
      <c r="H26" s="217"/>
      <c r="I26" s="217"/>
      <c r="J26" s="217"/>
      <c r="K26" s="217"/>
      <c r="L26" s="217"/>
      <c r="M26" s="217"/>
      <c r="N26" s="217"/>
      <c r="O26" s="217"/>
      <c r="P26" s="217"/>
      <c r="Q26" s="217"/>
      <c r="R26" s="217"/>
      <c r="S26" s="217"/>
      <c r="T26" s="217"/>
      <c r="U26" s="217"/>
      <c r="V26" s="217"/>
      <c r="W26" s="217"/>
      <c r="X26" s="217"/>
      <c r="Y26" s="217"/>
      <c r="Z26" s="217"/>
      <c r="AA26" s="217"/>
      <c r="AB26" s="217"/>
      <c r="AC26" s="217"/>
      <c r="AD26" s="217"/>
      <c r="AE26" s="217"/>
      <c r="AF26" s="217"/>
      <c r="AG26" s="217"/>
      <c r="AH26" s="217"/>
      <c r="AI26" s="217"/>
      <c r="AJ26" s="217"/>
      <c r="AK26" s="217"/>
      <c r="AL26" s="217"/>
      <c r="AM26" s="217"/>
      <c r="AN26" s="217"/>
      <c r="AO26" s="217"/>
      <c r="AP26" s="217"/>
      <c r="AQ26" s="217"/>
      <c r="AR26" s="217"/>
      <c r="AS26" s="217"/>
      <c r="AT26" s="217"/>
      <c r="AU26" s="217"/>
      <c r="AV26" s="217"/>
      <c r="AW26" s="217"/>
      <c r="AX26" s="217"/>
      <c r="AY26" s="217"/>
      <c r="AZ26" s="217"/>
      <c r="BA26" s="217"/>
      <c r="BB26" s="217"/>
      <c r="BC26" s="217"/>
      <c r="BD26" s="217"/>
      <c r="BE26" s="217"/>
      <c r="BF26" s="217"/>
      <c r="BG26" s="217"/>
      <c r="BH26" s="217"/>
      <c r="BI26" s="217"/>
      <c r="BJ26" s="327"/>
      <c r="BK26" s="327"/>
      <c r="BL26" s="327"/>
      <c r="BM26" s="327"/>
      <c r="BN26" s="327"/>
      <c r="BO26" s="327"/>
      <c r="BP26" s="327"/>
      <c r="BQ26" s="327"/>
      <c r="BR26" s="327"/>
      <c r="BS26" s="327"/>
      <c r="BT26" s="327"/>
      <c r="BU26" s="327"/>
      <c r="BV26" s="327"/>
    </row>
    <row r="27" spans="1:74" ht="11.1" customHeight="1" x14ac:dyDescent="0.2">
      <c r="A27" s="16"/>
      <c r="B27" s="29" t="s">
        <v>808</v>
      </c>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215"/>
      <c r="AJ27" s="215"/>
      <c r="AK27" s="215"/>
      <c r="AL27" s="215"/>
      <c r="AM27" s="215"/>
      <c r="AN27" s="215"/>
      <c r="AO27" s="215"/>
      <c r="AP27" s="215"/>
      <c r="AQ27" s="215"/>
      <c r="AR27" s="215"/>
      <c r="AS27" s="215"/>
      <c r="AT27" s="215"/>
      <c r="AU27" s="215"/>
      <c r="AV27" s="215"/>
      <c r="AW27" s="215"/>
      <c r="AX27" s="215"/>
      <c r="AY27" s="215"/>
      <c r="AZ27" s="215"/>
      <c r="BA27" s="215"/>
      <c r="BB27" s="215"/>
      <c r="BC27" s="215"/>
      <c r="BD27" s="215"/>
      <c r="BE27" s="215"/>
      <c r="BF27" s="215"/>
      <c r="BG27" s="215"/>
      <c r="BH27" s="215"/>
      <c r="BI27" s="215"/>
      <c r="BJ27" s="323"/>
      <c r="BK27" s="323"/>
      <c r="BL27" s="323"/>
      <c r="BM27" s="323"/>
      <c r="BN27" s="323"/>
      <c r="BO27" s="323"/>
      <c r="BP27" s="323"/>
      <c r="BQ27" s="323"/>
      <c r="BR27" s="323"/>
      <c r="BS27" s="323"/>
      <c r="BT27" s="323"/>
      <c r="BU27" s="323"/>
      <c r="BV27" s="323"/>
    </row>
    <row r="28" spans="1:74" ht="11.1" customHeight="1" x14ac:dyDescent="0.2">
      <c r="A28" s="16" t="s">
        <v>626</v>
      </c>
      <c r="B28" s="27" t="s">
        <v>101</v>
      </c>
      <c r="C28" s="215">
        <v>11.02840939</v>
      </c>
      <c r="D28" s="215">
        <v>11.338277209999999</v>
      </c>
      <c r="E28" s="215">
        <v>10.20822628</v>
      </c>
      <c r="F28" s="215">
        <v>9.5372963510000002</v>
      </c>
      <c r="G28" s="215">
        <v>9.6538179579999994</v>
      </c>
      <c r="H28" s="215">
        <v>11.276475270000001</v>
      </c>
      <c r="I28" s="215">
        <v>12.12562518</v>
      </c>
      <c r="J28" s="215">
        <v>12.08863665</v>
      </c>
      <c r="K28" s="215">
        <v>11.499994839999999</v>
      </c>
      <c r="L28" s="215">
        <v>9.9225002460000002</v>
      </c>
      <c r="M28" s="215">
        <v>9.5866746559999996</v>
      </c>
      <c r="N28" s="215">
        <v>9.9945556829999997</v>
      </c>
      <c r="O28" s="215">
        <v>10.73582944</v>
      </c>
      <c r="P28" s="215">
        <v>10.616690930000001</v>
      </c>
      <c r="Q28" s="215">
        <v>9.5931623380000008</v>
      </c>
      <c r="R28" s="215">
        <v>9.3472501539999993</v>
      </c>
      <c r="S28" s="215">
        <v>9.5511917690000008</v>
      </c>
      <c r="T28" s="215">
        <v>11.38790897</v>
      </c>
      <c r="U28" s="215">
        <v>12.41094657</v>
      </c>
      <c r="V28" s="215">
        <v>12.70533176</v>
      </c>
      <c r="W28" s="215">
        <v>11.61376739</v>
      </c>
      <c r="X28" s="215">
        <v>9.9364685769999994</v>
      </c>
      <c r="Y28" s="215">
        <v>9.6195098940000001</v>
      </c>
      <c r="Z28" s="215">
        <v>10.401550110000001</v>
      </c>
      <c r="AA28" s="215">
        <v>10.65387563</v>
      </c>
      <c r="AB28" s="215">
        <v>10.23819623</v>
      </c>
      <c r="AC28" s="215">
        <v>9.7769945020000009</v>
      </c>
      <c r="AD28" s="215">
        <v>9.4662947919999993</v>
      </c>
      <c r="AE28" s="215">
        <v>9.7854352539999994</v>
      </c>
      <c r="AF28" s="215">
        <v>11.351659229999999</v>
      </c>
      <c r="AG28" s="215">
        <v>12.27018161</v>
      </c>
      <c r="AH28" s="215">
        <v>12.026465099999999</v>
      </c>
      <c r="AI28" s="215">
        <v>11.097962040000001</v>
      </c>
      <c r="AJ28" s="215">
        <v>10.02877762</v>
      </c>
      <c r="AK28" s="215">
        <v>9.8267426269999998</v>
      </c>
      <c r="AL28" s="215">
        <v>10.47508193</v>
      </c>
      <c r="AM28" s="215">
        <v>11.514632047999999</v>
      </c>
      <c r="AN28" s="215">
        <v>10.851264571</v>
      </c>
      <c r="AO28" s="215">
        <v>9.9546078713000004</v>
      </c>
      <c r="AP28" s="215">
        <v>9.6521042219000002</v>
      </c>
      <c r="AQ28" s="215">
        <v>10.163377638</v>
      </c>
      <c r="AR28" s="215">
        <v>11.672909319</v>
      </c>
      <c r="AS28" s="215">
        <v>12.519272802</v>
      </c>
      <c r="AT28" s="215">
        <v>12.719045807000001</v>
      </c>
      <c r="AU28" s="215">
        <v>11.644919111</v>
      </c>
      <c r="AV28" s="215">
        <v>10.356646232999999</v>
      </c>
      <c r="AW28" s="215">
        <v>10.085261128999999</v>
      </c>
      <c r="AX28" s="215">
        <v>10.472579364</v>
      </c>
      <c r="AY28" s="215">
        <v>10.847205585999999</v>
      </c>
      <c r="AZ28" s="215">
        <v>10.79711217</v>
      </c>
      <c r="BA28" s="215">
        <v>9.9649348246000002</v>
      </c>
      <c r="BB28" s="215">
        <v>9.3448600106999997</v>
      </c>
      <c r="BC28" s="215">
        <v>9.7864374484999992</v>
      </c>
      <c r="BD28" s="215">
        <v>10.918173695</v>
      </c>
      <c r="BE28" s="215">
        <v>12.360712503</v>
      </c>
      <c r="BF28" s="215">
        <v>12.252021772999999</v>
      </c>
      <c r="BG28" s="215">
        <v>11.658373363999999</v>
      </c>
      <c r="BH28" s="215">
        <v>10.241858098</v>
      </c>
      <c r="BI28" s="215">
        <v>9.8597206148000005</v>
      </c>
      <c r="BJ28" s="323">
        <v>10.482100000000001</v>
      </c>
      <c r="BK28" s="323">
        <v>10.89424</v>
      </c>
      <c r="BL28" s="323">
        <v>10.806340000000001</v>
      </c>
      <c r="BM28" s="323">
        <v>9.8905670000000008</v>
      </c>
      <c r="BN28" s="323">
        <v>9.3375210000000006</v>
      </c>
      <c r="BO28" s="323">
        <v>9.7601220000000009</v>
      </c>
      <c r="BP28" s="323">
        <v>11.02177</v>
      </c>
      <c r="BQ28" s="323">
        <v>12.25695</v>
      </c>
      <c r="BR28" s="323">
        <v>12.17685</v>
      </c>
      <c r="BS28" s="323">
        <v>11.086650000000001</v>
      </c>
      <c r="BT28" s="323">
        <v>9.9038319999999995</v>
      </c>
      <c r="BU28" s="323">
        <v>9.6836099999999998</v>
      </c>
      <c r="BV28" s="323">
        <v>10.442970000000001</v>
      </c>
    </row>
    <row r="29" spans="1:74" ht="11.1" customHeight="1" x14ac:dyDescent="0.2">
      <c r="A29" s="16"/>
      <c r="B29" s="25"/>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215"/>
      <c r="AJ29" s="215"/>
      <c r="AK29" s="215"/>
      <c r="AL29" s="215"/>
      <c r="AM29" s="215"/>
      <c r="AN29" s="215"/>
      <c r="AO29" s="215"/>
      <c r="AP29" s="215"/>
      <c r="AQ29" s="215"/>
      <c r="AR29" s="215"/>
      <c r="AS29" s="215"/>
      <c r="AT29" s="215"/>
      <c r="AU29" s="215"/>
      <c r="AV29" s="215"/>
      <c r="AW29" s="215"/>
      <c r="AX29" s="215"/>
      <c r="AY29" s="215"/>
      <c r="AZ29" s="215"/>
      <c r="BA29" s="215"/>
      <c r="BB29" s="215"/>
      <c r="BC29" s="215"/>
      <c r="BD29" s="215"/>
      <c r="BE29" s="215"/>
      <c r="BF29" s="215"/>
      <c r="BG29" s="215"/>
      <c r="BH29" s="215"/>
      <c r="BI29" s="215"/>
      <c r="BJ29" s="323"/>
      <c r="BK29" s="323"/>
      <c r="BL29" s="323"/>
      <c r="BM29" s="323"/>
      <c r="BN29" s="323"/>
      <c r="BO29" s="323"/>
      <c r="BP29" s="323"/>
      <c r="BQ29" s="323"/>
      <c r="BR29" s="323"/>
      <c r="BS29" s="323"/>
      <c r="BT29" s="323"/>
      <c r="BU29" s="323"/>
      <c r="BV29" s="323"/>
    </row>
    <row r="30" spans="1:74" ht="11.1" customHeight="1" x14ac:dyDescent="0.2">
      <c r="A30" s="16"/>
      <c r="B30" s="25" t="s">
        <v>235</v>
      </c>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215"/>
      <c r="BA30" s="215"/>
      <c r="BB30" s="215"/>
      <c r="BC30" s="215"/>
      <c r="BD30" s="215"/>
      <c r="BE30" s="215"/>
      <c r="BF30" s="215"/>
      <c r="BG30" s="215"/>
      <c r="BH30" s="215"/>
      <c r="BI30" s="215"/>
      <c r="BJ30" s="323"/>
      <c r="BK30" s="323"/>
      <c r="BL30" s="323"/>
      <c r="BM30" s="323"/>
      <c r="BN30" s="323"/>
      <c r="BO30" s="323"/>
      <c r="BP30" s="323"/>
      <c r="BQ30" s="323"/>
      <c r="BR30" s="323"/>
      <c r="BS30" s="323"/>
      <c r="BT30" s="323"/>
      <c r="BU30" s="323"/>
      <c r="BV30" s="323"/>
    </row>
    <row r="31" spans="1:74" ht="11.1" customHeight="1" x14ac:dyDescent="0.2">
      <c r="A31" s="133" t="s">
        <v>26</v>
      </c>
      <c r="B31" s="30" t="s">
        <v>102</v>
      </c>
      <c r="C31" s="215">
        <v>0.81260381168999996</v>
      </c>
      <c r="D31" s="215">
        <v>0.76571406232000006</v>
      </c>
      <c r="E31" s="215">
        <v>0.83152305925000003</v>
      </c>
      <c r="F31" s="215">
        <v>0.83012406206</v>
      </c>
      <c r="G31" s="215">
        <v>0.82695175427000001</v>
      </c>
      <c r="H31" s="215">
        <v>0.79239487191000002</v>
      </c>
      <c r="I31" s="215">
        <v>0.81761791160999997</v>
      </c>
      <c r="J31" s="215">
        <v>0.79429782702999996</v>
      </c>
      <c r="K31" s="215">
        <v>0.74776996826999997</v>
      </c>
      <c r="L31" s="215">
        <v>0.77404599877000002</v>
      </c>
      <c r="M31" s="215">
        <v>0.82240811763999999</v>
      </c>
      <c r="N31" s="215">
        <v>0.87588892274999997</v>
      </c>
      <c r="O31" s="215">
        <v>0.85505524953000001</v>
      </c>
      <c r="P31" s="215">
        <v>0.85388729243000006</v>
      </c>
      <c r="Q31" s="215">
        <v>0.93058807833000001</v>
      </c>
      <c r="R31" s="215">
        <v>0.88289176410000003</v>
      </c>
      <c r="S31" s="215">
        <v>0.89671426477000005</v>
      </c>
      <c r="T31" s="215">
        <v>0.85046848417999998</v>
      </c>
      <c r="U31" s="215">
        <v>0.86850294174999998</v>
      </c>
      <c r="V31" s="215">
        <v>0.81926620336</v>
      </c>
      <c r="W31" s="215">
        <v>0.78553680611999999</v>
      </c>
      <c r="X31" s="215">
        <v>0.82796863311000002</v>
      </c>
      <c r="Y31" s="215">
        <v>0.83113955272999995</v>
      </c>
      <c r="Z31" s="215">
        <v>0.93094974920999995</v>
      </c>
      <c r="AA31" s="215">
        <v>0.90192346079999997</v>
      </c>
      <c r="AB31" s="215">
        <v>0.84924902392000001</v>
      </c>
      <c r="AC31" s="215">
        <v>1.0071031640000001</v>
      </c>
      <c r="AD31" s="215">
        <v>0.98970004571000003</v>
      </c>
      <c r="AE31" s="215">
        <v>1.0307519361999999</v>
      </c>
      <c r="AF31" s="215">
        <v>0.98809427246000003</v>
      </c>
      <c r="AG31" s="215">
        <v>0.92381434692999997</v>
      </c>
      <c r="AH31" s="215">
        <v>0.86625752017000002</v>
      </c>
      <c r="AI31" s="215">
        <v>0.83966974318999998</v>
      </c>
      <c r="AJ31" s="215">
        <v>0.91118362441</v>
      </c>
      <c r="AK31" s="215">
        <v>0.90227323880999999</v>
      </c>
      <c r="AL31" s="215">
        <v>0.93817285227000002</v>
      </c>
      <c r="AM31" s="215">
        <v>0.9633236677</v>
      </c>
      <c r="AN31" s="215">
        <v>0.90061055091999997</v>
      </c>
      <c r="AO31" s="215">
        <v>1.0014099908</v>
      </c>
      <c r="AP31" s="215">
        <v>1.0092647396000001</v>
      </c>
      <c r="AQ31" s="215">
        <v>1.0518021705</v>
      </c>
      <c r="AR31" s="215">
        <v>1.0242088754000001</v>
      </c>
      <c r="AS31" s="215">
        <v>0.93764299954999997</v>
      </c>
      <c r="AT31" s="215">
        <v>0.94472998160999999</v>
      </c>
      <c r="AU31" s="215">
        <v>0.85433345196999999</v>
      </c>
      <c r="AV31" s="215">
        <v>0.89141739081000004</v>
      </c>
      <c r="AW31" s="215">
        <v>0.89666293457000001</v>
      </c>
      <c r="AX31" s="215">
        <v>0.92925526847999995</v>
      </c>
      <c r="AY31" s="215">
        <v>0.94279757163</v>
      </c>
      <c r="AZ31" s="215">
        <v>0.87113174192999998</v>
      </c>
      <c r="BA31" s="215">
        <v>0.99528111698999999</v>
      </c>
      <c r="BB31" s="215">
        <v>1.0242744855000001</v>
      </c>
      <c r="BC31" s="215">
        <v>1.0628180892000001</v>
      </c>
      <c r="BD31" s="215">
        <v>0.99728419231999998</v>
      </c>
      <c r="BE31" s="215">
        <v>0.97538965068000005</v>
      </c>
      <c r="BF31" s="215">
        <v>0.93470104892000005</v>
      </c>
      <c r="BG31" s="215">
        <v>0.83726979999999995</v>
      </c>
      <c r="BH31" s="215">
        <v>0.8951846</v>
      </c>
      <c r="BI31" s="215">
        <v>0.92171000000000003</v>
      </c>
      <c r="BJ31" s="323">
        <v>0.93745279999999998</v>
      </c>
      <c r="BK31" s="323">
        <v>0.9794619</v>
      </c>
      <c r="BL31" s="323">
        <v>0.94640930000000001</v>
      </c>
      <c r="BM31" s="323">
        <v>1.015239</v>
      </c>
      <c r="BN31" s="323">
        <v>1.061785</v>
      </c>
      <c r="BO31" s="323">
        <v>1.067423</v>
      </c>
      <c r="BP31" s="323">
        <v>1.03529</v>
      </c>
      <c r="BQ31" s="323">
        <v>1.0196179999999999</v>
      </c>
      <c r="BR31" s="323">
        <v>0.98776920000000001</v>
      </c>
      <c r="BS31" s="323">
        <v>0.92187520000000001</v>
      </c>
      <c r="BT31" s="323">
        <v>0.94743100000000002</v>
      </c>
      <c r="BU31" s="323">
        <v>0.93359740000000002</v>
      </c>
      <c r="BV31" s="323">
        <v>1.0314209999999999</v>
      </c>
    </row>
    <row r="32" spans="1:74" ht="11.1" customHeight="1" x14ac:dyDescent="0.2">
      <c r="A32" s="16"/>
      <c r="B32" s="25"/>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215"/>
      <c r="AJ32" s="215"/>
      <c r="AK32" s="215"/>
      <c r="AL32" s="215"/>
      <c r="AM32" s="215"/>
      <c r="AN32" s="215"/>
      <c r="AO32" s="215"/>
      <c r="AP32" s="215"/>
      <c r="AQ32" s="215"/>
      <c r="AR32" s="215"/>
      <c r="AS32" s="215"/>
      <c r="AT32" s="215"/>
      <c r="AU32" s="215"/>
      <c r="AV32" s="215"/>
      <c r="AW32" s="215"/>
      <c r="AX32" s="215"/>
      <c r="AY32" s="215"/>
      <c r="AZ32" s="215"/>
      <c r="BA32" s="215"/>
      <c r="BB32" s="215"/>
      <c r="BC32" s="215"/>
      <c r="BD32" s="215"/>
      <c r="BE32" s="215"/>
      <c r="BF32" s="215"/>
      <c r="BG32" s="215"/>
      <c r="BH32" s="215"/>
      <c r="BI32" s="215"/>
      <c r="BJ32" s="323"/>
      <c r="BK32" s="323"/>
      <c r="BL32" s="323"/>
      <c r="BM32" s="323"/>
      <c r="BN32" s="323"/>
      <c r="BO32" s="323"/>
      <c r="BP32" s="323"/>
      <c r="BQ32" s="323"/>
      <c r="BR32" s="323"/>
      <c r="BS32" s="323"/>
      <c r="BT32" s="323"/>
      <c r="BU32" s="323"/>
      <c r="BV32" s="323"/>
    </row>
    <row r="33" spans="1:74" ht="11.1" customHeight="1" x14ac:dyDescent="0.2">
      <c r="A33" s="16"/>
      <c r="B33" s="29" t="s">
        <v>236</v>
      </c>
      <c r="C33" s="217"/>
      <c r="D33" s="217"/>
      <c r="E33" s="217"/>
      <c r="F33" s="217"/>
      <c r="G33" s="217"/>
      <c r="H33" s="217"/>
      <c r="I33" s="217"/>
      <c r="J33" s="217"/>
      <c r="K33" s="217"/>
      <c r="L33" s="217"/>
      <c r="M33" s="217"/>
      <c r="N33" s="217"/>
      <c r="O33" s="217"/>
      <c r="P33" s="217"/>
      <c r="Q33" s="217"/>
      <c r="R33" s="217"/>
      <c r="S33" s="217"/>
      <c r="T33" s="217"/>
      <c r="U33" s="217"/>
      <c r="V33" s="217"/>
      <c r="W33" s="217"/>
      <c r="X33" s="217"/>
      <c r="Y33" s="217"/>
      <c r="Z33" s="217"/>
      <c r="AA33" s="217"/>
      <c r="AB33" s="217"/>
      <c r="AC33" s="217"/>
      <c r="AD33" s="217"/>
      <c r="AE33" s="217"/>
      <c r="AF33" s="217"/>
      <c r="AG33" s="217"/>
      <c r="AH33" s="217"/>
      <c r="AI33" s="217"/>
      <c r="AJ33" s="217"/>
      <c r="AK33" s="217"/>
      <c r="AL33" s="217"/>
      <c r="AM33" s="217"/>
      <c r="AN33" s="217"/>
      <c r="AO33" s="217"/>
      <c r="AP33" s="217"/>
      <c r="AQ33" s="217"/>
      <c r="AR33" s="217"/>
      <c r="AS33" s="217"/>
      <c r="AT33" s="217"/>
      <c r="AU33" s="217"/>
      <c r="AV33" s="217"/>
      <c r="AW33" s="217"/>
      <c r="AX33" s="217"/>
      <c r="AY33" s="217"/>
      <c r="AZ33" s="217"/>
      <c r="BA33" s="217"/>
      <c r="BB33" s="217"/>
      <c r="BC33" s="217"/>
      <c r="BD33" s="217"/>
      <c r="BE33" s="217"/>
      <c r="BF33" s="217"/>
      <c r="BG33" s="217"/>
      <c r="BH33" s="217"/>
      <c r="BI33" s="217"/>
      <c r="BJ33" s="327"/>
      <c r="BK33" s="327"/>
      <c r="BL33" s="327"/>
      <c r="BM33" s="327"/>
      <c r="BN33" s="327"/>
      <c r="BO33" s="327"/>
      <c r="BP33" s="327"/>
      <c r="BQ33" s="327"/>
      <c r="BR33" s="327"/>
      <c r="BS33" s="327"/>
      <c r="BT33" s="327"/>
      <c r="BU33" s="327"/>
      <c r="BV33" s="327"/>
    </row>
    <row r="34" spans="1:74" ht="11.1" customHeight="1" x14ac:dyDescent="0.2">
      <c r="A34" s="26" t="s">
        <v>629</v>
      </c>
      <c r="B34" s="30" t="s">
        <v>102</v>
      </c>
      <c r="C34" s="215">
        <v>9.2910247659999996</v>
      </c>
      <c r="D34" s="215">
        <v>8.6042563750000003</v>
      </c>
      <c r="E34" s="215">
        <v>8.4265334539999994</v>
      </c>
      <c r="F34" s="215">
        <v>7.4616183669999998</v>
      </c>
      <c r="G34" s="215">
        <v>7.6388882550000003</v>
      </c>
      <c r="H34" s="215">
        <v>7.8940092569999996</v>
      </c>
      <c r="I34" s="215">
        <v>8.4248915629999992</v>
      </c>
      <c r="J34" s="215">
        <v>8.3079187609999998</v>
      </c>
      <c r="K34" s="215">
        <v>7.6802994680000003</v>
      </c>
      <c r="L34" s="215">
        <v>7.6124461849999996</v>
      </c>
      <c r="M34" s="215">
        <v>7.6720744910000001</v>
      </c>
      <c r="N34" s="215">
        <v>8.3636486540000003</v>
      </c>
      <c r="O34" s="215">
        <v>9.0535859970000008</v>
      </c>
      <c r="P34" s="215">
        <v>8.2227133640000005</v>
      </c>
      <c r="Q34" s="215">
        <v>7.9758757999999998</v>
      </c>
      <c r="R34" s="215">
        <v>7.4429134819999998</v>
      </c>
      <c r="S34" s="215">
        <v>7.5724581400000002</v>
      </c>
      <c r="T34" s="215">
        <v>7.9261713279999997</v>
      </c>
      <c r="U34" s="215">
        <v>8.4593900239999993</v>
      </c>
      <c r="V34" s="215">
        <v>8.5281947020000004</v>
      </c>
      <c r="W34" s="215">
        <v>7.7370643640000001</v>
      </c>
      <c r="X34" s="215">
        <v>7.6412919199999996</v>
      </c>
      <c r="Y34" s="215">
        <v>7.7036185819999998</v>
      </c>
      <c r="Z34" s="215">
        <v>9.0706709320000005</v>
      </c>
      <c r="AA34" s="215">
        <v>8.9756969509999998</v>
      </c>
      <c r="AB34" s="215">
        <v>7.616720999</v>
      </c>
      <c r="AC34" s="215">
        <v>8.4225866909999993</v>
      </c>
      <c r="AD34" s="215">
        <v>7.444268203</v>
      </c>
      <c r="AE34" s="215">
        <v>7.7900611050000004</v>
      </c>
      <c r="AF34" s="215">
        <v>7.9544315709999998</v>
      </c>
      <c r="AG34" s="215">
        <v>8.4225326720000009</v>
      </c>
      <c r="AH34" s="215">
        <v>8.2878233389999991</v>
      </c>
      <c r="AI34" s="215">
        <v>7.621183469</v>
      </c>
      <c r="AJ34" s="215">
        <v>7.8294798959999996</v>
      </c>
      <c r="AK34" s="215">
        <v>8.1223958229999997</v>
      </c>
      <c r="AL34" s="215">
        <v>9.2204684009999998</v>
      </c>
      <c r="AM34" s="215">
        <v>9.6627107960000007</v>
      </c>
      <c r="AN34" s="215">
        <v>8.0604995030000008</v>
      </c>
      <c r="AO34" s="215">
        <v>8.7094170650000002</v>
      </c>
      <c r="AP34" s="215">
        <v>7.8850804639999996</v>
      </c>
      <c r="AQ34" s="215">
        <v>7.9797376670000002</v>
      </c>
      <c r="AR34" s="215">
        <v>8.1431442500000006</v>
      </c>
      <c r="AS34" s="215">
        <v>8.6065448680000003</v>
      </c>
      <c r="AT34" s="215">
        <v>8.6854874609999992</v>
      </c>
      <c r="AU34" s="215">
        <v>7.8570959230000001</v>
      </c>
      <c r="AV34" s="215">
        <v>8.0734999639999998</v>
      </c>
      <c r="AW34" s="215">
        <v>8.5098053339999993</v>
      </c>
      <c r="AX34" s="215">
        <v>9.0199725239999999</v>
      </c>
      <c r="AY34" s="215">
        <v>9.5037848619999998</v>
      </c>
      <c r="AZ34" s="215">
        <v>8.3522087680000006</v>
      </c>
      <c r="BA34" s="215">
        <v>8.6771508619999995</v>
      </c>
      <c r="BB34" s="215">
        <v>7.6239963709999996</v>
      </c>
      <c r="BC34" s="215">
        <v>7.9117392960000004</v>
      </c>
      <c r="BD34" s="215">
        <v>7.9028530740000003</v>
      </c>
      <c r="BE34" s="215">
        <v>8.5698894770000003</v>
      </c>
      <c r="BF34" s="215">
        <v>8.5522299719999992</v>
      </c>
      <c r="BG34" s="215">
        <v>7.7507859999999997</v>
      </c>
      <c r="BH34" s="215">
        <v>8.1168650000000007</v>
      </c>
      <c r="BI34" s="215">
        <v>8.3596489999999992</v>
      </c>
      <c r="BJ34" s="323">
        <v>9.1498410000000003</v>
      </c>
      <c r="BK34" s="323">
        <v>9.4190670000000001</v>
      </c>
      <c r="BL34" s="323">
        <v>8.4385549999999991</v>
      </c>
      <c r="BM34" s="323">
        <v>8.5632059999999992</v>
      </c>
      <c r="BN34" s="323">
        <v>7.6078679999999999</v>
      </c>
      <c r="BO34" s="323">
        <v>7.8257320000000004</v>
      </c>
      <c r="BP34" s="323">
        <v>7.9210010000000004</v>
      </c>
      <c r="BQ34" s="323">
        <v>8.4908870000000007</v>
      </c>
      <c r="BR34" s="323">
        <v>8.4357699999999998</v>
      </c>
      <c r="BS34" s="323">
        <v>7.6319169999999996</v>
      </c>
      <c r="BT34" s="323">
        <v>7.9200809999999997</v>
      </c>
      <c r="BU34" s="323">
        <v>8.0848929999999992</v>
      </c>
      <c r="BV34" s="323">
        <v>9.1043319999999994</v>
      </c>
    </row>
    <row r="35" spans="1:74" ht="11.1" customHeight="1" x14ac:dyDescent="0.2">
      <c r="A35" s="16"/>
      <c r="B35" s="25"/>
      <c r="C35" s="218"/>
      <c r="D35" s="218"/>
      <c r="E35" s="218"/>
      <c r="F35" s="218"/>
      <c r="G35" s="218"/>
      <c r="H35" s="218"/>
      <c r="I35" s="218"/>
      <c r="J35" s="218"/>
      <c r="K35" s="218"/>
      <c r="L35" s="218"/>
      <c r="M35" s="218"/>
      <c r="N35" s="218"/>
      <c r="O35" s="218"/>
      <c r="P35" s="218"/>
      <c r="Q35" s="218"/>
      <c r="R35" s="218"/>
      <c r="S35" s="218"/>
      <c r="T35" s="218"/>
      <c r="U35" s="218"/>
      <c r="V35" s="218"/>
      <c r="W35" s="218"/>
      <c r="X35" s="218"/>
      <c r="Y35" s="218"/>
      <c r="Z35" s="218"/>
      <c r="AA35" s="218"/>
      <c r="AB35" s="218"/>
      <c r="AC35" s="218"/>
      <c r="AD35" s="218"/>
      <c r="AE35" s="218"/>
      <c r="AF35" s="218"/>
      <c r="AG35" s="218"/>
      <c r="AH35" s="218"/>
      <c r="AI35" s="218"/>
      <c r="AJ35" s="218"/>
      <c r="AK35" s="218"/>
      <c r="AL35" s="218"/>
      <c r="AM35" s="218"/>
      <c r="AN35" s="218"/>
      <c r="AO35" s="218"/>
      <c r="AP35" s="218"/>
      <c r="AQ35" s="218"/>
      <c r="AR35" s="218"/>
      <c r="AS35" s="218"/>
      <c r="AT35" s="218"/>
      <c r="AU35" s="218"/>
      <c r="AV35" s="218"/>
      <c r="AW35" s="218"/>
      <c r="AX35" s="218"/>
      <c r="AY35" s="218"/>
      <c r="AZ35" s="218"/>
      <c r="BA35" s="218"/>
      <c r="BB35" s="218"/>
      <c r="BC35" s="218"/>
      <c r="BD35" s="218"/>
      <c r="BE35" s="218"/>
      <c r="BF35" s="218"/>
      <c r="BG35" s="218"/>
      <c r="BH35" s="218"/>
      <c r="BI35" s="218"/>
      <c r="BJ35" s="328"/>
      <c r="BK35" s="328"/>
      <c r="BL35" s="328"/>
      <c r="BM35" s="328"/>
      <c r="BN35" s="328"/>
      <c r="BO35" s="328"/>
      <c r="BP35" s="328"/>
      <c r="BQ35" s="328"/>
      <c r="BR35" s="328"/>
      <c r="BS35" s="328"/>
      <c r="BT35" s="328"/>
      <c r="BU35" s="328"/>
      <c r="BV35" s="328"/>
    </row>
    <row r="36" spans="1:74" ht="11.1" customHeight="1" x14ac:dyDescent="0.2">
      <c r="A36" s="16"/>
      <c r="B36" s="31" t="s">
        <v>131</v>
      </c>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8"/>
      <c r="AH36" s="218"/>
      <c r="AI36" s="218"/>
      <c r="AJ36" s="218"/>
      <c r="AK36" s="218"/>
      <c r="AL36" s="218"/>
      <c r="AM36" s="218"/>
      <c r="AN36" s="218"/>
      <c r="AO36" s="218"/>
      <c r="AP36" s="218"/>
      <c r="AQ36" s="218"/>
      <c r="AR36" s="218"/>
      <c r="AS36" s="218"/>
      <c r="AT36" s="218"/>
      <c r="AU36" s="218"/>
      <c r="AV36" s="218"/>
      <c r="AW36" s="218"/>
      <c r="AX36" s="218"/>
      <c r="AY36" s="218"/>
      <c r="AZ36" s="218"/>
      <c r="BA36" s="218"/>
      <c r="BB36" s="218"/>
      <c r="BC36" s="218"/>
      <c r="BD36" s="218"/>
      <c r="BE36" s="218"/>
      <c r="BF36" s="218"/>
      <c r="BG36" s="218"/>
      <c r="BH36" s="218"/>
      <c r="BI36" s="218"/>
      <c r="BJ36" s="328"/>
      <c r="BK36" s="328"/>
      <c r="BL36" s="328"/>
      <c r="BM36" s="328"/>
      <c r="BN36" s="328"/>
      <c r="BO36" s="328"/>
      <c r="BP36" s="328"/>
      <c r="BQ36" s="328"/>
      <c r="BR36" s="328"/>
      <c r="BS36" s="328"/>
      <c r="BT36" s="328"/>
      <c r="BU36" s="328"/>
      <c r="BV36" s="328"/>
    </row>
    <row r="37" spans="1:74" ht="11.1" customHeight="1" x14ac:dyDescent="0.2">
      <c r="A37" s="19"/>
      <c r="B37" s="22"/>
      <c r="C37" s="216"/>
      <c r="D37" s="216"/>
      <c r="E37" s="216"/>
      <c r="F37" s="216"/>
      <c r="G37" s="216"/>
      <c r="H37" s="216"/>
      <c r="I37" s="216"/>
      <c r="J37" s="216"/>
      <c r="K37" s="216"/>
      <c r="L37" s="216"/>
      <c r="M37" s="216"/>
      <c r="N37" s="216"/>
      <c r="O37" s="216"/>
      <c r="P37" s="216"/>
      <c r="Q37" s="216"/>
      <c r="R37" s="216"/>
      <c r="S37" s="216"/>
      <c r="T37" s="216"/>
      <c r="U37" s="216"/>
      <c r="V37" s="216"/>
      <c r="W37" s="216"/>
      <c r="X37" s="216"/>
      <c r="Y37" s="216"/>
      <c r="Z37" s="216"/>
      <c r="AA37" s="216"/>
      <c r="AB37" s="216"/>
      <c r="AC37" s="216"/>
      <c r="AD37" s="216"/>
      <c r="AE37" s="216"/>
      <c r="AF37" s="216"/>
      <c r="AG37" s="216"/>
      <c r="AH37" s="216"/>
      <c r="AI37" s="216"/>
      <c r="AJ37" s="216"/>
      <c r="AK37" s="216"/>
      <c r="AL37" s="216"/>
      <c r="AM37" s="216"/>
      <c r="AN37" s="216"/>
      <c r="AO37" s="216"/>
      <c r="AP37" s="216"/>
      <c r="AQ37" s="216"/>
      <c r="AR37" s="216"/>
      <c r="AS37" s="216"/>
      <c r="AT37" s="216"/>
      <c r="AU37" s="216"/>
      <c r="AV37" s="216"/>
      <c r="AW37" s="216"/>
      <c r="AX37" s="216"/>
      <c r="AY37" s="216"/>
      <c r="AZ37" s="216"/>
      <c r="BA37" s="216"/>
      <c r="BB37" s="216"/>
      <c r="BC37" s="216"/>
      <c r="BD37" s="216"/>
      <c r="BE37" s="216"/>
      <c r="BF37" s="216"/>
      <c r="BG37" s="216"/>
      <c r="BH37" s="216"/>
      <c r="BI37" s="216"/>
      <c r="BJ37" s="324"/>
      <c r="BK37" s="324"/>
      <c r="BL37" s="324"/>
      <c r="BM37" s="324"/>
      <c r="BN37" s="324"/>
      <c r="BO37" s="324"/>
      <c r="BP37" s="324"/>
      <c r="BQ37" s="324"/>
      <c r="BR37" s="324"/>
      <c r="BS37" s="324"/>
      <c r="BT37" s="324"/>
      <c r="BU37" s="324"/>
      <c r="BV37" s="324"/>
    </row>
    <row r="38" spans="1:74" ht="11.1" customHeight="1" x14ac:dyDescent="0.2">
      <c r="A38" s="707"/>
      <c r="B38" s="22" t="s">
        <v>1034</v>
      </c>
      <c r="C38" s="216"/>
      <c r="D38" s="216"/>
      <c r="E38" s="216"/>
      <c r="F38" s="216"/>
      <c r="G38" s="216"/>
      <c r="H38" s="216"/>
      <c r="I38" s="216"/>
      <c r="J38" s="216"/>
      <c r="K38" s="216"/>
      <c r="L38" s="216"/>
      <c r="M38" s="216"/>
      <c r="N38" s="216"/>
      <c r="O38" s="216"/>
      <c r="P38" s="216"/>
      <c r="Q38" s="216"/>
      <c r="R38" s="216"/>
      <c r="S38" s="216"/>
      <c r="T38" s="216"/>
      <c r="U38" s="216"/>
      <c r="V38" s="216"/>
      <c r="W38" s="216"/>
      <c r="X38" s="216"/>
      <c r="Y38" s="216"/>
      <c r="Z38" s="216"/>
      <c r="AA38" s="216"/>
      <c r="AB38" s="216"/>
      <c r="AC38" s="216"/>
      <c r="AD38" s="216"/>
      <c r="AE38" s="216"/>
      <c r="AF38" s="216"/>
      <c r="AG38" s="216"/>
      <c r="AH38" s="216"/>
      <c r="AI38" s="216"/>
      <c r="AJ38" s="216"/>
      <c r="AK38" s="216"/>
      <c r="AL38" s="216"/>
      <c r="AM38" s="216"/>
      <c r="AN38" s="216"/>
      <c r="AO38" s="216"/>
      <c r="AP38" s="216"/>
      <c r="AQ38" s="216"/>
      <c r="AR38" s="216"/>
      <c r="AS38" s="216"/>
      <c r="AT38" s="216"/>
      <c r="AU38" s="216"/>
      <c r="AV38" s="216"/>
      <c r="AW38" s="216"/>
      <c r="AX38" s="216"/>
      <c r="AY38" s="216"/>
      <c r="AZ38" s="216"/>
      <c r="BA38" s="216"/>
      <c r="BB38" s="216"/>
      <c r="BC38" s="216"/>
      <c r="BD38" s="216"/>
      <c r="BE38" s="216"/>
      <c r="BF38" s="216"/>
      <c r="BG38" s="216"/>
      <c r="BH38" s="216"/>
      <c r="BI38" s="216"/>
      <c r="BJ38" s="324"/>
      <c r="BK38" s="324"/>
      <c r="BL38" s="324"/>
      <c r="BM38" s="324"/>
      <c r="BN38" s="324"/>
      <c r="BO38" s="324"/>
      <c r="BP38" s="324"/>
      <c r="BQ38" s="324"/>
      <c r="BR38" s="324"/>
      <c r="BS38" s="324"/>
      <c r="BT38" s="324"/>
      <c r="BU38" s="324"/>
      <c r="BV38" s="324"/>
    </row>
    <row r="39" spans="1:74" ht="11.1" customHeight="1" x14ac:dyDescent="0.2">
      <c r="A39" s="707" t="s">
        <v>535</v>
      </c>
      <c r="B39" s="32" t="s">
        <v>106</v>
      </c>
      <c r="C39" s="215">
        <v>47.216999999999999</v>
      </c>
      <c r="D39" s="215">
        <v>50.584000000000003</v>
      </c>
      <c r="E39" s="215">
        <v>47.823</v>
      </c>
      <c r="F39" s="215">
        <v>54.453000000000003</v>
      </c>
      <c r="G39" s="215">
        <v>59.265000000000001</v>
      </c>
      <c r="H39" s="215">
        <v>59.819000000000003</v>
      </c>
      <c r="I39" s="215">
        <v>50.901000000000003</v>
      </c>
      <c r="J39" s="215">
        <v>42.866999999999997</v>
      </c>
      <c r="K39" s="215">
        <v>45.478999999999999</v>
      </c>
      <c r="L39" s="215">
        <v>46.222999999999999</v>
      </c>
      <c r="M39" s="215">
        <v>42.442999999999998</v>
      </c>
      <c r="N39" s="215">
        <v>37.189</v>
      </c>
      <c r="O39" s="215">
        <v>31.683</v>
      </c>
      <c r="P39" s="215">
        <v>30.323</v>
      </c>
      <c r="Q39" s="215">
        <v>37.545000000000002</v>
      </c>
      <c r="R39" s="215">
        <v>40.753999999999998</v>
      </c>
      <c r="S39" s="215">
        <v>46.712000000000003</v>
      </c>
      <c r="T39" s="215">
        <v>48.756999999999998</v>
      </c>
      <c r="U39" s="215">
        <v>44.651000000000003</v>
      </c>
      <c r="V39" s="215">
        <v>44.723999999999997</v>
      </c>
      <c r="W39" s="215">
        <v>45.182000000000002</v>
      </c>
      <c r="X39" s="215">
        <v>49.774999999999999</v>
      </c>
      <c r="Y39" s="215">
        <v>45.661000000000001</v>
      </c>
      <c r="Z39" s="215">
        <v>51.972000000000001</v>
      </c>
      <c r="AA39" s="215">
        <v>52.503999999999998</v>
      </c>
      <c r="AB39" s="215">
        <v>53.468000000000004</v>
      </c>
      <c r="AC39" s="215">
        <v>49.328000000000003</v>
      </c>
      <c r="AD39" s="215">
        <v>51.06</v>
      </c>
      <c r="AE39" s="215">
        <v>48.475999999999999</v>
      </c>
      <c r="AF39" s="215">
        <v>45.177999999999997</v>
      </c>
      <c r="AG39" s="215">
        <v>46.63</v>
      </c>
      <c r="AH39" s="215">
        <v>48.036999999999999</v>
      </c>
      <c r="AI39" s="215">
        <v>49.822000000000003</v>
      </c>
      <c r="AJ39" s="215">
        <v>51.578000000000003</v>
      </c>
      <c r="AK39" s="215">
        <v>56.639000000000003</v>
      </c>
      <c r="AL39" s="215">
        <v>57.881</v>
      </c>
      <c r="AM39" s="215">
        <v>63.698</v>
      </c>
      <c r="AN39" s="215">
        <v>62.228999999999999</v>
      </c>
      <c r="AO39" s="215">
        <v>62.725000000000001</v>
      </c>
      <c r="AP39" s="215">
        <v>66.254000000000005</v>
      </c>
      <c r="AQ39" s="215">
        <v>69.977999999999994</v>
      </c>
      <c r="AR39" s="215">
        <v>67.873000000000005</v>
      </c>
      <c r="AS39" s="215">
        <v>70.980999999999995</v>
      </c>
      <c r="AT39" s="215">
        <v>68.055000000000007</v>
      </c>
      <c r="AU39" s="215">
        <v>70.230999999999995</v>
      </c>
      <c r="AV39" s="215">
        <v>70.748999999999995</v>
      </c>
      <c r="AW39" s="215">
        <v>56.963000000000001</v>
      </c>
      <c r="AX39" s="215">
        <v>49.523000000000003</v>
      </c>
      <c r="AY39" s="215">
        <v>51.375999999999998</v>
      </c>
      <c r="AZ39" s="215">
        <v>54.954000000000001</v>
      </c>
      <c r="BA39" s="215">
        <v>58.151000000000003</v>
      </c>
      <c r="BB39" s="215">
        <v>63.862000000000002</v>
      </c>
      <c r="BC39" s="215">
        <v>60.826999999999998</v>
      </c>
      <c r="BD39" s="215">
        <v>54.656999999999996</v>
      </c>
      <c r="BE39" s="215">
        <v>57.353999999999999</v>
      </c>
      <c r="BF39" s="215">
        <v>54.805</v>
      </c>
      <c r="BG39" s="215">
        <v>56.947000000000003</v>
      </c>
      <c r="BH39" s="215">
        <v>53.963000000000001</v>
      </c>
      <c r="BI39" s="215">
        <v>57.03</v>
      </c>
      <c r="BJ39" s="323">
        <v>56.5</v>
      </c>
      <c r="BK39" s="323">
        <v>54.5</v>
      </c>
      <c r="BL39" s="323">
        <v>53.5</v>
      </c>
      <c r="BM39" s="323">
        <v>53.5</v>
      </c>
      <c r="BN39" s="323">
        <v>52.5</v>
      </c>
      <c r="BO39" s="323">
        <v>51.5</v>
      </c>
      <c r="BP39" s="323">
        <v>52.5</v>
      </c>
      <c r="BQ39" s="323">
        <v>54.5</v>
      </c>
      <c r="BR39" s="323">
        <v>55.5</v>
      </c>
      <c r="BS39" s="323">
        <v>56.5</v>
      </c>
      <c r="BT39" s="323">
        <v>57.5</v>
      </c>
      <c r="BU39" s="323">
        <v>58.5</v>
      </c>
      <c r="BV39" s="323">
        <v>59.5</v>
      </c>
    </row>
    <row r="40" spans="1:74" ht="11.1" customHeight="1" x14ac:dyDescent="0.2">
      <c r="A40" s="19"/>
      <c r="B40" s="22"/>
      <c r="C40" s="216"/>
      <c r="D40" s="216"/>
      <c r="E40" s="216"/>
      <c r="F40" s="216"/>
      <c r="G40" s="216"/>
      <c r="H40" s="216"/>
      <c r="I40" s="216"/>
      <c r="J40" s="216"/>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16"/>
      <c r="AT40" s="216"/>
      <c r="AU40" s="216"/>
      <c r="AV40" s="216"/>
      <c r="AW40" s="216"/>
      <c r="AX40" s="216"/>
      <c r="AY40" s="216"/>
      <c r="AZ40" s="216"/>
      <c r="BA40" s="216"/>
      <c r="BB40" s="216"/>
      <c r="BC40" s="216"/>
      <c r="BD40" s="216"/>
      <c r="BE40" s="216"/>
      <c r="BF40" s="216"/>
      <c r="BG40" s="216"/>
      <c r="BH40" s="216"/>
      <c r="BI40" s="216"/>
      <c r="BJ40" s="324"/>
      <c r="BK40" s="324"/>
      <c r="BL40" s="324"/>
      <c r="BM40" s="324"/>
      <c r="BN40" s="324"/>
      <c r="BO40" s="324"/>
      <c r="BP40" s="324"/>
      <c r="BQ40" s="324"/>
      <c r="BR40" s="324"/>
      <c r="BS40" s="324"/>
      <c r="BT40" s="324"/>
      <c r="BU40" s="324"/>
      <c r="BV40" s="324"/>
    </row>
    <row r="41" spans="1:74" ht="11.1" customHeight="1" x14ac:dyDescent="0.2">
      <c r="A41" s="601"/>
      <c r="B41" s="29" t="s">
        <v>838</v>
      </c>
      <c r="C41" s="218"/>
      <c r="D41" s="218"/>
      <c r="E41" s="218"/>
      <c r="F41" s="218"/>
      <c r="G41" s="218"/>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c r="AE41" s="218"/>
      <c r="AF41" s="218"/>
      <c r="AG41" s="218"/>
      <c r="AH41" s="218"/>
      <c r="AI41" s="218"/>
      <c r="AJ41" s="218"/>
      <c r="AK41" s="218"/>
      <c r="AL41" s="218"/>
      <c r="AM41" s="218"/>
      <c r="AN41" s="218"/>
      <c r="AO41" s="218"/>
      <c r="AP41" s="218"/>
      <c r="AQ41" s="218"/>
      <c r="AR41" s="218"/>
      <c r="AS41" s="218"/>
      <c r="AT41" s="218"/>
      <c r="AU41" s="218"/>
      <c r="AV41" s="218"/>
      <c r="AW41" s="218"/>
      <c r="AX41" s="218"/>
      <c r="AY41" s="218"/>
      <c r="AZ41" s="218"/>
      <c r="BA41" s="218"/>
      <c r="BB41" s="218"/>
      <c r="BC41" s="218"/>
      <c r="BD41" s="218"/>
      <c r="BE41" s="218"/>
      <c r="BF41" s="218"/>
      <c r="BG41" s="218"/>
      <c r="BH41" s="218"/>
      <c r="BI41" s="218"/>
      <c r="BJ41" s="328"/>
      <c r="BK41" s="328"/>
      <c r="BL41" s="328"/>
      <c r="BM41" s="328"/>
      <c r="BN41" s="328"/>
      <c r="BO41" s="328"/>
      <c r="BP41" s="328"/>
      <c r="BQ41" s="328"/>
      <c r="BR41" s="328"/>
      <c r="BS41" s="328"/>
      <c r="BT41" s="328"/>
      <c r="BU41" s="328"/>
      <c r="BV41" s="328"/>
    </row>
    <row r="42" spans="1:74" ht="11.1" customHeight="1" x14ac:dyDescent="0.2">
      <c r="A42" s="602" t="s">
        <v>138</v>
      </c>
      <c r="B42" s="30" t="s">
        <v>107</v>
      </c>
      <c r="C42" s="215">
        <v>2.9940000000000002</v>
      </c>
      <c r="D42" s="215">
        <v>2.8730000000000002</v>
      </c>
      <c r="E42" s="215">
        <v>2.831</v>
      </c>
      <c r="F42" s="215">
        <v>2.61</v>
      </c>
      <c r="G42" s="215">
        <v>2.8490000000000002</v>
      </c>
      <c r="H42" s="215">
        <v>2.7839999999999998</v>
      </c>
      <c r="I42" s="215">
        <v>2.839</v>
      </c>
      <c r="J42" s="215">
        <v>2.774</v>
      </c>
      <c r="K42" s="215">
        <v>2.66</v>
      </c>
      <c r="L42" s="215">
        <v>2.3410000000000002</v>
      </c>
      <c r="M42" s="215">
        <v>2.093</v>
      </c>
      <c r="N42" s="215">
        <v>1.929</v>
      </c>
      <c r="O42" s="215">
        <v>2.2829999999999999</v>
      </c>
      <c r="P42" s="215">
        <v>1.9890000000000001</v>
      </c>
      <c r="Q42" s="215">
        <v>1.7290000000000001</v>
      </c>
      <c r="R42" s="215">
        <v>1.917</v>
      </c>
      <c r="S42" s="215">
        <v>1.9219999999999999</v>
      </c>
      <c r="T42" s="215">
        <v>2.5870000000000002</v>
      </c>
      <c r="U42" s="215">
        <v>2.8220000000000001</v>
      </c>
      <c r="V42" s="215">
        <v>2.8220000000000001</v>
      </c>
      <c r="W42" s="215">
        <v>2.992</v>
      </c>
      <c r="X42" s="215">
        <v>2.9769999999999999</v>
      </c>
      <c r="Y42" s="215">
        <v>2.548</v>
      </c>
      <c r="Z42" s="215">
        <v>3.5910000000000002</v>
      </c>
      <c r="AA42" s="215">
        <v>3.3039999999999998</v>
      </c>
      <c r="AB42" s="215">
        <v>2.8519999999999999</v>
      </c>
      <c r="AC42" s="215">
        <v>2.88</v>
      </c>
      <c r="AD42" s="215">
        <v>3.1030000000000002</v>
      </c>
      <c r="AE42" s="215">
        <v>3.15</v>
      </c>
      <c r="AF42" s="215">
        <v>2.9750000000000001</v>
      </c>
      <c r="AG42" s="215">
        <v>2.984</v>
      </c>
      <c r="AH42" s="215">
        <v>2.9</v>
      </c>
      <c r="AI42" s="215">
        <v>2.976</v>
      </c>
      <c r="AJ42" s="215">
        <v>2.879</v>
      </c>
      <c r="AK42" s="215">
        <v>3.0139999999999998</v>
      </c>
      <c r="AL42" s="215">
        <v>2.8210000000000002</v>
      </c>
      <c r="AM42" s="215">
        <v>3.69</v>
      </c>
      <c r="AN42" s="215">
        <v>2.67</v>
      </c>
      <c r="AO42" s="215">
        <v>2.6930000000000001</v>
      </c>
      <c r="AP42" s="215">
        <v>2.7959999999999998</v>
      </c>
      <c r="AQ42" s="215">
        <v>2.8</v>
      </c>
      <c r="AR42" s="215">
        <v>2.9670000000000001</v>
      </c>
      <c r="AS42" s="215">
        <v>2.8330000000000002</v>
      </c>
      <c r="AT42" s="215">
        <v>2.9609999999999999</v>
      </c>
      <c r="AU42" s="215">
        <v>2.9950000000000001</v>
      </c>
      <c r="AV42" s="215">
        <v>3.2759999999999998</v>
      </c>
      <c r="AW42" s="215">
        <v>4.0910000000000002</v>
      </c>
      <c r="AX42" s="215">
        <v>4.0410000000000004</v>
      </c>
      <c r="AY42" s="215">
        <v>3.109</v>
      </c>
      <c r="AZ42" s="215">
        <v>2.6909999999999998</v>
      </c>
      <c r="BA42" s="215">
        <v>2.948</v>
      </c>
      <c r="BB42" s="215">
        <v>2.6469999999999998</v>
      </c>
      <c r="BC42" s="215">
        <v>2.6379999999999999</v>
      </c>
      <c r="BD42" s="215">
        <v>2.399</v>
      </c>
      <c r="BE42" s="215">
        <v>2.3660000000000001</v>
      </c>
      <c r="BF42" s="215">
        <v>2.2210000000000001</v>
      </c>
      <c r="BG42" s="215">
        <v>2.5590000000000002</v>
      </c>
      <c r="BH42" s="215">
        <v>2.331</v>
      </c>
      <c r="BI42" s="215">
        <v>2.64</v>
      </c>
      <c r="BJ42" s="323">
        <v>2.589083</v>
      </c>
      <c r="BK42" s="323">
        <v>2.7082079999999999</v>
      </c>
      <c r="BL42" s="323">
        <v>2.6075719999999998</v>
      </c>
      <c r="BM42" s="323">
        <v>2.5470969999999999</v>
      </c>
      <c r="BN42" s="323">
        <v>2.3470879999999998</v>
      </c>
      <c r="BO42" s="323">
        <v>2.3372090000000001</v>
      </c>
      <c r="BP42" s="323">
        <v>2.3375149999999998</v>
      </c>
      <c r="BQ42" s="323">
        <v>2.3578450000000002</v>
      </c>
      <c r="BR42" s="323">
        <v>2.3565830000000001</v>
      </c>
      <c r="BS42" s="323">
        <v>2.3247900000000001</v>
      </c>
      <c r="BT42" s="323">
        <v>2.3910990000000001</v>
      </c>
      <c r="BU42" s="323">
        <v>2.4889739999999998</v>
      </c>
      <c r="BV42" s="323">
        <v>2.6376330000000001</v>
      </c>
    </row>
    <row r="43" spans="1:74" ht="11.1" customHeight="1" x14ac:dyDescent="0.2">
      <c r="A43" s="16"/>
      <c r="B43" s="25"/>
      <c r="C43" s="217"/>
      <c r="D43" s="217"/>
      <c r="E43" s="217"/>
      <c r="F43" s="217"/>
      <c r="G43" s="217"/>
      <c r="H43" s="217"/>
      <c r="I43" s="217"/>
      <c r="J43" s="217"/>
      <c r="K43" s="217"/>
      <c r="L43" s="217"/>
      <c r="M43" s="217"/>
      <c r="N43" s="217"/>
      <c r="O43" s="217"/>
      <c r="P43" s="217"/>
      <c r="Q43" s="217"/>
      <c r="R43" s="217"/>
      <c r="S43" s="217"/>
      <c r="T43" s="217"/>
      <c r="U43" s="217"/>
      <c r="V43" s="217"/>
      <c r="W43" s="217"/>
      <c r="X43" s="217"/>
      <c r="Y43" s="217"/>
      <c r="Z43" s="217"/>
      <c r="AA43" s="217"/>
      <c r="AB43" s="217"/>
      <c r="AC43" s="217"/>
      <c r="AD43" s="217"/>
      <c r="AE43" s="217"/>
      <c r="AF43" s="217"/>
      <c r="AG43" s="217"/>
      <c r="AH43" s="217"/>
      <c r="AI43" s="217"/>
      <c r="AJ43" s="217"/>
      <c r="AK43" s="217"/>
      <c r="AL43" s="217"/>
      <c r="AM43" s="217"/>
      <c r="AN43" s="217"/>
      <c r="AO43" s="217"/>
      <c r="AP43" s="217"/>
      <c r="AQ43" s="217"/>
      <c r="AR43" s="217"/>
      <c r="AS43" s="217"/>
      <c r="AT43" s="217"/>
      <c r="AU43" s="217"/>
      <c r="AV43" s="217"/>
      <c r="AW43" s="217"/>
      <c r="AX43" s="217"/>
      <c r="AY43" s="217"/>
      <c r="AZ43" s="217"/>
      <c r="BA43" s="217"/>
      <c r="BB43" s="217"/>
      <c r="BC43" s="217"/>
      <c r="BD43" s="217"/>
      <c r="BE43" s="217"/>
      <c r="BF43" s="217"/>
      <c r="BG43" s="217"/>
      <c r="BH43" s="217"/>
      <c r="BI43" s="217"/>
      <c r="BJ43" s="327"/>
      <c r="BK43" s="327"/>
      <c r="BL43" s="327"/>
      <c r="BM43" s="327"/>
      <c r="BN43" s="327"/>
      <c r="BO43" s="327"/>
      <c r="BP43" s="327"/>
      <c r="BQ43" s="327"/>
      <c r="BR43" s="327"/>
      <c r="BS43" s="327"/>
      <c r="BT43" s="327"/>
      <c r="BU43" s="327"/>
      <c r="BV43" s="327"/>
    </row>
    <row r="44" spans="1:74" ht="11.1" customHeight="1" x14ac:dyDescent="0.2">
      <c r="A44" s="33"/>
      <c r="B44" s="29" t="s">
        <v>812</v>
      </c>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217"/>
      <c r="BE44" s="217"/>
      <c r="BF44" s="217"/>
      <c r="BG44" s="217"/>
      <c r="BH44" s="217"/>
      <c r="BI44" s="217"/>
      <c r="BJ44" s="327"/>
      <c r="BK44" s="327"/>
      <c r="BL44" s="327"/>
      <c r="BM44" s="327"/>
      <c r="BN44" s="327"/>
      <c r="BO44" s="327"/>
      <c r="BP44" s="327"/>
      <c r="BQ44" s="327"/>
      <c r="BR44" s="327"/>
      <c r="BS44" s="327"/>
      <c r="BT44" s="327"/>
      <c r="BU44" s="327"/>
      <c r="BV44" s="327"/>
    </row>
    <row r="45" spans="1:74" ht="11.1" customHeight="1" x14ac:dyDescent="0.2">
      <c r="A45" s="26" t="s">
        <v>540</v>
      </c>
      <c r="B45" s="30" t="s">
        <v>107</v>
      </c>
      <c r="C45" s="215">
        <v>2.29</v>
      </c>
      <c r="D45" s="215">
        <v>2.2599999999999998</v>
      </c>
      <c r="E45" s="215">
        <v>2.2599999999999998</v>
      </c>
      <c r="F45" s="215">
        <v>2.23</v>
      </c>
      <c r="G45" s="215">
        <v>2.2599999999999998</v>
      </c>
      <c r="H45" s="215">
        <v>2.25</v>
      </c>
      <c r="I45" s="215">
        <v>2.21</v>
      </c>
      <c r="J45" s="215">
        <v>2.23</v>
      </c>
      <c r="K45" s="215">
        <v>2.2200000000000002</v>
      </c>
      <c r="L45" s="215">
        <v>2.15</v>
      </c>
      <c r="M45" s="215">
        <v>2.15</v>
      </c>
      <c r="N45" s="215">
        <v>2.16</v>
      </c>
      <c r="O45" s="215">
        <v>2.12</v>
      </c>
      <c r="P45" s="215">
        <v>2.11</v>
      </c>
      <c r="Q45" s="215">
        <v>2.17</v>
      </c>
      <c r="R45" s="215">
        <v>2.16</v>
      </c>
      <c r="S45" s="215">
        <v>2.16</v>
      </c>
      <c r="T45" s="215">
        <v>2.1</v>
      </c>
      <c r="U45" s="215">
        <v>2.11</v>
      </c>
      <c r="V45" s="215">
        <v>2.11</v>
      </c>
      <c r="W45" s="215">
        <v>2.12</v>
      </c>
      <c r="X45" s="215">
        <v>2.0699999999999998</v>
      </c>
      <c r="Y45" s="215">
        <v>2.08</v>
      </c>
      <c r="Z45" s="215">
        <v>2.08</v>
      </c>
      <c r="AA45" s="215">
        <v>2.09</v>
      </c>
      <c r="AB45" s="215">
        <v>2.06</v>
      </c>
      <c r="AC45" s="215">
        <v>2.0699999999999998</v>
      </c>
      <c r="AD45" s="215">
        <v>2.08</v>
      </c>
      <c r="AE45" s="215">
        <v>2.09</v>
      </c>
      <c r="AF45" s="215">
        <v>2.0699999999999998</v>
      </c>
      <c r="AG45" s="215">
        <v>2.06</v>
      </c>
      <c r="AH45" s="215">
        <v>2.0499999999999998</v>
      </c>
      <c r="AI45" s="215">
        <v>2.02</v>
      </c>
      <c r="AJ45" s="215">
        <v>2.0299999999999998</v>
      </c>
      <c r="AK45" s="215">
        <v>2.04</v>
      </c>
      <c r="AL45" s="215">
        <v>2.04</v>
      </c>
      <c r="AM45" s="215">
        <v>2.06</v>
      </c>
      <c r="AN45" s="215">
        <v>2.0699999999999998</v>
      </c>
      <c r="AO45" s="215">
        <v>2.04</v>
      </c>
      <c r="AP45" s="215">
        <v>2.0699999999999998</v>
      </c>
      <c r="AQ45" s="215">
        <v>2.04</v>
      </c>
      <c r="AR45" s="215">
        <v>2.04</v>
      </c>
      <c r="AS45" s="215">
        <v>2.0499999999999998</v>
      </c>
      <c r="AT45" s="215">
        <v>2.06</v>
      </c>
      <c r="AU45" s="215">
        <v>2.0499999999999998</v>
      </c>
      <c r="AV45" s="215">
        <v>2.04</v>
      </c>
      <c r="AW45" s="215">
        <v>2.06</v>
      </c>
      <c r="AX45" s="215">
        <v>2.11</v>
      </c>
      <c r="AY45" s="215">
        <v>2.1</v>
      </c>
      <c r="AZ45" s="215">
        <v>2.0699999999999998</v>
      </c>
      <c r="BA45" s="215">
        <v>2.08</v>
      </c>
      <c r="BB45" s="215">
        <v>2.0699999999999998</v>
      </c>
      <c r="BC45" s="215">
        <v>2.06</v>
      </c>
      <c r="BD45" s="215">
        <v>2.0299999999999998</v>
      </c>
      <c r="BE45" s="215">
        <v>2.02</v>
      </c>
      <c r="BF45" s="215">
        <v>2</v>
      </c>
      <c r="BG45" s="215">
        <v>2.0974740000000001</v>
      </c>
      <c r="BH45" s="215">
        <v>2.0982780000000001</v>
      </c>
      <c r="BI45" s="215">
        <v>2.0896880000000002</v>
      </c>
      <c r="BJ45" s="323">
        <v>2.1025969999999998</v>
      </c>
      <c r="BK45" s="323">
        <v>2.1057920000000001</v>
      </c>
      <c r="BL45" s="323">
        <v>2.1114440000000001</v>
      </c>
      <c r="BM45" s="323">
        <v>2.1230359999999999</v>
      </c>
      <c r="BN45" s="323">
        <v>2.1307339999999999</v>
      </c>
      <c r="BO45" s="323">
        <v>2.1164149999999999</v>
      </c>
      <c r="BP45" s="323">
        <v>2.0943109999999998</v>
      </c>
      <c r="BQ45" s="323">
        <v>2.0862090000000002</v>
      </c>
      <c r="BR45" s="323">
        <v>2.0900840000000001</v>
      </c>
      <c r="BS45" s="323">
        <v>2.093353</v>
      </c>
      <c r="BT45" s="323">
        <v>2.0868180000000001</v>
      </c>
      <c r="BU45" s="323">
        <v>2.0845729999999998</v>
      </c>
      <c r="BV45" s="323">
        <v>2.0963150000000002</v>
      </c>
    </row>
    <row r="46" spans="1:74" ht="11.1" customHeight="1" x14ac:dyDescent="0.2">
      <c r="A46" s="26"/>
      <c r="B46" s="34"/>
      <c r="C46" s="216"/>
      <c r="D46" s="216"/>
      <c r="E46" s="216"/>
      <c r="F46" s="216"/>
      <c r="G46" s="216"/>
      <c r="H46" s="216"/>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324"/>
      <c r="BK46" s="324"/>
      <c r="BL46" s="324"/>
      <c r="BM46" s="324"/>
      <c r="BN46" s="324"/>
      <c r="BO46" s="324"/>
      <c r="BP46" s="324"/>
      <c r="BQ46" s="324"/>
      <c r="BR46" s="324"/>
      <c r="BS46" s="324"/>
      <c r="BT46" s="324"/>
      <c r="BU46" s="324"/>
      <c r="BV46" s="324"/>
    </row>
    <row r="47" spans="1:74" ht="11.1" customHeight="1" x14ac:dyDescent="0.2">
      <c r="A47" s="19"/>
      <c r="B47" s="20" t="s">
        <v>813</v>
      </c>
      <c r="C47" s="216"/>
      <c r="D47" s="216"/>
      <c r="E47" s="216"/>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c r="AE47" s="216"/>
      <c r="AF47" s="216"/>
      <c r="AG47" s="216"/>
      <c r="AH47" s="216"/>
      <c r="AI47" s="216"/>
      <c r="AJ47" s="216"/>
      <c r="AK47" s="216"/>
      <c r="AL47" s="216"/>
      <c r="AM47" s="216"/>
      <c r="AN47" s="216"/>
      <c r="AO47" s="216"/>
      <c r="AP47" s="216"/>
      <c r="AQ47" s="216"/>
      <c r="AR47" s="216"/>
      <c r="AS47" s="216"/>
      <c r="AT47" s="216"/>
      <c r="AU47" s="216"/>
      <c r="AV47" s="216"/>
      <c r="AW47" s="216"/>
      <c r="AX47" s="216"/>
      <c r="AY47" s="216"/>
      <c r="AZ47" s="216"/>
      <c r="BA47" s="216"/>
      <c r="BB47" s="216"/>
      <c r="BC47" s="216"/>
      <c r="BD47" s="216"/>
      <c r="BE47" s="216"/>
      <c r="BF47" s="216"/>
      <c r="BG47" s="216"/>
      <c r="BH47" s="216"/>
      <c r="BI47" s="216"/>
      <c r="BJ47" s="324"/>
      <c r="BK47" s="324"/>
      <c r="BL47" s="324"/>
      <c r="BM47" s="324"/>
      <c r="BN47" s="324"/>
      <c r="BO47" s="324"/>
      <c r="BP47" s="324"/>
      <c r="BQ47" s="324"/>
      <c r="BR47" s="324"/>
      <c r="BS47" s="324"/>
      <c r="BT47" s="324"/>
      <c r="BU47" s="324"/>
      <c r="BV47" s="324"/>
    </row>
    <row r="48" spans="1:74" ht="11.1" customHeight="1" x14ac:dyDescent="0.2">
      <c r="A48" s="19"/>
      <c r="B48" s="22"/>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216"/>
      <c r="BB48" s="216"/>
      <c r="BC48" s="216"/>
      <c r="BD48" s="216"/>
      <c r="BE48" s="216"/>
      <c r="BF48" s="216"/>
      <c r="BG48" s="216"/>
      <c r="BH48" s="216"/>
      <c r="BI48" s="216"/>
      <c r="BJ48" s="324"/>
      <c r="BK48" s="324"/>
      <c r="BL48" s="324"/>
      <c r="BM48" s="324"/>
      <c r="BN48" s="324"/>
      <c r="BO48" s="324"/>
      <c r="BP48" s="324"/>
      <c r="BQ48" s="324"/>
      <c r="BR48" s="324"/>
      <c r="BS48" s="324"/>
      <c r="BT48" s="324"/>
      <c r="BU48" s="324"/>
      <c r="BV48" s="324"/>
    </row>
    <row r="49" spans="1:74" ht="11.1" customHeight="1" x14ac:dyDescent="0.2">
      <c r="A49" s="35"/>
      <c r="B49" s="36" t="s">
        <v>573</v>
      </c>
      <c r="C49" s="216"/>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6"/>
      <c r="AF49" s="216"/>
      <c r="AG49" s="216"/>
      <c r="AH49" s="216"/>
      <c r="AI49" s="216"/>
      <c r="AJ49" s="216"/>
      <c r="AK49" s="216"/>
      <c r="AL49" s="216"/>
      <c r="AM49" s="216"/>
      <c r="AN49" s="216"/>
      <c r="AO49" s="216"/>
      <c r="AP49" s="216"/>
      <c r="AQ49" s="216"/>
      <c r="AR49" s="216"/>
      <c r="AS49" s="216"/>
      <c r="AT49" s="216"/>
      <c r="AU49" s="216"/>
      <c r="AV49" s="216"/>
      <c r="AW49" s="216"/>
      <c r="AX49" s="216"/>
      <c r="AY49" s="216"/>
      <c r="AZ49" s="216"/>
      <c r="BA49" s="216"/>
      <c r="BB49" s="216"/>
      <c r="BC49" s="216"/>
      <c r="BD49" s="216"/>
      <c r="BE49" s="216"/>
      <c r="BF49" s="216"/>
      <c r="BG49" s="216"/>
      <c r="BH49" s="216"/>
      <c r="BI49" s="216"/>
      <c r="BJ49" s="324"/>
      <c r="BK49" s="324"/>
      <c r="BL49" s="324"/>
      <c r="BM49" s="324"/>
      <c r="BN49" s="324"/>
      <c r="BO49" s="324"/>
      <c r="BP49" s="324"/>
      <c r="BQ49" s="324"/>
      <c r="BR49" s="324"/>
      <c r="BS49" s="324"/>
      <c r="BT49" s="324"/>
      <c r="BU49" s="324"/>
      <c r="BV49" s="324"/>
    </row>
    <row r="50" spans="1:74" ht="11.1" customHeight="1" x14ac:dyDescent="0.2">
      <c r="A50" s="37" t="s">
        <v>574</v>
      </c>
      <c r="B50" s="38" t="s">
        <v>1162</v>
      </c>
      <c r="C50" s="238">
        <v>17233.688666999999</v>
      </c>
      <c r="D50" s="238">
        <v>17277.819</v>
      </c>
      <c r="E50" s="238">
        <v>17321.232333</v>
      </c>
      <c r="F50" s="238">
        <v>17373.422444</v>
      </c>
      <c r="G50" s="238">
        <v>17408.281444</v>
      </c>
      <c r="H50" s="238">
        <v>17435.303111000001</v>
      </c>
      <c r="I50" s="238">
        <v>17451.722556000001</v>
      </c>
      <c r="J50" s="238">
        <v>17465.143221999999</v>
      </c>
      <c r="K50" s="238">
        <v>17472.800222000002</v>
      </c>
      <c r="L50" s="238">
        <v>17454.822444000001</v>
      </c>
      <c r="M50" s="238">
        <v>17465.855444000001</v>
      </c>
      <c r="N50" s="238">
        <v>17486.028111</v>
      </c>
      <c r="O50" s="238">
        <v>17528.320593</v>
      </c>
      <c r="P50" s="238">
        <v>17557.037480999999</v>
      </c>
      <c r="Q50" s="238">
        <v>17585.158926</v>
      </c>
      <c r="R50" s="238">
        <v>17609.953369999999</v>
      </c>
      <c r="S50" s="238">
        <v>17638.932593000001</v>
      </c>
      <c r="T50" s="238">
        <v>17669.365037</v>
      </c>
      <c r="U50" s="238">
        <v>17704.151296</v>
      </c>
      <c r="V50" s="238">
        <v>17735.314740999998</v>
      </c>
      <c r="W50" s="238">
        <v>17765.755963</v>
      </c>
      <c r="X50" s="238">
        <v>17792.753777999998</v>
      </c>
      <c r="Y50" s="238">
        <v>17823.791443999999</v>
      </c>
      <c r="Z50" s="238">
        <v>17856.147777999999</v>
      </c>
      <c r="AA50" s="238">
        <v>17892.356259</v>
      </c>
      <c r="AB50" s="238">
        <v>17925.449815</v>
      </c>
      <c r="AC50" s="238">
        <v>17957.961926</v>
      </c>
      <c r="AD50" s="238">
        <v>17982.196147999999</v>
      </c>
      <c r="AE50" s="238">
        <v>18019.317704000001</v>
      </c>
      <c r="AF50" s="238">
        <v>18061.630148</v>
      </c>
      <c r="AG50" s="238">
        <v>18113.625629999999</v>
      </c>
      <c r="AH50" s="238">
        <v>18162.950741000001</v>
      </c>
      <c r="AI50" s="238">
        <v>18214.09763</v>
      </c>
      <c r="AJ50" s="238">
        <v>18275.882889</v>
      </c>
      <c r="AK50" s="238">
        <v>18324.060889</v>
      </c>
      <c r="AL50" s="238">
        <v>18367.448221999999</v>
      </c>
      <c r="AM50" s="238">
        <v>18393.125333</v>
      </c>
      <c r="AN50" s="238">
        <v>18436.620999999999</v>
      </c>
      <c r="AO50" s="238">
        <v>18485.015667</v>
      </c>
      <c r="AP50" s="238">
        <v>18548.588888999999</v>
      </c>
      <c r="AQ50" s="238">
        <v>18599.071888999999</v>
      </c>
      <c r="AR50" s="238">
        <v>18646.744222000001</v>
      </c>
      <c r="AS50" s="238">
        <v>18700.266778000001</v>
      </c>
      <c r="AT50" s="238">
        <v>18735.822111000001</v>
      </c>
      <c r="AU50" s="238">
        <v>18762.071111000001</v>
      </c>
      <c r="AV50" s="238">
        <v>18752.841629999999</v>
      </c>
      <c r="AW50" s="238">
        <v>18780.107074</v>
      </c>
      <c r="AX50" s="238">
        <v>18817.695296000002</v>
      </c>
      <c r="AY50" s="238">
        <v>18886.652074000001</v>
      </c>
      <c r="AZ50" s="238">
        <v>18929.101519</v>
      </c>
      <c r="BA50" s="238">
        <v>18966.089406999999</v>
      </c>
      <c r="BB50" s="238">
        <v>18990.911</v>
      </c>
      <c r="BC50" s="238">
        <v>19022.004333000001</v>
      </c>
      <c r="BD50" s="238">
        <v>19052.664667000001</v>
      </c>
      <c r="BE50" s="238">
        <v>19082.892</v>
      </c>
      <c r="BF50" s="238">
        <v>19112.686333000001</v>
      </c>
      <c r="BG50" s="238">
        <v>19142.047666999999</v>
      </c>
      <c r="BH50" s="238">
        <v>19154.504815</v>
      </c>
      <c r="BI50" s="238">
        <v>19180.247704000001</v>
      </c>
      <c r="BJ50" s="329">
        <v>19208.849999999999</v>
      </c>
      <c r="BK50" s="329">
        <v>19241.36</v>
      </c>
      <c r="BL50" s="329">
        <v>19274.88</v>
      </c>
      <c r="BM50" s="329">
        <v>19310.46</v>
      </c>
      <c r="BN50" s="329">
        <v>19353.28</v>
      </c>
      <c r="BO50" s="329">
        <v>19389.11</v>
      </c>
      <c r="BP50" s="329">
        <v>19423.11</v>
      </c>
      <c r="BQ50" s="329">
        <v>19454.12</v>
      </c>
      <c r="BR50" s="329">
        <v>19485.349999999999</v>
      </c>
      <c r="BS50" s="329">
        <v>19515.650000000001</v>
      </c>
      <c r="BT50" s="329">
        <v>19543.91</v>
      </c>
      <c r="BU50" s="329">
        <v>19573.12</v>
      </c>
      <c r="BV50" s="329">
        <v>19602.2</v>
      </c>
    </row>
    <row r="51" spans="1:74" ht="11.1" customHeight="1" x14ac:dyDescent="0.2">
      <c r="A51" s="37" t="s">
        <v>27</v>
      </c>
      <c r="B51" s="39" t="s">
        <v>11</v>
      </c>
      <c r="C51" s="68">
        <v>3.8678326604</v>
      </c>
      <c r="D51" s="68">
        <v>4.0427311421000001</v>
      </c>
      <c r="E51" s="68">
        <v>4.0238312577000004</v>
      </c>
      <c r="F51" s="68">
        <v>3.6021936643000001</v>
      </c>
      <c r="G51" s="68">
        <v>3.3611494495000001</v>
      </c>
      <c r="H51" s="68">
        <v>3.0889249235</v>
      </c>
      <c r="I51" s="68">
        <v>2.6885638663</v>
      </c>
      <c r="J51" s="68">
        <v>2.4278869049999998</v>
      </c>
      <c r="K51" s="68">
        <v>2.2080471554000001</v>
      </c>
      <c r="L51" s="68">
        <v>2.0431238192999999</v>
      </c>
      <c r="M51" s="68">
        <v>1.8915794979</v>
      </c>
      <c r="N51" s="68">
        <v>1.7684707703</v>
      </c>
      <c r="O51" s="68">
        <v>1.7096277624</v>
      </c>
      <c r="P51" s="68">
        <v>1.6160516642</v>
      </c>
      <c r="Q51" s="68">
        <v>1.5237171785000001</v>
      </c>
      <c r="R51" s="68">
        <v>1.3614526826</v>
      </c>
      <c r="S51" s="68">
        <v>1.3249507074</v>
      </c>
      <c r="T51" s="68">
        <v>1.3424597464000001</v>
      </c>
      <c r="U51" s="68">
        <v>1.4464402579</v>
      </c>
      <c r="V51" s="68">
        <v>1.5469184253999999</v>
      </c>
      <c r="W51" s="68">
        <v>1.6766387586</v>
      </c>
      <c r="X51" s="68">
        <v>1.9360342072000001</v>
      </c>
      <c r="Y51" s="68">
        <v>2.0493470882999998</v>
      </c>
      <c r="Z51" s="68">
        <v>2.1166594512999999</v>
      </c>
      <c r="AA51" s="68">
        <v>2.0768428140999999</v>
      </c>
      <c r="AB51" s="68">
        <v>2.0983741346999998</v>
      </c>
      <c r="AC51" s="68">
        <v>2.1199865271</v>
      </c>
      <c r="AD51" s="68">
        <v>2.1138203489</v>
      </c>
      <c r="AE51" s="68">
        <v>2.1565086725999998</v>
      </c>
      <c r="AF51" s="68">
        <v>2.2200294707000001</v>
      </c>
      <c r="AG51" s="68">
        <v>2.3128718597</v>
      </c>
      <c r="AH51" s="68">
        <v>2.4112117898999998</v>
      </c>
      <c r="AI51" s="68">
        <v>2.5236284209000002</v>
      </c>
      <c r="AJ51" s="68">
        <v>2.7153138696000001</v>
      </c>
      <c r="AK51" s="68">
        <v>2.8067509991000001</v>
      </c>
      <c r="AL51" s="68">
        <v>2.8634420526</v>
      </c>
      <c r="AM51" s="68">
        <v>2.7987877439000002</v>
      </c>
      <c r="AN51" s="68">
        <v>2.8516505329999999</v>
      </c>
      <c r="AO51" s="68">
        <v>2.9349307171999999</v>
      </c>
      <c r="AP51" s="68">
        <v>3.1497417561000001</v>
      </c>
      <c r="AQ51" s="68">
        <v>3.2174036481999999</v>
      </c>
      <c r="AR51" s="68">
        <v>3.2395418867000001</v>
      </c>
      <c r="AS51" s="68">
        <v>3.2386732514999999</v>
      </c>
      <c r="AT51" s="68">
        <v>3.1540655401</v>
      </c>
      <c r="AU51" s="68">
        <v>3.0085129256999998</v>
      </c>
      <c r="AV51" s="68">
        <v>2.6097712686999999</v>
      </c>
      <c r="AW51" s="68">
        <v>2.4887833976999998</v>
      </c>
      <c r="AX51" s="68">
        <v>2.4513316636</v>
      </c>
      <c r="AY51" s="68">
        <v>2.6832130581000002</v>
      </c>
      <c r="AZ51" s="68">
        <v>2.6712081270999999</v>
      </c>
      <c r="BA51" s="68">
        <v>2.6025065350999999</v>
      </c>
      <c r="BB51" s="68">
        <v>2.3846671773999999</v>
      </c>
      <c r="BC51" s="68">
        <v>2.2739438126999998</v>
      </c>
      <c r="BD51" s="68">
        <v>2.1768971547999998</v>
      </c>
      <c r="BE51" s="68">
        <v>2.0460949930000001</v>
      </c>
      <c r="BF51" s="68">
        <v>2.0114634948000001</v>
      </c>
      <c r="BG51" s="68">
        <v>2.0252377964999999</v>
      </c>
      <c r="BH51" s="68">
        <v>2.1418790449</v>
      </c>
      <c r="BI51" s="68">
        <v>2.1306621311999998</v>
      </c>
      <c r="BJ51" s="325">
        <v>2.07864</v>
      </c>
      <c r="BK51" s="325">
        <v>1.8781080000000001</v>
      </c>
      <c r="BL51" s="325">
        <v>1.8267169999999999</v>
      </c>
      <c r="BM51" s="325">
        <v>1.8157369999999999</v>
      </c>
      <c r="BN51" s="325">
        <v>1.9081429999999999</v>
      </c>
      <c r="BO51" s="325">
        <v>1.9298839999999999</v>
      </c>
      <c r="BP51" s="325">
        <v>1.944313</v>
      </c>
      <c r="BQ51" s="325">
        <v>1.945341</v>
      </c>
      <c r="BR51" s="325">
        <v>1.9498489999999999</v>
      </c>
      <c r="BS51" s="325">
        <v>1.9517150000000001</v>
      </c>
      <c r="BT51" s="325">
        <v>2.0329830000000002</v>
      </c>
      <c r="BU51" s="325">
        <v>2.0483419999999999</v>
      </c>
      <c r="BV51" s="325">
        <v>2.0477810000000001</v>
      </c>
    </row>
    <row r="52" spans="1:74" ht="11.1" customHeight="1" x14ac:dyDescent="0.2">
      <c r="A52" s="19"/>
      <c r="B52" s="22"/>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216"/>
      <c r="AB52" s="216"/>
      <c r="AC52" s="216"/>
      <c r="AD52" s="216"/>
      <c r="AE52" s="216"/>
      <c r="AF52" s="216"/>
      <c r="AG52" s="216"/>
      <c r="AH52" s="216"/>
      <c r="AI52" s="216"/>
      <c r="AJ52" s="216"/>
      <c r="AK52" s="216"/>
      <c r="AL52" s="216"/>
      <c r="AM52" s="216"/>
      <c r="AN52" s="216"/>
      <c r="AO52" s="216"/>
      <c r="AP52" s="216"/>
      <c r="AQ52" s="216"/>
      <c r="AR52" s="216"/>
      <c r="AS52" s="216"/>
      <c r="AT52" s="216"/>
      <c r="AU52" s="216"/>
      <c r="AV52" s="216"/>
      <c r="AW52" s="216"/>
      <c r="AX52" s="216"/>
      <c r="AY52" s="216"/>
      <c r="AZ52" s="216"/>
      <c r="BA52" s="216"/>
      <c r="BB52" s="216"/>
      <c r="BC52" s="216"/>
      <c r="BD52" s="216"/>
      <c r="BE52" s="216"/>
      <c r="BF52" s="216"/>
      <c r="BG52" s="216"/>
      <c r="BH52" s="216"/>
      <c r="BI52" s="216"/>
      <c r="BJ52" s="324"/>
      <c r="BK52" s="324"/>
      <c r="BL52" s="324"/>
      <c r="BM52" s="324"/>
      <c r="BN52" s="324"/>
      <c r="BO52" s="324"/>
      <c r="BP52" s="324"/>
      <c r="BQ52" s="324"/>
      <c r="BR52" s="324"/>
      <c r="BS52" s="324"/>
      <c r="BT52" s="324"/>
      <c r="BU52" s="324"/>
      <c r="BV52" s="324"/>
    </row>
    <row r="53" spans="1:74" ht="11.1" customHeight="1" x14ac:dyDescent="0.2">
      <c r="A53" s="35"/>
      <c r="B53" s="36" t="s">
        <v>575</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218"/>
      <c r="BE53" s="218"/>
      <c r="BF53" s="218"/>
      <c r="BG53" s="218"/>
      <c r="BH53" s="218"/>
      <c r="BI53" s="218"/>
      <c r="BJ53" s="328"/>
      <c r="BK53" s="328"/>
      <c r="BL53" s="328"/>
      <c r="BM53" s="328"/>
      <c r="BN53" s="328"/>
      <c r="BO53" s="328"/>
      <c r="BP53" s="328"/>
      <c r="BQ53" s="328"/>
      <c r="BR53" s="328"/>
      <c r="BS53" s="328"/>
      <c r="BT53" s="328"/>
      <c r="BU53" s="328"/>
      <c r="BV53" s="328"/>
    </row>
    <row r="54" spans="1:74" ht="11.1" customHeight="1" x14ac:dyDescent="0.2">
      <c r="A54" s="37" t="s">
        <v>576</v>
      </c>
      <c r="B54" s="38" t="s">
        <v>1140</v>
      </c>
      <c r="C54" s="68">
        <v>103.98244443999999</v>
      </c>
      <c r="D54" s="68">
        <v>104.04911111</v>
      </c>
      <c r="E54" s="68">
        <v>104.18444443999999</v>
      </c>
      <c r="F54" s="68">
        <v>104.52385185</v>
      </c>
      <c r="G54" s="68">
        <v>104.69496296</v>
      </c>
      <c r="H54" s="68">
        <v>104.83318518999999</v>
      </c>
      <c r="I54" s="68">
        <v>104.94192593</v>
      </c>
      <c r="J54" s="68">
        <v>105.01181481</v>
      </c>
      <c r="K54" s="68">
        <v>105.04625926</v>
      </c>
      <c r="L54" s="68">
        <v>105.00703704</v>
      </c>
      <c r="M54" s="68">
        <v>104.99925926</v>
      </c>
      <c r="N54" s="68">
        <v>104.9847037</v>
      </c>
      <c r="O54" s="68">
        <v>104.84337037</v>
      </c>
      <c r="P54" s="68">
        <v>104.90525925999999</v>
      </c>
      <c r="Q54" s="68">
        <v>105.05037037</v>
      </c>
      <c r="R54" s="68">
        <v>105.43648148</v>
      </c>
      <c r="S54" s="68">
        <v>105.62970369999999</v>
      </c>
      <c r="T54" s="68">
        <v>105.78781481</v>
      </c>
      <c r="U54" s="68">
        <v>105.8362963</v>
      </c>
      <c r="V54" s="68">
        <v>105.98007407</v>
      </c>
      <c r="W54" s="68">
        <v>106.14462963</v>
      </c>
      <c r="X54" s="68">
        <v>106.36640740999999</v>
      </c>
      <c r="Y54" s="68">
        <v>106.54518519</v>
      </c>
      <c r="Z54" s="68">
        <v>106.71740741000001</v>
      </c>
      <c r="AA54" s="68">
        <v>106.89551852</v>
      </c>
      <c r="AB54" s="68">
        <v>107.0452963</v>
      </c>
      <c r="AC54" s="68">
        <v>107.17918519</v>
      </c>
      <c r="AD54" s="68">
        <v>107.23392593</v>
      </c>
      <c r="AE54" s="68">
        <v>107.38348148</v>
      </c>
      <c r="AF54" s="68">
        <v>107.56459259</v>
      </c>
      <c r="AG54" s="68">
        <v>107.81266667</v>
      </c>
      <c r="AH54" s="68">
        <v>108.03033333</v>
      </c>
      <c r="AI54" s="68">
        <v>108.253</v>
      </c>
      <c r="AJ54" s="68">
        <v>108.49577778</v>
      </c>
      <c r="AK54" s="68">
        <v>108.71711111</v>
      </c>
      <c r="AL54" s="68">
        <v>108.93211110999999</v>
      </c>
      <c r="AM54" s="68">
        <v>109.09648147999999</v>
      </c>
      <c r="AN54" s="68">
        <v>109.33203704</v>
      </c>
      <c r="AO54" s="68">
        <v>109.59448148</v>
      </c>
      <c r="AP54" s="68">
        <v>109.96588889</v>
      </c>
      <c r="AQ54" s="68">
        <v>110.22055555999999</v>
      </c>
      <c r="AR54" s="68">
        <v>110.44055556000001</v>
      </c>
      <c r="AS54" s="68">
        <v>110.59581480999999</v>
      </c>
      <c r="AT54" s="68">
        <v>110.76903704</v>
      </c>
      <c r="AU54" s="68">
        <v>110.93014814999999</v>
      </c>
      <c r="AV54" s="68">
        <v>111.08596296</v>
      </c>
      <c r="AW54" s="68">
        <v>111.21774074</v>
      </c>
      <c r="AX54" s="68">
        <v>111.3322963</v>
      </c>
      <c r="AY54" s="68">
        <v>111.35081481</v>
      </c>
      <c r="AZ54" s="68">
        <v>111.49003704</v>
      </c>
      <c r="BA54" s="68">
        <v>111.67114814999999</v>
      </c>
      <c r="BB54" s="68">
        <v>111.98066667000001</v>
      </c>
      <c r="BC54" s="68">
        <v>112.18066666999999</v>
      </c>
      <c r="BD54" s="68">
        <v>112.35766667</v>
      </c>
      <c r="BE54" s="68">
        <v>112.51166667</v>
      </c>
      <c r="BF54" s="68">
        <v>112.64266667</v>
      </c>
      <c r="BG54" s="68">
        <v>112.75066667</v>
      </c>
      <c r="BH54" s="68">
        <v>113.08698518999999</v>
      </c>
      <c r="BI54" s="68">
        <v>113.31632963</v>
      </c>
      <c r="BJ54" s="325">
        <v>113.54770000000001</v>
      </c>
      <c r="BK54" s="325">
        <v>113.8044</v>
      </c>
      <c r="BL54" s="325">
        <v>114.0223</v>
      </c>
      <c r="BM54" s="325">
        <v>114.2246</v>
      </c>
      <c r="BN54" s="325">
        <v>114.37350000000001</v>
      </c>
      <c r="BO54" s="325">
        <v>114.5732</v>
      </c>
      <c r="BP54" s="325">
        <v>114.78579999999999</v>
      </c>
      <c r="BQ54" s="325">
        <v>115.0214</v>
      </c>
      <c r="BR54" s="325">
        <v>115.2522</v>
      </c>
      <c r="BS54" s="325">
        <v>115.4883</v>
      </c>
      <c r="BT54" s="325">
        <v>115.7343</v>
      </c>
      <c r="BU54" s="325">
        <v>115.9776</v>
      </c>
      <c r="BV54" s="325">
        <v>116.22280000000001</v>
      </c>
    </row>
    <row r="55" spans="1:74" ht="11.1" customHeight="1" x14ac:dyDescent="0.2">
      <c r="A55" s="37" t="s">
        <v>28</v>
      </c>
      <c r="B55" s="39" t="s">
        <v>11</v>
      </c>
      <c r="C55" s="68">
        <v>1.1517319574</v>
      </c>
      <c r="D55" s="68">
        <v>1.0639805738000001</v>
      </c>
      <c r="E55" s="68">
        <v>1.0245825838</v>
      </c>
      <c r="F55" s="68">
        <v>1.1240609236000001</v>
      </c>
      <c r="G55" s="68">
        <v>1.1125454767</v>
      </c>
      <c r="H55" s="68">
        <v>1.0810563726</v>
      </c>
      <c r="I55" s="68">
        <v>0.99046813868000005</v>
      </c>
      <c r="J55" s="68">
        <v>0.94870424574000001</v>
      </c>
      <c r="K55" s="68">
        <v>0.91638694122999997</v>
      </c>
      <c r="L55" s="68">
        <v>0.90398214813</v>
      </c>
      <c r="M55" s="68">
        <v>0.88250574695999995</v>
      </c>
      <c r="N55" s="68">
        <v>0.86249105093</v>
      </c>
      <c r="O55" s="68">
        <v>0.82795315164000005</v>
      </c>
      <c r="P55" s="68">
        <v>0.82283081422000004</v>
      </c>
      <c r="Q55" s="68">
        <v>0.83114703979000004</v>
      </c>
      <c r="R55" s="68">
        <v>0.87313049935999998</v>
      </c>
      <c r="S55" s="68">
        <v>0.89282303014999997</v>
      </c>
      <c r="T55" s="68">
        <v>0.91061778571999996</v>
      </c>
      <c r="U55" s="68">
        <v>0.85225267449999997</v>
      </c>
      <c r="V55" s="68">
        <v>0.92204792476999997</v>
      </c>
      <c r="W55" s="68">
        <v>1.0456063625000001</v>
      </c>
      <c r="X55" s="68">
        <v>1.2945516879000001</v>
      </c>
      <c r="Y55" s="68">
        <v>1.4723207923999999</v>
      </c>
      <c r="Z55" s="68">
        <v>1.6504344371999999</v>
      </c>
      <c r="AA55" s="68">
        <v>1.9573466026999999</v>
      </c>
      <c r="AB55" s="68">
        <v>2.0399711627000001</v>
      </c>
      <c r="AC55" s="68">
        <v>2.0264705468000002</v>
      </c>
      <c r="AD55" s="68">
        <v>1.7047652</v>
      </c>
      <c r="AE55" s="68">
        <v>1.6603073910999999</v>
      </c>
      <c r="AF55" s="68">
        <v>1.67956752</v>
      </c>
      <c r="AG55" s="68">
        <v>1.8673842902</v>
      </c>
      <c r="AH55" s="68">
        <v>1.9345705097999999</v>
      </c>
      <c r="AI55" s="68">
        <v>1.9863184578999999</v>
      </c>
      <c r="AJ55" s="68">
        <v>2.001919988</v>
      </c>
      <c r="AK55" s="68">
        <v>2.0385021829999999</v>
      </c>
      <c r="AL55" s="68">
        <v>2.0752975146999999</v>
      </c>
      <c r="AM55" s="68">
        <v>2.0589852534999999</v>
      </c>
      <c r="AN55" s="68">
        <v>2.1362365465000002</v>
      </c>
      <c r="AO55" s="68">
        <v>2.2535124633999999</v>
      </c>
      <c r="AP55" s="68">
        <v>2.5476666450000001</v>
      </c>
      <c r="AQ55" s="68">
        <v>2.6420023219000002</v>
      </c>
      <c r="AR55" s="68">
        <v>2.6737078565000001</v>
      </c>
      <c r="AS55" s="68">
        <v>2.5814667554000001</v>
      </c>
      <c r="AT55" s="68">
        <v>2.5351247368999998</v>
      </c>
      <c r="AU55" s="68">
        <v>2.4730475351000001</v>
      </c>
      <c r="AV55" s="68">
        <v>2.3873603547000002</v>
      </c>
      <c r="AW55" s="68">
        <v>2.3001251634000002</v>
      </c>
      <c r="AX55" s="68">
        <v>2.2033770949</v>
      </c>
      <c r="AY55" s="68">
        <v>2.0663666717</v>
      </c>
      <c r="AZ55" s="68">
        <v>1.9738038899999999</v>
      </c>
      <c r="BA55" s="68">
        <v>1.8948642656000001</v>
      </c>
      <c r="BB55" s="68">
        <v>1.8321843238</v>
      </c>
      <c r="BC55" s="68">
        <v>1.7783535033</v>
      </c>
      <c r="BD55" s="68">
        <v>1.7358760117000001</v>
      </c>
      <c r="BE55" s="68">
        <v>1.7323004988999999</v>
      </c>
      <c r="BF55" s="68">
        <v>1.6914741518</v>
      </c>
      <c r="BG55" s="68">
        <v>1.6411395359000001</v>
      </c>
      <c r="BH55" s="68">
        <v>1.8013277004999999</v>
      </c>
      <c r="BI55" s="68">
        <v>1.8869191865999999</v>
      </c>
      <c r="BJ55" s="325">
        <v>1.989889</v>
      </c>
      <c r="BK55" s="325">
        <v>2.2035</v>
      </c>
      <c r="BL55" s="325">
        <v>2.2712680000000001</v>
      </c>
      <c r="BM55" s="325">
        <v>2.286578</v>
      </c>
      <c r="BN55" s="325">
        <v>2.1368269999999998</v>
      </c>
      <c r="BO55" s="325">
        <v>2.1327500000000001</v>
      </c>
      <c r="BP55" s="325">
        <v>2.1610749999999999</v>
      </c>
      <c r="BQ55" s="325">
        <v>2.2306720000000002</v>
      </c>
      <c r="BR55" s="325">
        <v>2.3166769999999999</v>
      </c>
      <c r="BS55" s="325">
        <v>2.4280710000000001</v>
      </c>
      <c r="BT55" s="325">
        <v>2.3409249999999999</v>
      </c>
      <c r="BU55" s="325">
        <v>2.348503</v>
      </c>
      <c r="BV55" s="325">
        <v>2.3559100000000002</v>
      </c>
    </row>
    <row r="56" spans="1:74" ht="11.1" customHeight="1" x14ac:dyDescent="0.2">
      <c r="A56" s="16"/>
      <c r="B56" s="25"/>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219"/>
      <c r="BG56" s="219"/>
      <c r="BH56" s="219"/>
      <c r="BI56" s="219"/>
      <c r="BJ56" s="330"/>
      <c r="BK56" s="330"/>
      <c r="BL56" s="330"/>
      <c r="BM56" s="330"/>
      <c r="BN56" s="330"/>
      <c r="BO56" s="330"/>
      <c r="BP56" s="330"/>
      <c r="BQ56" s="330"/>
      <c r="BR56" s="330"/>
      <c r="BS56" s="330"/>
      <c r="BT56" s="330"/>
      <c r="BU56" s="330"/>
      <c r="BV56" s="330"/>
    </row>
    <row r="57" spans="1:74" ht="11.1" customHeight="1" x14ac:dyDescent="0.2">
      <c r="A57" s="35"/>
      <c r="B57" s="36" t="s">
        <v>577</v>
      </c>
      <c r="C57" s="218"/>
      <c r="D57" s="218"/>
      <c r="E57" s="218"/>
      <c r="F57" s="218"/>
      <c r="G57" s="218"/>
      <c r="H57" s="218"/>
      <c r="I57" s="218"/>
      <c r="J57" s="218"/>
      <c r="K57" s="218"/>
      <c r="L57" s="218"/>
      <c r="M57" s="218"/>
      <c r="N57" s="218"/>
      <c r="O57" s="218"/>
      <c r="P57" s="218"/>
      <c r="Q57" s="218"/>
      <c r="R57" s="218"/>
      <c r="S57" s="218"/>
      <c r="T57" s="218"/>
      <c r="U57" s="218"/>
      <c r="V57" s="218"/>
      <c r="W57" s="218"/>
      <c r="X57" s="218"/>
      <c r="Y57" s="218"/>
      <c r="Z57" s="218"/>
      <c r="AA57" s="218"/>
      <c r="AB57" s="218"/>
      <c r="AC57" s="218"/>
      <c r="AD57" s="218"/>
      <c r="AE57" s="218"/>
      <c r="AF57" s="218"/>
      <c r="AG57" s="218"/>
      <c r="AH57" s="218"/>
      <c r="AI57" s="218"/>
      <c r="AJ57" s="218"/>
      <c r="AK57" s="218"/>
      <c r="AL57" s="218"/>
      <c r="AM57" s="218"/>
      <c r="AN57" s="218"/>
      <c r="AO57" s="218"/>
      <c r="AP57" s="218"/>
      <c r="AQ57" s="218"/>
      <c r="AR57" s="218"/>
      <c r="AS57" s="218"/>
      <c r="AT57" s="218"/>
      <c r="AU57" s="218"/>
      <c r="AV57" s="218"/>
      <c r="AW57" s="218"/>
      <c r="AX57" s="218"/>
      <c r="AY57" s="218"/>
      <c r="AZ57" s="218"/>
      <c r="BA57" s="218"/>
      <c r="BB57" s="218"/>
      <c r="BC57" s="218"/>
      <c r="BD57" s="218"/>
      <c r="BE57" s="218"/>
      <c r="BF57" s="218"/>
      <c r="BG57" s="218"/>
      <c r="BH57" s="218"/>
      <c r="BI57" s="218"/>
      <c r="BJ57" s="328"/>
      <c r="BK57" s="328"/>
      <c r="BL57" s="328"/>
      <c r="BM57" s="328"/>
      <c r="BN57" s="328"/>
      <c r="BO57" s="328"/>
      <c r="BP57" s="328"/>
      <c r="BQ57" s="328"/>
      <c r="BR57" s="328"/>
      <c r="BS57" s="328"/>
      <c r="BT57" s="328"/>
      <c r="BU57" s="328"/>
      <c r="BV57" s="328"/>
    </row>
    <row r="58" spans="1:74" ht="11.1" customHeight="1" x14ac:dyDescent="0.2">
      <c r="A58" s="37" t="s">
        <v>578</v>
      </c>
      <c r="B58" s="38" t="s">
        <v>1162</v>
      </c>
      <c r="C58" s="238">
        <v>13226.2</v>
      </c>
      <c r="D58" s="238">
        <v>13264.3</v>
      </c>
      <c r="E58" s="238">
        <v>13224.8</v>
      </c>
      <c r="F58" s="238">
        <v>13295.5</v>
      </c>
      <c r="G58" s="238">
        <v>13343.5</v>
      </c>
      <c r="H58" s="238">
        <v>13374.9</v>
      </c>
      <c r="I58" s="238">
        <v>13407</v>
      </c>
      <c r="J58" s="238">
        <v>13434</v>
      </c>
      <c r="K58" s="238">
        <v>13467</v>
      </c>
      <c r="L58" s="238">
        <v>13476.2</v>
      </c>
      <c r="M58" s="238">
        <v>13456.5</v>
      </c>
      <c r="N58" s="238">
        <v>13503.3</v>
      </c>
      <c r="O58" s="238">
        <v>13556.7</v>
      </c>
      <c r="P58" s="238">
        <v>13568.3</v>
      </c>
      <c r="Q58" s="238">
        <v>13581.1</v>
      </c>
      <c r="R58" s="238">
        <v>13560.8</v>
      </c>
      <c r="S58" s="238">
        <v>13548.6</v>
      </c>
      <c r="T58" s="238">
        <v>13553.7</v>
      </c>
      <c r="U58" s="238">
        <v>13591.7</v>
      </c>
      <c r="V58" s="238">
        <v>13606.6</v>
      </c>
      <c r="W58" s="238">
        <v>13646.9</v>
      </c>
      <c r="X58" s="238">
        <v>13672</v>
      </c>
      <c r="Y58" s="238">
        <v>13699.7</v>
      </c>
      <c r="Z58" s="238">
        <v>13718.5</v>
      </c>
      <c r="AA58" s="238">
        <v>13802.7</v>
      </c>
      <c r="AB58" s="238">
        <v>13855.3</v>
      </c>
      <c r="AC58" s="238">
        <v>13924.9</v>
      </c>
      <c r="AD58" s="238">
        <v>13917</v>
      </c>
      <c r="AE58" s="238">
        <v>13977.7</v>
      </c>
      <c r="AF58" s="238">
        <v>13965.5</v>
      </c>
      <c r="AG58" s="238">
        <v>14005.4</v>
      </c>
      <c r="AH58" s="238">
        <v>14031.2</v>
      </c>
      <c r="AI58" s="238">
        <v>14067.1</v>
      </c>
      <c r="AJ58" s="238">
        <v>14113.4</v>
      </c>
      <c r="AK58" s="238">
        <v>14155.7</v>
      </c>
      <c r="AL58" s="238">
        <v>14218.2</v>
      </c>
      <c r="AM58" s="238">
        <v>14358.3</v>
      </c>
      <c r="AN58" s="238">
        <v>14394.8</v>
      </c>
      <c r="AO58" s="238">
        <v>14447.8</v>
      </c>
      <c r="AP58" s="238">
        <v>14463.2</v>
      </c>
      <c r="AQ58" s="238">
        <v>14490.8</v>
      </c>
      <c r="AR58" s="238">
        <v>14533.8</v>
      </c>
      <c r="AS58" s="238">
        <v>14577.8</v>
      </c>
      <c r="AT58" s="238">
        <v>14634.2</v>
      </c>
      <c r="AU58" s="238">
        <v>14627.8</v>
      </c>
      <c r="AV58" s="238">
        <v>14655.6</v>
      </c>
      <c r="AW58" s="238">
        <v>14675.4</v>
      </c>
      <c r="AX58" s="238">
        <v>14814.5</v>
      </c>
      <c r="AY58" s="238">
        <v>14823.6</v>
      </c>
      <c r="AZ58" s="238">
        <v>14889</v>
      </c>
      <c r="BA58" s="238">
        <v>14921.7</v>
      </c>
      <c r="BB58" s="238">
        <v>14931.5</v>
      </c>
      <c r="BC58" s="238">
        <v>14963</v>
      </c>
      <c r="BD58" s="238">
        <v>15005.4</v>
      </c>
      <c r="BE58" s="238">
        <v>15004.6</v>
      </c>
      <c r="BF58" s="238">
        <v>15084.8</v>
      </c>
      <c r="BG58" s="238">
        <v>15136.3</v>
      </c>
      <c r="BH58" s="238">
        <v>15117.416148</v>
      </c>
      <c r="BI58" s="238">
        <v>15139.25237</v>
      </c>
      <c r="BJ58" s="329">
        <v>15161.54</v>
      </c>
      <c r="BK58" s="329">
        <v>15186.17</v>
      </c>
      <c r="BL58" s="329">
        <v>15207.92</v>
      </c>
      <c r="BM58" s="329">
        <v>15228.68</v>
      </c>
      <c r="BN58" s="329">
        <v>15248.28</v>
      </c>
      <c r="BO58" s="329">
        <v>15267.22</v>
      </c>
      <c r="BP58" s="329">
        <v>15285.32</v>
      </c>
      <c r="BQ58" s="329">
        <v>15299.69</v>
      </c>
      <c r="BR58" s="329">
        <v>15318.25</v>
      </c>
      <c r="BS58" s="329">
        <v>15338.12</v>
      </c>
      <c r="BT58" s="329">
        <v>15356.76</v>
      </c>
      <c r="BU58" s="329">
        <v>15381.16</v>
      </c>
      <c r="BV58" s="329">
        <v>15408.78</v>
      </c>
    </row>
    <row r="59" spans="1:74" ht="11.1" customHeight="1" x14ac:dyDescent="0.2">
      <c r="A59" s="37" t="s">
        <v>29</v>
      </c>
      <c r="B59" s="39" t="s">
        <v>11</v>
      </c>
      <c r="C59" s="68">
        <v>5.6085213752999996</v>
      </c>
      <c r="D59" s="68">
        <v>5.2630325924000001</v>
      </c>
      <c r="E59" s="68">
        <v>4.3788476717</v>
      </c>
      <c r="F59" s="68">
        <v>4.5408083032000004</v>
      </c>
      <c r="G59" s="68">
        <v>4.5212786789999999</v>
      </c>
      <c r="H59" s="68">
        <v>4.2852798764999998</v>
      </c>
      <c r="I59" s="68">
        <v>4.2121709120000004</v>
      </c>
      <c r="J59" s="68">
        <v>3.9300634379999999</v>
      </c>
      <c r="K59" s="68">
        <v>3.8655539959</v>
      </c>
      <c r="L59" s="68">
        <v>3.4974809536000002</v>
      </c>
      <c r="M59" s="68">
        <v>2.8485608157</v>
      </c>
      <c r="N59" s="68">
        <v>2.5728088965999998</v>
      </c>
      <c r="O59" s="68">
        <v>2.4988280836999999</v>
      </c>
      <c r="P59" s="68">
        <v>2.2918661369</v>
      </c>
      <c r="Q59" s="68">
        <v>2.6941806303</v>
      </c>
      <c r="R59" s="68">
        <v>1.9954119815</v>
      </c>
      <c r="S59" s="68">
        <v>1.5370779779999999</v>
      </c>
      <c r="T59" s="68">
        <v>1.3368324249000001</v>
      </c>
      <c r="U59" s="68">
        <v>1.3776385470000001</v>
      </c>
      <c r="V59" s="68">
        <v>1.2847997618</v>
      </c>
      <c r="W59" s="68">
        <v>1.3358580232999999</v>
      </c>
      <c r="X59" s="68">
        <v>1.4529318354</v>
      </c>
      <c r="Y59" s="68">
        <v>1.8073050199</v>
      </c>
      <c r="Z59" s="68">
        <v>1.5936845068000001</v>
      </c>
      <c r="AA59" s="68">
        <v>1.8146008983999999</v>
      </c>
      <c r="AB59" s="68">
        <v>2.1152244570000001</v>
      </c>
      <c r="AC59" s="68">
        <v>2.5314591601999998</v>
      </c>
      <c r="AD59" s="68">
        <v>2.6266886909</v>
      </c>
      <c r="AE59" s="68">
        <v>3.1671168977000002</v>
      </c>
      <c r="AF59" s="68">
        <v>3.0382847488000002</v>
      </c>
      <c r="AG59" s="68">
        <v>3.0437693592000001</v>
      </c>
      <c r="AH59" s="68">
        <v>3.1205444416999999</v>
      </c>
      <c r="AI59" s="68">
        <v>3.0790875582999999</v>
      </c>
      <c r="AJ59" s="68">
        <v>3.2284961966000001</v>
      </c>
      <c r="AK59" s="68">
        <v>3.3285400410000001</v>
      </c>
      <c r="AL59" s="68">
        <v>3.6425265153000002</v>
      </c>
      <c r="AM59" s="68">
        <v>4.0252993978999996</v>
      </c>
      <c r="AN59" s="68">
        <v>3.8938168065999998</v>
      </c>
      <c r="AO59" s="68">
        <v>3.7551436635000002</v>
      </c>
      <c r="AP59" s="68">
        <v>3.9246964145000001</v>
      </c>
      <c r="AQ59" s="68">
        <v>3.6708471350999998</v>
      </c>
      <c r="AR59" s="68">
        <v>4.0693136658000002</v>
      </c>
      <c r="AS59" s="68">
        <v>4.0869950162000004</v>
      </c>
      <c r="AT59" s="68">
        <v>4.2975654256000002</v>
      </c>
      <c r="AU59" s="68">
        <v>3.9858961691000001</v>
      </c>
      <c r="AV59" s="68">
        <v>3.8417390564999998</v>
      </c>
      <c r="AW59" s="68">
        <v>3.6713126160999998</v>
      </c>
      <c r="AX59" s="68">
        <v>4.1939204681</v>
      </c>
      <c r="AY59" s="68">
        <v>3.2406343368999999</v>
      </c>
      <c r="AZ59" s="68">
        <v>3.4331842053999999</v>
      </c>
      <c r="BA59" s="68">
        <v>3.2800841650999999</v>
      </c>
      <c r="BB59" s="68">
        <v>3.2378726698999998</v>
      </c>
      <c r="BC59" s="68">
        <v>3.2586192618999998</v>
      </c>
      <c r="BD59" s="68">
        <v>3.244849936</v>
      </c>
      <c r="BE59" s="68">
        <v>2.9277394393999998</v>
      </c>
      <c r="BF59" s="68">
        <v>3.0790887100000002</v>
      </c>
      <c r="BG59" s="68">
        <v>3.476257537</v>
      </c>
      <c r="BH59" s="68">
        <v>3.151124131</v>
      </c>
      <c r="BI59" s="68">
        <v>3.1607477164</v>
      </c>
      <c r="BJ59" s="325">
        <v>2.3425389999999999</v>
      </c>
      <c r="BK59" s="325">
        <v>2.4459040000000001</v>
      </c>
      <c r="BL59" s="325">
        <v>2.1419760000000001</v>
      </c>
      <c r="BM59" s="325">
        <v>2.0573009999999998</v>
      </c>
      <c r="BN59" s="325">
        <v>2.1215809999999999</v>
      </c>
      <c r="BO59" s="325">
        <v>2.0331670000000002</v>
      </c>
      <c r="BP59" s="325">
        <v>1.8654440000000001</v>
      </c>
      <c r="BQ59" s="325">
        <v>1.9666950000000001</v>
      </c>
      <c r="BR59" s="325">
        <v>1.547615</v>
      </c>
      <c r="BS59" s="325">
        <v>1.3333820000000001</v>
      </c>
      <c r="BT59" s="325">
        <v>1.5831999999999999</v>
      </c>
      <c r="BU59" s="325">
        <v>1.5978650000000001</v>
      </c>
      <c r="BV59" s="325">
        <v>1.6307469999999999</v>
      </c>
    </row>
    <row r="60" spans="1:74" ht="11.1" customHeight="1" x14ac:dyDescent="0.2">
      <c r="A60" s="26"/>
      <c r="B60" s="34"/>
      <c r="C60" s="216"/>
      <c r="D60" s="216"/>
      <c r="E60" s="216"/>
      <c r="F60" s="216"/>
      <c r="G60" s="216"/>
      <c r="H60" s="216"/>
      <c r="I60" s="216"/>
      <c r="J60" s="216"/>
      <c r="K60" s="216"/>
      <c r="L60" s="216"/>
      <c r="M60" s="216"/>
      <c r="N60" s="216"/>
      <c r="O60" s="216"/>
      <c r="P60" s="216"/>
      <c r="Q60" s="216"/>
      <c r="R60" s="216"/>
      <c r="S60" s="216"/>
      <c r="T60" s="216"/>
      <c r="U60" s="216"/>
      <c r="V60" s="216"/>
      <c r="W60" s="216"/>
      <c r="X60" s="216"/>
      <c r="Y60" s="216"/>
      <c r="Z60" s="216"/>
      <c r="AA60" s="216"/>
      <c r="AB60" s="216"/>
      <c r="AC60" s="216"/>
      <c r="AD60" s="216"/>
      <c r="AE60" s="216"/>
      <c r="AF60" s="216"/>
      <c r="AG60" s="216"/>
      <c r="AH60" s="216"/>
      <c r="AI60" s="216"/>
      <c r="AJ60" s="216"/>
      <c r="AK60" s="216"/>
      <c r="AL60" s="216"/>
      <c r="AM60" s="216"/>
      <c r="AN60" s="216"/>
      <c r="AO60" s="216"/>
      <c r="AP60" s="216"/>
      <c r="AQ60" s="216"/>
      <c r="AR60" s="216"/>
      <c r="AS60" s="216"/>
      <c r="AT60" s="216"/>
      <c r="AU60" s="216"/>
      <c r="AV60" s="216"/>
      <c r="AW60" s="216"/>
      <c r="AX60" s="216"/>
      <c r="AY60" s="216"/>
      <c r="AZ60" s="216"/>
      <c r="BA60" s="216"/>
      <c r="BB60" s="216"/>
      <c r="BC60" s="216"/>
      <c r="BD60" s="216"/>
      <c r="BE60" s="216"/>
      <c r="BF60" s="216"/>
      <c r="BG60" s="216"/>
      <c r="BH60" s="216"/>
      <c r="BI60" s="216"/>
      <c r="BJ60" s="324"/>
      <c r="BK60" s="324"/>
      <c r="BL60" s="324"/>
      <c r="BM60" s="324"/>
      <c r="BN60" s="324"/>
      <c r="BO60" s="324"/>
      <c r="BP60" s="324"/>
      <c r="BQ60" s="324"/>
      <c r="BR60" s="324"/>
      <c r="BS60" s="324"/>
      <c r="BT60" s="324"/>
      <c r="BU60" s="324"/>
      <c r="BV60" s="324"/>
    </row>
    <row r="61" spans="1:74" ht="11.1" customHeight="1" x14ac:dyDescent="0.2">
      <c r="A61" s="35"/>
      <c r="B61" s="36" t="s">
        <v>814</v>
      </c>
      <c r="C61" s="216"/>
      <c r="D61" s="216"/>
      <c r="E61" s="216"/>
      <c r="F61" s="216"/>
      <c r="G61" s="216"/>
      <c r="H61" s="216"/>
      <c r="I61" s="216"/>
      <c r="J61" s="216"/>
      <c r="K61" s="216"/>
      <c r="L61" s="216"/>
      <c r="M61" s="216"/>
      <c r="N61" s="216"/>
      <c r="O61" s="216"/>
      <c r="P61" s="216"/>
      <c r="Q61" s="216"/>
      <c r="R61" s="216"/>
      <c r="S61" s="216"/>
      <c r="T61" s="216"/>
      <c r="U61" s="216"/>
      <c r="V61" s="216"/>
      <c r="W61" s="216"/>
      <c r="X61" s="216"/>
      <c r="Y61" s="216"/>
      <c r="Z61" s="216"/>
      <c r="AA61" s="216"/>
      <c r="AB61" s="216"/>
      <c r="AC61" s="216"/>
      <c r="AD61" s="216"/>
      <c r="AE61" s="216"/>
      <c r="AF61" s="216"/>
      <c r="AG61" s="216"/>
      <c r="AH61" s="216"/>
      <c r="AI61" s="216"/>
      <c r="AJ61" s="216"/>
      <c r="AK61" s="216"/>
      <c r="AL61" s="216"/>
      <c r="AM61" s="216"/>
      <c r="AN61" s="216"/>
      <c r="AO61" s="216"/>
      <c r="AP61" s="216"/>
      <c r="AQ61" s="216"/>
      <c r="AR61" s="216"/>
      <c r="AS61" s="216"/>
      <c r="AT61" s="216"/>
      <c r="AU61" s="216"/>
      <c r="AV61" s="216"/>
      <c r="AW61" s="216"/>
      <c r="AX61" s="216"/>
      <c r="AY61" s="216"/>
      <c r="AZ61" s="216"/>
      <c r="BA61" s="216"/>
      <c r="BB61" s="216"/>
      <c r="BC61" s="216"/>
      <c r="BD61" s="216"/>
      <c r="BE61" s="216"/>
      <c r="BF61" s="216"/>
      <c r="BG61" s="216"/>
      <c r="BH61" s="216"/>
      <c r="BI61" s="216"/>
      <c r="BJ61" s="324"/>
      <c r="BK61" s="324"/>
      <c r="BL61" s="324"/>
      <c r="BM61" s="324"/>
      <c r="BN61" s="324"/>
      <c r="BO61" s="324"/>
      <c r="BP61" s="324"/>
      <c r="BQ61" s="324"/>
      <c r="BR61" s="324"/>
      <c r="BS61" s="324"/>
      <c r="BT61" s="324"/>
      <c r="BU61" s="324"/>
      <c r="BV61" s="324"/>
    </row>
    <row r="62" spans="1:74" ht="11.1" customHeight="1" x14ac:dyDescent="0.2">
      <c r="A62" s="37" t="s">
        <v>579</v>
      </c>
      <c r="B62" s="40" t="s">
        <v>1140</v>
      </c>
      <c r="C62" s="68">
        <v>102.67700000000001</v>
      </c>
      <c r="D62" s="68">
        <v>101.95699999999999</v>
      </c>
      <c r="E62" s="68">
        <v>102.26300000000001</v>
      </c>
      <c r="F62" s="68">
        <v>102.13160000000001</v>
      </c>
      <c r="G62" s="68">
        <v>102.0859</v>
      </c>
      <c r="H62" s="68">
        <v>101.6587</v>
      </c>
      <c r="I62" s="68">
        <v>102.32299999999999</v>
      </c>
      <c r="J62" s="68">
        <v>102.0213</v>
      </c>
      <c r="K62" s="68">
        <v>101.6204</v>
      </c>
      <c r="L62" s="68">
        <v>101.5941</v>
      </c>
      <c r="M62" s="68">
        <v>101.2991</v>
      </c>
      <c r="N62" s="68">
        <v>100.99930000000001</v>
      </c>
      <c r="O62" s="68">
        <v>101.706</v>
      </c>
      <c r="P62" s="68">
        <v>101.11060000000001</v>
      </c>
      <c r="Q62" s="68">
        <v>100.95950000000001</v>
      </c>
      <c r="R62" s="68">
        <v>100.5583</v>
      </c>
      <c r="S62" s="68">
        <v>100.5821</v>
      </c>
      <c r="T62" s="68">
        <v>100.8661</v>
      </c>
      <c r="U62" s="68">
        <v>101.1049</v>
      </c>
      <c r="V62" s="68">
        <v>100.73390000000001</v>
      </c>
      <c r="W62" s="68">
        <v>101.12690000000001</v>
      </c>
      <c r="X62" s="68">
        <v>101.43470000000001</v>
      </c>
      <c r="Y62" s="68">
        <v>101.51779999999999</v>
      </c>
      <c r="Z62" s="68">
        <v>101.88079999999999</v>
      </c>
      <c r="AA62" s="68">
        <v>102.4892</v>
      </c>
      <c r="AB62" s="68">
        <v>102.4152</v>
      </c>
      <c r="AC62" s="68">
        <v>102.1635</v>
      </c>
      <c r="AD62" s="68">
        <v>103.3416</v>
      </c>
      <c r="AE62" s="68">
        <v>103.1555</v>
      </c>
      <c r="AF62" s="68">
        <v>103.27930000000001</v>
      </c>
      <c r="AG62" s="68">
        <v>103.1101</v>
      </c>
      <c r="AH62" s="68">
        <v>102.8276</v>
      </c>
      <c r="AI62" s="68">
        <v>102.7012</v>
      </c>
      <c r="AJ62" s="68">
        <v>104.09310000000001</v>
      </c>
      <c r="AK62" s="68">
        <v>104.4259</v>
      </c>
      <c r="AL62" s="68">
        <v>104.4342</v>
      </c>
      <c r="AM62" s="68">
        <v>104.0461</v>
      </c>
      <c r="AN62" s="68">
        <v>105.16670000000001</v>
      </c>
      <c r="AO62" s="68">
        <v>105.22620000000001</v>
      </c>
      <c r="AP62" s="68">
        <v>105.7471</v>
      </c>
      <c r="AQ62" s="68">
        <v>104.965</v>
      </c>
      <c r="AR62" s="68">
        <v>105.79130000000001</v>
      </c>
      <c r="AS62" s="68">
        <v>106.24120000000001</v>
      </c>
      <c r="AT62" s="68">
        <v>106.7033</v>
      </c>
      <c r="AU62" s="68">
        <v>106.71</v>
      </c>
      <c r="AV62" s="68">
        <v>106.6054</v>
      </c>
      <c r="AW62" s="68">
        <v>106.81010000000001</v>
      </c>
      <c r="AX62" s="68">
        <v>107.49630000000001</v>
      </c>
      <c r="AY62" s="68">
        <v>106.879</v>
      </c>
      <c r="AZ62" s="68">
        <v>106.32040000000001</v>
      </c>
      <c r="BA62" s="68">
        <v>106.3014</v>
      </c>
      <c r="BB62" s="68">
        <v>105.3737</v>
      </c>
      <c r="BC62" s="68">
        <v>105.5026</v>
      </c>
      <c r="BD62" s="68">
        <v>106.07859999999999</v>
      </c>
      <c r="BE62" s="68">
        <v>105.742</v>
      </c>
      <c r="BF62" s="68">
        <v>106.4132</v>
      </c>
      <c r="BG62" s="68">
        <v>105.8342</v>
      </c>
      <c r="BH62" s="68">
        <v>105.1771</v>
      </c>
      <c r="BI62" s="68">
        <v>105.75045556000001</v>
      </c>
      <c r="BJ62" s="325">
        <v>105.68559999999999</v>
      </c>
      <c r="BK62" s="325">
        <v>105.6134</v>
      </c>
      <c r="BL62" s="325">
        <v>105.5765</v>
      </c>
      <c r="BM62" s="325">
        <v>105.55929999999999</v>
      </c>
      <c r="BN62" s="325">
        <v>105.5069</v>
      </c>
      <c r="BO62" s="325">
        <v>105.5707</v>
      </c>
      <c r="BP62" s="325">
        <v>105.6956</v>
      </c>
      <c r="BQ62" s="325">
        <v>106.0069</v>
      </c>
      <c r="BR62" s="325">
        <v>106.15989999999999</v>
      </c>
      <c r="BS62" s="325">
        <v>106.2801</v>
      </c>
      <c r="BT62" s="325">
        <v>106.34529999999999</v>
      </c>
      <c r="BU62" s="325">
        <v>106.4162</v>
      </c>
      <c r="BV62" s="325">
        <v>106.47069999999999</v>
      </c>
    </row>
    <row r="63" spans="1:74" ht="11.1" customHeight="1" x14ac:dyDescent="0.2">
      <c r="A63" s="37" t="s">
        <v>30</v>
      </c>
      <c r="B63" s="39" t="s">
        <v>11</v>
      </c>
      <c r="C63" s="68">
        <v>2.4906719584000001</v>
      </c>
      <c r="D63" s="68">
        <v>0.70404033021000001</v>
      </c>
      <c r="E63" s="68">
        <v>0.12434401191</v>
      </c>
      <c r="F63" s="68">
        <v>0.14355024061999999</v>
      </c>
      <c r="G63" s="68">
        <v>-0.20304300561999999</v>
      </c>
      <c r="H63" s="68">
        <v>-0.97111117172000005</v>
      </c>
      <c r="I63" s="68">
        <v>-0.79885987959000004</v>
      </c>
      <c r="J63" s="68">
        <v>-0.57198157652000003</v>
      </c>
      <c r="K63" s="68">
        <v>-0.99462886772000003</v>
      </c>
      <c r="L63" s="68">
        <v>-0.94526713180999999</v>
      </c>
      <c r="M63" s="68">
        <v>-2.0590976594999999</v>
      </c>
      <c r="N63" s="68">
        <v>-2.0496020374000001</v>
      </c>
      <c r="O63" s="68">
        <v>-0.94568403829000003</v>
      </c>
      <c r="P63" s="68">
        <v>-0.83015388840000004</v>
      </c>
      <c r="Q63" s="68">
        <v>-1.2746545671</v>
      </c>
      <c r="R63" s="68">
        <v>-1.5404634804999999</v>
      </c>
      <c r="S63" s="68">
        <v>-1.4730731667999999</v>
      </c>
      <c r="T63" s="68">
        <v>-0.77966765265000004</v>
      </c>
      <c r="U63" s="68">
        <v>-1.1904459408000001</v>
      </c>
      <c r="V63" s="68">
        <v>-1.2618933497</v>
      </c>
      <c r="W63" s="68">
        <v>-0.4856308379</v>
      </c>
      <c r="X63" s="68">
        <v>-0.15689887503</v>
      </c>
      <c r="Y63" s="68">
        <v>0.21589530409999999</v>
      </c>
      <c r="Z63" s="68">
        <v>0.87277832618999995</v>
      </c>
      <c r="AA63" s="68">
        <v>0.77006272983000001</v>
      </c>
      <c r="AB63" s="68">
        <v>1.2902702585000001</v>
      </c>
      <c r="AC63" s="68">
        <v>1.1925574116</v>
      </c>
      <c r="AD63" s="68">
        <v>2.7678471095999999</v>
      </c>
      <c r="AE63" s="68">
        <v>2.5585069312000002</v>
      </c>
      <c r="AF63" s="68">
        <v>2.3924787416000002</v>
      </c>
      <c r="AG63" s="68">
        <v>1.9832866656000001</v>
      </c>
      <c r="AH63" s="68">
        <v>2.0784462826999999</v>
      </c>
      <c r="AI63" s="68">
        <v>1.5567569064</v>
      </c>
      <c r="AJ63" s="68">
        <v>2.6207993910999998</v>
      </c>
      <c r="AK63" s="68">
        <v>2.8646207857000001</v>
      </c>
      <c r="AL63" s="68">
        <v>2.5062622202</v>
      </c>
      <c r="AM63" s="68">
        <v>1.5190868892</v>
      </c>
      <c r="AN63" s="68">
        <v>2.6866129245999999</v>
      </c>
      <c r="AO63" s="68">
        <v>2.9978416949</v>
      </c>
      <c r="AP63" s="68">
        <v>2.3277170084000001</v>
      </c>
      <c r="AQ63" s="68">
        <v>1.7541478640999999</v>
      </c>
      <c r="AR63" s="68">
        <v>2.4322395679</v>
      </c>
      <c r="AS63" s="68">
        <v>3.0366569327000001</v>
      </c>
      <c r="AT63" s="68">
        <v>3.7691242428999998</v>
      </c>
      <c r="AU63" s="68">
        <v>3.9033623755</v>
      </c>
      <c r="AV63" s="68">
        <v>2.4135125191000002</v>
      </c>
      <c r="AW63" s="68">
        <v>2.2831500614000002</v>
      </c>
      <c r="AX63" s="68">
        <v>2.9320854663000002</v>
      </c>
      <c r="AY63" s="68">
        <v>2.7227354029000002</v>
      </c>
      <c r="AZ63" s="68">
        <v>1.0970202545000001</v>
      </c>
      <c r="BA63" s="68">
        <v>1.0217987534999999</v>
      </c>
      <c r="BB63" s="68">
        <v>-0.35310661001999999</v>
      </c>
      <c r="BC63" s="68">
        <v>0.51217072357000004</v>
      </c>
      <c r="BD63" s="68">
        <v>0.27157242608999999</v>
      </c>
      <c r="BE63" s="68">
        <v>-0.46987421076000002</v>
      </c>
      <c r="BF63" s="68">
        <v>-0.27187537779999998</v>
      </c>
      <c r="BG63" s="68">
        <v>-0.82072907881000001</v>
      </c>
      <c r="BH63" s="68">
        <v>-1.3398007981</v>
      </c>
      <c r="BI63" s="68">
        <v>-0.99208262556000004</v>
      </c>
      <c r="BJ63" s="325">
        <v>-1.684409</v>
      </c>
      <c r="BK63" s="325">
        <v>-1.1841600000000001</v>
      </c>
      <c r="BL63" s="325">
        <v>-0.69970540000000003</v>
      </c>
      <c r="BM63" s="325">
        <v>-0.69806400000000002</v>
      </c>
      <c r="BN63" s="325">
        <v>0.12643889999999999</v>
      </c>
      <c r="BO63" s="325">
        <v>6.45482E-2</v>
      </c>
      <c r="BP63" s="325">
        <v>-0.36108449999999997</v>
      </c>
      <c r="BQ63" s="325">
        <v>0.25048389999999998</v>
      </c>
      <c r="BR63" s="325">
        <v>-0.2380031</v>
      </c>
      <c r="BS63" s="325">
        <v>0.42131940000000001</v>
      </c>
      <c r="BT63" s="325">
        <v>1.110733</v>
      </c>
      <c r="BU63" s="325">
        <v>0.6295674</v>
      </c>
      <c r="BV63" s="325">
        <v>0.74287760000000003</v>
      </c>
    </row>
    <row r="64" spans="1:74" ht="11.1" customHeight="1" x14ac:dyDescent="0.2">
      <c r="A64" s="26"/>
      <c r="B64" s="29"/>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c r="AV64" s="216"/>
      <c r="AW64" s="216"/>
      <c r="AX64" s="216"/>
      <c r="AY64" s="216"/>
      <c r="AZ64" s="216"/>
      <c r="BA64" s="216"/>
      <c r="BB64" s="216"/>
      <c r="BC64" s="216"/>
      <c r="BD64" s="216"/>
      <c r="BE64" s="216"/>
      <c r="BF64" s="216"/>
      <c r="BG64" s="216"/>
      <c r="BH64" s="216"/>
      <c r="BI64" s="216"/>
      <c r="BJ64" s="324"/>
      <c r="BK64" s="324"/>
      <c r="BL64" s="324"/>
      <c r="BM64" s="324"/>
      <c r="BN64" s="324"/>
      <c r="BO64" s="324"/>
      <c r="BP64" s="324"/>
      <c r="BQ64" s="324"/>
      <c r="BR64" s="324"/>
      <c r="BS64" s="324"/>
      <c r="BT64" s="324"/>
      <c r="BU64" s="324"/>
      <c r="BV64" s="324"/>
    </row>
    <row r="65" spans="1:74" ht="11.1" customHeight="1" x14ac:dyDescent="0.2">
      <c r="A65" s="19"/>
      <c r="B65" s="20" t="s">
        <v>815</v>
      </c>
      <c r="C65" s="216"/>
      <c r="D65" s="216"/>
      <c r="E65" s="216"/>
      <c r="F65" s="216"/>
      <c r="G65" s="216"/>
      <c r="H65" s="216"/>
      <c r="I65" s="216"/>
      <c r="J65" s="216"/>
      <c r="K65" s="216"/>
      <c r="L65" s="216"/>
      <c r="M65" s="216"/>
      <c r="N65" s="216"/>
      <c r="O65" s="216"/>
      <c r="P65" s="216"/>
      <c r="Q65" s="216"/>
      <c r="R65" s="216"/>
      <c r="S65" s="216"/>
      <c r="T65" s="216"/>
      <c r="U65" s="216"/>
      <c r="V65" s="216"/>
      <c r="W65" s="216"/>
      <c r="X65" s="216"/>
      <c r="Y65" s="216"/>
      <c r="Z65" s="216"/>
      <c r="AA65" s="216"/>
      <c r="AB65" s="216"/>
      <c r="AC65" s="216"/>
      <c r="AD65" s="216"/>
      <c r="AE65" s="216"/>
      <c r="AF65" s="216"/>
      <c r="AG65" s="216"/>
      <c r="AH65" s="216"/>
      <c r="AI65" s="216"/>
      <c r="AJ65" s="216"/>
      <c r="AK65" s="216"/>
      <c r="AL65" s="216"/>
      <c r="AM65" s="216"/>
      <c r="AN65" s="216"/>
      <c r="AO65" s="216"/>
      <c r="AP65" s="216"/>
      <c r="AQ65" s="216"/>
      <c r="AR65" s="216"/>
      <c r="AS65" s="216"/>
      <c r="AT65" s="216"/>
      <c r="AU65" s="216"/>
      <c r="AV65" s="216"/>
      <c r="AW65" s="216"/>
      <c r="AX65" s="216"/>
      <c r="AY65" s="216"/>
      <c r="AZ65" s="216"/>
      <c r="BA65" s="216"/>
      <c r="BB65" s="216"/>
      <c r="BC65" s="216"/>
      <c r="BD65" s="216"/>
      <c r="BE65" s="216"/>
      <c r="BF65" s="216"/>
      <c r="BG65" s="216"/>
      <c r="BH65" s="216"/>
      <c r="BI65" s="216"/>
      <c r="BJ65" s="324"/>
      <c r="BK65" s="324"/>
      <c r="BL65" s="324"/>
      <c r="BM65" s="324"/>
      <c r="BN65" s="324"/>
      <c r="BO65" s="324"/>
      <c r="BP65" s="324"/>
      <c r="BQ65" s="324"/>
      <c r="BR65" s="324"/>
      <c r="BS65" s="324"/>
      <c r="BT65" s="324"/>
      <c r="BU65" s="324"/>
      <c r="BV65" s="324"/>
    </row>
    <row r="66" spans="1:74" ht="11.1" customHeight="1" x14ac:dyDescent="0.2">
      <c r="A66" s="19"/>
      <c r="B66" s="22"/>
      <c r="C66" s="216"/>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6"/>
      <c r="AC66" s="216"/>
      <c r="AD66" s="216"/>
      <c r="AE66" s="216"/>
      <c r="AF66" s="216"/>
      <c r="AG66" s="216"/>
      <c r="AH66" s="216"/>
      <c r="AI66" s="216"/>
      <c r="AJ66" s="216"/>
      <c r="AK66" s="216"/>
      <c r="AL66" s="216"/>
      <c r="AM66" s="216"/>
      <c r="AN66" s="216"/>
      <c r="AO66" s="216"/>
      <c r="AP66" s="216"/>
      <c r="AQ66" s="216"/>
      <c r="AR66" s="216"/>
      <c r="AS66" s="216"/>
      <c r="AT66" s="216"/>
      <c r="AU66" s="216"/>
      <c r="AV66" s="216"/>
      <c r="AW66" s="216"/>
      <c r="AX66" s="216"/>
      <c r="AY66" s="216"/>
      <c r="AZ66" s="216"/>
      <c r="BA66" s="216"/>
      <c r="BB66" s="216"/>
      <c r="BC66" s="216"/>
      <c r="BD66" s="216"/>
      <c r="BE66" s="216"/>
      <c r="BF66" s="216"/>
      <c r="BG66" s="216"/>
      <c r="BH66" s="216"/>
      <c r="BI66" s="216"/>
      <c r="BJ66" s="324"/>
      <c r="BK66" s="324"/>
      <c r="BL66" s="324"/>
      <c r="BM66" s="324"/>
      <c r="BN66" s="324"/>
      <c r="BO66" s="324"/>
      <c r="BP66" s="324"/>
      <c r="BQ66" s="324"/>
      <c r="BR66" s="324"/>
      <c r="BS66" s="324"/>
      <c r="BT66" s="324"/>
      <c r="BU66" s="324"/>
      <c r="BV66" s="324"/>
    </row>
    <row r="67" spans="1:74" ht="11.1" customHeight="1" x14ac:dyDescent="0.2">
      <c r="A67" s="37" t="s">
        <v>580</v>
      </c>
      <c r="B67" s="41" t="s">
        <v>816</v>
      </c>
      <c r="C67" s="238">
        <v>890.20462623000003</v>
      </c>
      <c r="D67" s="238">
        <v>866.94506231000003</v>
      </c>
      <c r="E67" s="238">
        <v>583.69379683</v>
      </c>
      <c r="F67" s="238">
        <v>299.78821565999999</v>
      </c>
      <c r="G67" s="238">
        <v>118.76727273</v>
      </c>
      <c r="H67" s="238">
        <v>24.282104884999999</v>
      </c>
      <c r="I67" s="238">
        <v>6.4382275046000004</v>
      </c>
      <c r="J67" s="238">
        <v>10.991471539999999</v>
      </c>
      <c r="K67" s="238">
        <v>31.915140446999999</v>
      </c>
      <c r="L67" s="238">
        <v>227.13223896</v>
      </c>
      <c r="M67" s="238">
        <v>445.23043200000001</v>
      </c>
      <c r="N67" s="238">
        <v>581.35946475000003</v>
      </c>
      <c r="O67" s="238">
        <v>870.70332482000003</v>
      </c>
      <c r="P67" s="238">
        <v>627.85469725999997</v>
      </c>
      <c r="Q67" s="238">
        <v>449.69961275999998</v>
      </c>
      <c r="R67" s="238">
        <v>309.37044967000003</v>
      </c>
      <c r="S67" s="238">
        <v>150.4529306</v>
      </c>
      <c r="T67" s="238">
        <v>20.802811789</v>
      </c>
      <c r="U67" s="238">
        <v>5.6639818971000002</v>
      </c>
      <c r="V67" s="238">
        <v>6.4028873341999999</v>
      </c>
      <c r="W67" s="238">
        <v>38.855767749000002</v>
      </c>
      <c r="X67" s="238">
        <v>197.54607181</v>
      </c>
      <c r="Y67" s="238">
        <v>418.06465137999999</v>
      </c>
      <c r="Z67" s="238">
        <v>782.91352504999998</v>
      </c>
      <c r="AA67" s="238">
        <v>766.29638852999994</v>
      </c>
      <c r="AB67" s="238">
        <v>547.07809648</v>
      </c>
      <c r="AC67" s="238">
        <v>542.51256570999999</v>
      </c>
      <c r="AD67" s="238">
        <v>247.83569191999999</v>
      </c>
      <c r="AE67" s="238">
        <v>153.71244379999999</v>
      </c>
      <c r="AF67" s="238">
        <v>24.729329368999998</v>
      </c>
      <c r="AG67" s="238">
        <v>5.2156320071</v>
      </c>
      <c r="AH67" s="238">
        <v>15.165434734</v>
      </c>
      <c r="AI67" s="238">
        <v>44.506802790000002</v>
      </c>
      <c r="AJ67" s="238">
        <v>192.87689646000001</v>
      </c>
      <c r="AK67" s="238">
        <v>489.98299234000001</v>
      </c>
      <c r="AL67" s="238">
        <v>797.70663006999996</v>
      </c>
      <c r="AM67" s="238">
        <v>896.46120097000005</v>
      </c>
      <c r="AN67" s="238">
        <v>624.80848730000002</v>
      </c>
      <c r="AO67" s="238">
        <v>608.43004682000003</v>
      </c>
      <c r="AP67" s="238">
        <v>410.25830064000002</v>
      </c>
      <c r="AQ67" s="238">
        <v>85.727986744999995</v>
      </c>
      <c r="AR67" s="238">
        <v>26.435771276000001</v>
      </c>
      <c r="AS67" s="238">
        <v>3.5262788629999999</v>
      </c>
      <c r="AT67" s="238">
        <v>7.0200785136999997</v>
      </c>
      <c r="AU67" s="238">
        <v>37.557915661999999</v>
      </c>
      <c r="AV67" s="238">
        <v>253.22796711999999</v>
      </c>
      <c r="AW67" s="238">
        <v>593.30729682000003</v>
      </c>
      <c r="AX67" s="238">
        <v>730.97575379</v>
      </c>
      <c r="AY67" s="238">
        <v>859.20460608999997</v>
      </c>
      <c r="AZ67" s="238">
        <v>719.44544309000003</v>
      </c>
      <c r="BA67" s="238">
        <v>631.63869992000002</v>
      </c>
      <c r="BB67" s="238">
        <v>287.87616244999998</v>
      </c>
      <c r="BC67" s="238">
        <v>158.41737380000001</v>
      </c>
      <c r="BD67" s="238">
        <v>34.233336086000001</v>
      </c>
      <c r="BE67" s="238">
        <v>5.3199505303999999</v>
      </c>
      <c r="BF67" s="238">
        <v>10.212055490999999</v>
      </c>
      <c r="BG67" s="238">
        <v>40.159479286</v>
      </c>
      <c r="BH67" s="238">
        <v>261.41263292999997</v>
      </c>
      <c r="BI67" s="238">
        <v>549.70110370999998</v>
      </c>
      <c r="BJ67" s="329">
        <v>782.91186727000002</v>
      </c>
      <c r="BK67" s="329">
        <v>856.59565173999999</v>
      </c>
      <c r="BL67" s="329">
        <v>693.31507972999998</v>
      </c>
      <c r="BM67" s="329">
        <v>563.54826405999995</v>
      </c>
      <c r="BN67" s="329">
        <v>311.51149863000001</v>
      </c>
      <c r="BO67" s="329">
        <v>136.03331172</v>
      </c>
      <c r="BP67" s="329">
        <v>28.650200131999998</v>
      </c>
      <c r="BQ67" s="329">
        <v>6.7128901793000004</v>
      </c>
      <c r="BR67" s="329">
        <v>10.253295874000001</v>
      </c>
      <c r="BS67" s="329">
        <v>54.749346041000003</v>
      </c>
      <c r="BT67" s="329">
        <v>245.72289931</v>
      </c>
      <c r="BU67" s="329">
        <v>494.55909279000002</v>
      </c>
      <c r="BV67" s="329">
        <v>781.09800939000002</v>
      </c>
    </row>
    <row r="68" spans="1:74" ht="11.1" customHeight="1" x14ac:dyDescent="0.2">
      <c r="A68" s="19"/>
      <c r="B68" s="22"/>
      <c r="C68" s="216"/>
      <c r="D68" s="216"/>
      <c r="E68" s="216"/>
      <c r="F68" s="216"/>
      <c r="G68" s="216"/>
      <c r="H68" s="216"/>
      <c r="I68" s="216"/>
      <c r="J68" s="216"/>
      <c r="K68" s="216"/>
      <c r="L68" s="216"/>
      <c r="M68" s="216"/>
      <c r="N68" s="216"/>
      <c r="O68" s="216"/>
      <c r="P68" s="216"/>
      <c r="Q68" s="216"/>
      <c r="R68" s="216"/>
      <c r="S68" s="216"/>
      <c r="T68" s="216"/>
      <c r="U68" s="216"/>
      <c r="V68" s="216"/>
      <c r="W68" s="216"/>
      <c r="X68" s="216"/>
      <c r="Y68" s="216"/>
      <c r="Z68" s="216"/>
      <c r="AA68" s="216"/>
      <c r="AB68" s="216"/>
      <c r="AC68" s="216"/>
      <c r="AD68" s="216"/>
      <c r="AE68" s="216"/>
      <c r="AF68" s="216"/>
      <c r="AG68" s="216"/>
      <c r="AH68" s="216"/>
      <c r="AI68" s="216"/>
      <c r="AJ68" s="216"/>
      <c r="AK68" s="216"/>
      <c r="AL68" s="216"/>
      <c r="AM68" s="216"/>
      <c r="AN68" s="216"/>
      <c r="AO68" s="216"/>
      <c r="AP68" s="216"/>
      <c r="AQ68" s="216"/>
      <c r="AR68" s="216"/>
      <c r="AS68" s="216"/>
      <c r="AT68" s="216"/>
      <c r="AU68" s="216"/>
      <c r="AV68" s="216"/>
      <c r="AW68" s="216"/>
      <c r="AX68" s="216"/>
      <c r="AY68" s="216"/>
      <c r="AZ68" s="216"/>
      <c r="BA68" s="216"/>
      <c r="BB68" s="216"/>
      <c r="BC68" s="216"/>
      <c r="BD68" s="216"/>
      <c r="BE68" s="216"/>
      <c r="BF68" s="216"/>
      <c r="BG68" s="216"/>
      <c r="BH68" s="216"/>
      <c r="BI68" s="216"/>
      <c r="BJ68" s="324"/>
      <c r="BK68" s="324"/>
      <c r="BL68" s="324"/>
      <c r="BM68" s="324"/>
      <c r="BN68" s="324"/>
      <c r="BO68" s="324"/>
      <c r="BP68" s="324"/>
      <c r="BQ68" s="324"/>
      <c r="BR68" s="324"/>
      <c r="BS68" s="324"/>
      <c r="BT68" s="324"/>
      <c r="BU68" s="324"/>
      <c r="BV68" s="324"/>
    </row>
    <row r="69" spans="1:74" ht="11.1" customHeight="1" x14ac:dyDescent="0.2">
      <c r="A69" s="37" t="s">
        <v>587</v>
      </c>
      <c r="B69" s="42" t="s">
        <v>5</v>
      </c>
      <c r="C69" s="268">
        <v>9.1912730662000008</v>
      </c>
      <c r="D69" s="268">
        <v>7.2802539553000001</v>
      </c>
      <c r="E69" s="268">
        <v>29.397591796</v>
      </c>
      <c r="F69" s="268">
        <v>53.305920749000002</v>
      </c>
      <c r="G69" s="268">
        <v>125.90936273</v>
      </c>
      <c r="H69" s="268">
        <v>255.13202312999999</v>
      </c>
      <c r="I69" s="268">
        <v>336.22825062999999</v>
      </c>
      <c r="J69" s="268">
        <v>315.3513021</v>
      </c>
      <c r="K69" s="268">
        <v>223.28409827999999</v>
      </c>
      <c r="L69" s="268">
        <v>77.058224190000004</v>
      </c>
      <c r="M69" s="268">
        <v>29.77942135</v>
      </c>
      <c r="N69" s="268">
        <v>26.274015476999999</v>
      </c>
      <c r="O69" s="268">
        <v>7.4425918160000002</v>
      </c>
      <c r="P69" s="268">
        <v>11.163289211</v>
      </c>
      <c r="Q69" s="268">
        <v>35.224028476000001</v>
      </c>
      <c r="R69" s="268">
        <v>42.506396702000004</v>
      </c>
      <c r="S69" s="268">
        <v>97.612194105</v>
      </c>
      <c r="T69" s="268">
        <v>270.86649248999998</v>
      </c>
      <c r="U69" s="268">
        <v>383.86723615</v>
      </c>
      <c r="V69" s="268">
        <v>361.96219382999999</v>
      </c>
      <c r="W69" s="268">
        <v>219.28881755</v>
      </c>
      <c r="X69" s="268">
        <v>86.493173079000002</v>
      </c>
      <c r="Y69" s="268">
        <v>25.54959723</v>
      </c>
      <c r="Z69" s="268">
        <v>16.557854432999999</v>
      </c>
      <c r="AA69" s="268">
        <v>16.663148091</v>
      </c>
      <c r="AB69" s="268">
        <v>21.737311948999999</v>
      </c>
      <c r="AC69" s="268">
        <v>31.944089223999999</v>
      </c>
      <c r="AD69" s="268">
        <v>55.953113090999999</v>
      </c>
      <c r="AE69" s="268">
        <v>105.75397253</v>
      </c>
      <c r="AF69" s="268">
        <v>241.40321084000001</v>
      </c>
      <c r="AG69" s="268">
        <v>363.10332433999997</v>
      </c>
      <c r="AH69" s="268">
        <v>292.22535173</v>
      </c>
      <c r="AI69" s="268">
        <v>184.36093647999999</v>
      </c>
      <c r="AJ69" s="268">
        <v>77.792516427999999</v>
      </c>
      <c r="AK69" s="268">
        <v>27.433118869000001</v>
      </c>
      <c r="AL69" s="268">
        <v>10.124252989</v>
      </c>
      <c r="AM69" s="268">
        <v>7.4609012161999999</v>
      </c>
      <c r="AN69" s="268">
        <v>22.927098225000002</v>
      </c>
      <c r="AO69" s="268">
        <v>21.103455689</v>
      </c>
      <c r="AP69" s="268">
        <v>32.712838615999999</v>
      </c>
      <c r="AQ69" s="268">
        <v>174.42602052000001</v>
      </c>
      <c r="AR69" s="268">
        <v>270.22656964999999</v>
      </c>
      <c r="AS69" s="268">
        <v>376.45020073000001</v>
      </c>
      <c r="AT69" s="268">
        <v>351.07306062999999</v>
      </c>
      <c r="AU69" s="268">
        <v>231.41198102999999</v>
      </c>
      <c r="AV69" s="268">
        <v>69.810731449000002</v>
      </c>
      <c r="AW69" s="268">
        <v>17.929601117000001</v>
      </c>
      <c r="AX69" s="268">
        <v>10.588987894000001</v>
      </c>
      <c r="AY69" s="268">
        <v>9.1019204445999993</v>
      </c>
      <c r="AZ69" s="268">
        <v>18.170024989000002</v>
      </c>
      <c r="BA69" s="268">
        <v>18.356301531</v>
      </c>
      <c r="BB69" s="268">
        <v>42.172946779999997</v>
      </c>
      <c r="BC69" s="268">
        <v>129.36441957</v>
      </c>
      <c r="BD69" s="268">
        <v>226.90112826000001</v>
      </c>
      <c r="BE69" s="268">
        <v>372.59233022000001</v>
      </c>
      <c r="BF69" s="268">
        <v>336.49973211000002</v>
      </c>
      <c r="BG69" s="268">
        <v>243.54290019000001</v>
      </c>
      <c r="BH69" s="268">
        <v>87.725526114000004</v>
      </c>
      <c r="BI69" s="268">
        <v>19.632901785000001</v>
      </c>
      <c r="BJ69" s="331">
        <v>9.8147676593999993</v>
      </c>
      <c r="BK69" s="331">
        <v>10.140600957</v>
      </c>
      <c r="BL69" s="331">
        <v>11.101007548</v>
      </c>
      <c r="BM69" s="331">
        <v>22.481356162000001</v>
      </c>
      <c r="BN69" s="331">
        <v>40.842866669999999</v>
      </c>
      <c r="BO69" s="331">
        <v>123.0248094</v>
      </c>
      <c r="BP69" s="331">
        <v>242.8068226</v>
      </c>
      <c r="BQ69" s="331">
        <v>352.72523989000001</v>
      </c>
      <c r="BR69" s="331">
        <v>327.00725473</v>
      </c>
      <c r="BS69" s="331">
        <v>178.77248900000001</v>
      </c>
      <c r="BT69" s="331">
        <v>63.458948487000001</v>
      </c>
      <c r="BU69" s="331">
        <v>19.847175953000001</v>
      </c>
      <c r="BV69" s="331">
        <v>9.4101498018999994</v>
      </c>
    </row>
    <row r="70" spans="1:74" s="274" customFormat="1" ht="11.1" customHeight="1" x14ac:dyDescent="0.2">
      <c r="A70" s="16"/>
      <c r="C70" s="275"/>
      <c r="D70" s="275"/>
      <c r="E70" s="275"/>
      <c r="F70" s="275"/>
      <c r="G70" s="275"/>
      <c r="H70" s="275"/>
      <c r="I70" s="275"/>
      <c r="J70" s="275"/>
      <c r="K70" s="275"/>
      <c r="L70" s="275"/>
      <c r="M70" s="275"/>
      <c r="N70" s="275"/>
      <c r="O70" s="275"/>
      <c r="P70" s="275"/>
      <c r="Q70" s="275"/>
      <c r="R70" s="275"/>
      <c r="S70" s="275"/>
      <c r="T70" s="275"/>
      <c r="U70" s="275"/>
      <c r="V70" s="275"/>
      <c r="W70" s="275"/>
      <c r="X70" s="275"/>
      <c r="Y70" s="275"/>
      <c r="Z70" s="275"/>
      <c r="AA70" s="275"/>
      <c r="AB70" s="275"/>
      <c r="AC70" s="275"/>
      <c r="AD70" s="275"/>
      <c r="AE70" s="275"/>
      <c r="AF70" s="275"/>
      <c r="AG70" s="275"/>
      <c r="AH70" s="275"/>
      <c r="AI70" s="275"/>
      <c r="AJ70" s="275"/>
      <c r="AK70" s="275"/>
      <c r="AL70" s="275"/>
      <c r="AM70" s="275"/>
      <c r="AN70" s="275"/>
      <c r="AO70" s="275"/>
      <c r="AP70" s="275"/>
      <c r="AQ70" s="275"/>
      <c r="AR70" s="275"/>
      <c r="AS70" s="275"/>
      <c r="AT70" s="275"/>
      <c r="AU70" s="275"/>
      <c r="AV70" s="275"/>
      <c r="AW70" s="275"/>
      <c r="AX70" s="275"/>
      <c r="AY70" s="332"/>
      <c r="AZ70" s="332"/>
      <c r="BA70" s="332"/>
      <c r="BB70" s="332"/>
      <c r="BC70" s="332"/>
      <c r="BD70" s="332"/>
      <c r="BE70" s="275"/>
      <c r="BF70" s="275"/>
      <c r="BG70" s="332"/>
      <c r="BH70" s="332"/>
      <c r="BI70" s="332"/>
      <c r="BJ70" s="332"/>
      <c r="BK70" s="332"/>
      <c r="BL70" s="332"/>
      <c r="BM70" s="332"/>
      <c r="BN70" s="332"/>
      <c r="BO70" s="332"/>
      <c r="BP70" s="332"/>
      <c r="BQ70" s="332"/>
      <c r="BR70" s="332"/>
      <c r="BS70" s="332"/>
      <c r="BT70" s="332"/>
      <c r="BU70" s="332"/>
      <c r="BV70" s="332"/>
    </row>
    <row r="71" spans="1:74" s="274" customFormat="1" ht="12" customHeight="1" x14ac:dyDescent="0.2">
      <c r="A71" s="16"/>
      <c r="B71" s="802" t="s">
        <v>834</v>
      </c>
      <c r="C71" s="799"/>
      <c r="D71" s="799"/>
      <c r="E71" s="799"/>
      <c r="F71" s="799"/>
      <c r="G71" s="799"/>
      <c r="H71" s="799"/>
      <c r="I71" s="799"/>
      <c r="J71" s="799"/>
      <c r="K71" s="799"/>
      <c r="L71" s="799"/>
      <c r="M71" s="799"/>
      <c r="N71" s="799"/>
      <c r="O71" s="799"/>
      <c r="P71" s="799"/>
      <c r="Q71" s="799"/>
      <c r="AY71" s="490"/>
      <c r="AZ71" s="490"/>
      <c r="BA71" s="490"/>
      <c r="BB71" s="490"/>
      <c r="BC71" s="490"/>
      <c r="BD71" s="741"/>
      <c r="BE71" s="741"/>
      <c r="BF71" s="741"/>
      <c r="BG71" s="490"/>
      <c r="BH71" s="490"/>
      <c r="BI71" s="490"/>
      <c r="BJ71" s="490"/>
    </row>
    <row r="72" spans="1:74" s="274" customFormat="1" ht="12" customHeight="1" x14ac:dyDescent="0.2">
      <c r="A72" s="16"/>
      <c r="B72" s="804" t="s">
        <v>133</v>
      </c>
      <c r="C72" s="799"/>
      <c r="D72" s="799"/>
      <c r="E72" s="799"/>
      <c r="F72" s="799"/>
      <c r="G72" s="799"/>
      <c r="H72" s="799"/>
      <c r="I72" s="799"/>
      <c r="J72" s="799"/>
      <c r="K72" s="799"/>
      <c r="L72" s="799"/>
      <c r="M72" s="799"/>
      <c r="N72" s="799"/>
      <c r="O72" s="799"/>
      <c r="P72" s="799"/>
      <c r="Q72" s="799"/>
      <c r="AY72" s="490"/>
      <c r="AZ72" s="490"/>
      <c r="BA72" s="490"/>
      <c r="BB72" s="490"/>
      <c r="BC72" s="490"/>
      <c r="BD72" s="741"/>
      <c r="BE72" s="741"/>
      <c r="BF72" s="741"/>
      <c r="BG72" s="490"/>
      <c r="BH72" s="490"/>
      <c r="BI72" s="490"/>
      <c r="BJ72" s="490"/>
    </row>
    <row r="73" spans="1:74" s="425" customFormat="1" ht="12" customHeight="1" x14ac:dyDescent="0.2">
      <c r="A73" s="424"/>
      <c r="B73" s="780" t="s">
        <v>835</v>
      </c>
      <c r="C73" s="803"/>
      <c r="D73" s="803"/>
      <c r="E73" s="803"/>
      <c r="F73" s="803"/>
      <c r="G73" s="803"/>
      <c r="H73" s="803"/>
      <c r="I73" s="803"/>
      <c r="J73" s="803"/>
      <c r="K73" s="803"/>
      <c r="L73" s="803"/>
      <c r="M73" s="803"/>
      <c r="N73" s="803"/>
      <c r="O73" s="803"/>
      <c r="P73" s="803"/>
      <c r="Q73" s="782"/>
      <c r="AY73" s="491"/>
      <c r="AZ73" s="491"/>
      <c r="BA73" s="491"/>
      <c r="BB73" s="491"/>
      <c r="BC73" s="491"/>
      <c r="BD73" s="591"/>
      <c r="BE73" s="591"/>
      <c r="BF73" s="591"/>
      <c r="BG73" s="491"/>
      <c r="BH73" s="491"/>
      <c r="BI73" s="491"/>
      <c r="BJ73" s="491"/>
    </row>
    <row r="74" spans="1:74" s="425" customFormat="1" ht="12" customHeight="1" x14ac:dyDescent="0.2">
      <c r="A74" s="424"/>
      <c r="B74" s="780" t="s">
        <v>836</v>
      </c>
      <c r="C74" s="781"/>
      <c r="D74" s="781"/>
      <c r="E74" s="781"/>
      <c r="F74" s="781"/>
      <c r="G74" s="781"/>
      <c r="H74" s="781"/>
      <c r="I74" s="781"/>
      <c r="J74" s="781"/>
      <c r="K74" s="781"/>
      <c r="L74" s="781"/>
      <c r="M74" s="781"/>
      <c r="N74" s="781"/>
      <c r="O74" s="781"/>
      <c r="P74" s="781"/>
      <c r="Q74" s="782"/>
      <c r="AY74" s="491"/>
      <c r="AZ74" s="491"/>
      <c r="BA74" s="491"/>
      <c r="BB74" s="491"/>
      <c r="BC74" s="491"/>
      <c r="BD74" s="591"/>
      <c r="BE74" s="591"/>
      <c r="BF74" s="591"/>
      <c r="BG74" s="491"/>
      <c r="BH74" s="491"/>
      <c r="BI74" s="491"/>
      <c r="BJ74" s="491"/>
    </row>
    <row r="75" spans="1:74" s="425" customFormat="1" ht="12" customHeight="1" x14ac:dyDescent="0.2">
      <c r="A75" s="424"/>
      <c r="B75" s="780" t="s">
        <v>837</v>
      </c>
      <c r="C75" s="781"/>
      <c r="D75" s="781"/>
      <c r="E75" s="781"/>
      <c r="F75" s="781"/>
      <c r="G75" s="781"/>
      <c r="H75" s="781"/>
      <c r="I75" s="781"/>
      <c r="J75" s="781"/>
      <c r="K75" s="781"/>
      <c r="L75" s="781"/>
      <c r="M75" s="781"/>
      <c r="N75" s="781"/>
      <c r="O75" s="781"/>
      <c r="P75" s="781"/>
      <c r="Q75" s="782"/>
      <c r="AY75" s="491"/>
      <c r="AZ75" s="491"/>
      <c r="BA75" s="491"/>
      <c r="BB75" s="491"/>
      <c r="BC75" s="491"/>
      <c r="BD75" s="591"/>
      <c r="BE75" s="591"/>
      <c r="BF75" s="591"/>
      <c r="BG75" s="491"/>
      <c r="BH75" s="491"/>
      <c r="BI75" s="491"/>
      <c r="BJ75" s="491"/>
    </row>
    <row r="76" spans="1:74" s="425" customFormat="1" ht="12" customHeight="1" x14ac:dyDescent="0.2">
      <c r="A76" s="424"/>
      <c r="B76" s="780" t="s">
        <v>848</v>
      </c>
      <c r="C76" s="782"/>
      <c r="D76" s="782"/>
      <c r="E76" s="782"/>
      <c r="F76" s="782"/>
      <c r="G76" s="782"/>
      <c r="H76" s="782"/>
      <c r="I76" s="782"/>
      <c r="J76" s="782"/>
      <c r="K76" s="782"/>
      <c r="L76" s="782"/>
      <c r="M76" s="782"/>
      <c r="N76" s="782"/>
      <c r="O76" s="782"/>
      <c r="P76" s="782"/>
      <c r="Q76" s="782"/>
      <c r="AY76" s="491"/>
      <c r="AZ76" s="491"/>
      <c r="BA76" s="491"/>
      <c r="BB76" s="491"/>
      <c r="BC76" s="491"/>
      <c r="BD76" s="591"/>
      <c r="BE76" s="591"/>
      <c r="BF76" s="591"/>
      <c r="BG76" s="491"/>
      <c r="BH76" s="491"/>
      <c r="BI76" s="491"/>
      <c r="BJ76" s="491"/>
    </row>
    <row r="77" spans="1:74" s="425" customFormat="1" ht="12" customHeight="1" x14ac:dyDescent="0.2">
      <c r="A77" s="424"/>
      <c r="B77" s="780" t="s">
        <v>851</v>
      </c>
      <c r="C77" s="781"/>
      <c r="D77" s="781"/>
      <c r="E77" s="781"/>
      <c r="F77" s="781"/>
      <c r="G77" s="781"/>
      <c r="H77" s="781"/>
      <c r="I77" s="781"/>
      <c r="J77" s="781"/>
      <c r="K77" s="781"/>
      <c r="L77" s="781"/>
      <c r="M77" s="781"/>
      <c r="N77" s="781"/>
      <c r="O77" s="781"/>
      <c r="P77" s="781"/>
      <c r="Q77" s="782"/>
      <c r="AY77" s="491"/>
      <c r="AZ77" s="491"/>
      <c r="BA77" s="491"/>
      <c r="BB77" s="491"/>
      <c r="BC77" s="491"/>
      <c r="BD77" s="591"/>
      <c r="BE77" s="591"/>
      <c r="BF77" s="591"/>
      <c r="BG77" s="491"/>
      <c r="BH77" s="491"/>
      <c r="BI77" s="491"/>
      <c r="BJ77" s="491"/>
    </row>
    <row r="78" spans="1:74" s="425" customFormat="1" ht="12" customHeight="1" x14ac:dyDescent="0.2">
      <c r="A78" s="424"/>
      <c r="B78" s="780" t="s">
        <v>852</v>
      </c>
      <c r="C78" s="782"/>
      <c r="D78" s="782"/>
      <c r="E78" s="782"/>
      <c r="F78" s="782"/>
      <c r="G78" s="782"/>
      <c r="H78" s="782"/>
      <c r="I78" s="782"/>
      <c r="J78" s="782"/>
      <c r="K78" s="782"/>
      <c r="L78" s="782"/>
      <c r="M78" s="782"/>
      <c r="N78" s="782"/>
      <c r="O78" s="782"/>
      <c r="P78" s="782"/>
      <c r="Q78" s="782"/>
      <c r="AY78" s="491"/>
      <c r="AZ78" s="491"/>
      <c r="BA78" s="491"/>
      <c r="BB78" s="491"/>
      <c r="BC78" s="491"/>
      <c r="BD78" s="591"/>
      <c r="BE78" s="591"/>
      <c r="BF78" s="591"/>
      <c r="BG78" s="491"/>
      <c r="BH78" s="491"/>
      <c r="BI78" s="491"/>
      <c r="BJ78" s="491"/>
    </row>
    <row r="79" spans="1:74" s="425" customFormat="1" ht="12" customHeight="1" x14ac:dyDescent="0.2">
      <c r="A79" s="424"/>
      <c r="B79" s="780" t="s">
        <v>858</v>
      </c>
      <c r="C79" s="781"/>
      <c r="D79" s="781"/>
      <c r="E79" s="781"/>
      <c r="F79" s="781"/>
      <c r="G79" s="781"/>
      <c r="H79" s="781"/>
      <c r="I79" s="781"/>
      <c r="J79" s="781"/>
      <c r="K79" s="781"/>
      <c r="L79" s="781"/>
      <c r="M79" s="781"/>
      <c r="N79" s="781"/>
      <c r="O79" s="781"/>
      <c r="P79" s="781"/>
      <c r="Q79" s="782"/>
      <c r="AY79" s="491"/>
      <c r="AZ79" s="491"/>
      <c r="BA79" s="491"/>
      <c r="BB79" s="491"/>
      <c r="BC79" s="491"/>
      <c r="BD79" s="591"/>
      <c r="BE79" s="591"/>
      <c r="BF79" s="591"/>
      <c r="BG79" s="491"/>
      <c r="BH79" s="491"/>
      <c r="BI79" s="491"/>
      <c r="BJ79" s="491"/>
    </row>
    <row r="80" spans="1:74" s="425" customFormat="1" ht="12" customHeight="1" x14ac:dyDescent="0.2">
      <c r="A80" s="424"/>
      <c r="B80" s="788" t="s">
        <v>859</v>
      </c>
      <c r="C80" s="789"/>
      <c r="D80" s="789"/>
      <c r="E80" s="789"/>
      <c r="F80" s="789"/>
      <c r="G80" s="789"/>
      <c r="H80" s="789"/>
      <c r="I80" s="789"/>
      <c r="J80" s="789"/>
      <c r="K80" s="789"/>
      <c r="L80" s="789"/>
      <c r="M80" s="789"/>
      <c r="N80" s="789"/>
      <c r="O80" s="789"/>
      <c r="P80" s="789"/>
      <c r="Q80" s="785"/>
      <c r="AY80" s="491"/>
      <c r="AZ80" s="491"/>
      <c r="BA80" s="491"/>
      <c r="BB80" s="491"/>
      <c r="BC80" s="491"/>
      <c r="BD80" s="591"/>
      <c r="BE80" s="591"/>
      <c r="BF80" s="591"/>
      <c r="BG80" s="491"/>
      <c r="BH80" s="491"/>
      <c r="BI80" s="491"/>
      <c r="BJ80" s="491"/>
    </row>
    <row r="81" spans="1:74" s="425" customFormat="1" ht="12" customHeight="1" x14ac:dyDescent="0.2">
      <c r="A81" s="424"/>
      <c r="B81" s="788" t="s">
        <v>860</v>
      </c>
      <c r="C81" s="789"/>
      <c r="D81" s="789"/>
      <c r="E81" s="789"/>
      <c r="F81" s="789"/>
      <c r="G81" s="789"/>
      <c r="H81" s="789"/>
      <c r="I81" s="789"/>
      <c r="J81" s="789"/>
      <c r="K81" s="789"/>
      <c r="L81" s="789"/>
      <c r="M81" s="789"/>
      <c r="N81" s="789"/>
      <c r="O81" s="789"/>
      <c r="P81" s="789"/>
      <c r="Q81" s="785"/>
      <c r="AY81" s="491"/>
      <c r="AZ81" s="491"/>
      <c r="BA81" s="491"/>
      <c r="BB81" s="491"/>
      <c r="BC81" s="491"/>
      <c r="BD81" s="591"/>
      <c r="BE81" s="591"/>
      <c r="BF81" s="591"/>
      <c r="BG81" s="491"/>
      <c r="BH81" s="491"/>
      <c r="BI81" s="491"/>
      <c r="BJ81" s="491"/>
    </row>
    <row r="82" spans="1:74" s="425" customFormat="1" ht="12" customHeight="1" x14ac:dyDescent="0.2">
      <c r="A82" s="424"/>
      <c r="B82" s="790" t="s">
        <v>861</v>
      </c>
      <c r="C82" s="785"/>
      <c r="D82" s="785"/>
      <c r="E82" s="785"/>
      <c r="F82" s="785"/>
      <c r="G82" s="785"/>
      <c r="H82" s="785"/>
      <c r="I82" s="785"/>
      <c r="J82" s="785"/>
      <c r="K82" s="785"/>
      <c r="L82" s="785"/>
      <c r="M82" s="785"/>
      <c r="N82" s="785"/>
      <c r="O82" s="785"/>
      <c r="P82" s="785"/>
      <c r="Q82" s="785"/>
      <c r="AY82" s="491"/>
      <c r="AZ82" s="491"/>
      <c r="BA82" s="491"/>
      <c r="BB82" s="491"/>
      <c r="BC82" s="491"/>
      <c r="BD82" s="591"/>
      <c r="BE82" s="591"/>
      <c r="BF82" s="591"/>
      <c r="BG82" s="491"/>
      <c r="BH82" s="491"/>
      <c r="BI82" s="491"/>
      <c r="BJ82" s="491"/>
    </row>
    <row r="83" spans="1:74" s="425" customFormat="1" ht="12" customHeight="1" x14ac:dyDescent="0.2">
      <c r="A83" s="424"/>
      <c r="B83" s="790" t="s">
        <v>862</v>
      </c>
      <c r="C83" s="785"/>
      <c r="D83" s="785"/>
      <c r="E83" s="785"/>
      <c r="F83" s="785"/>
      <c r="G83" s="785"/>
      <c r="H83" s="785"/>
      <c r="I83" s="785"/>
      <c r="J83" s="785"/>
      <c r="K83" s="785"/>
      <c r="L83" s="785"/>
      <c r="M83" s="785"/>
      <c r="N83" s="785"/>
      <c r="O83" s="785"/>
      <c r="P83" s="785"/>
      <c r="Q83" s="785"/>
      <c r="AY83" s="491"/>
      <c r="AZ83" s="491"/>
      <c r="BA83" s="491"/>
      <c r="BB83" s="491"/>
      <c r="BC83" s="491"/>
      <c r="BD83" s="591"/>
      <c r="BE83" s="591"/>
      <c r="BF83" s="591"/>
      <c r="BG83" s="491"/>
      <c r="BH83" s="491"/>
      <c r="BI83" s="491"/>
      <c r="BJ83" s="491"/>
    </row>
    <row r="84" spans="1:74" s="425" customFormat="1" ht="12" customHeight="1" x14ac:dyDescent="0.2">
      <c r="A84" s="424"/>
      <c r="B84" s="783" t="s">
        <v>863</v>
      </c>
      <c r="C84" s="784"/>
      <c r="D84" s="784"/>
      <c r="E84" s="784"/>
      <c r="F84" s="784"/>
      <c r="G84" s="784"/>
      <c r="H84" s="784"/>
      <c r="I84" s="784"/>
      <c r="J84" s="784"/>
      <c r="K84" s="784"/>
      <c r="L84" s="784"/>
      <c r="M84" s="784"/>
      <c r="N84" s="784"/>
      <c r="O84" s="784"/>
      <c r="P84" s="784"/>
      <c r="Q84" s="785"/>
      <c r="AY84" s="491"/>
      <c r="AZ84" s="491"/>
      <c r="BA84" s="491"/>
      <c r="BB84" s="491"/>
      <c r="BC84" s="491"/>
      <c r="BD84" s="591"/>
      <c r="BE84" s="591"/>
      <c r="BF84" s="591"/>
      <c r="BG84" s="491"/>
      <c r="BH84" s="491"/>
      <c r="BI84" s="491"/>
      <c r="BJ84" s="491"/>
    </row>
    <row r="85" spans="1:74" s="426" customFormat="1" ht="12" customHeight="1" x14ac:dyDescent="0.2">
      <c r="A85" s="424"/>
      <c r="B85" s="786" t="s">
        <v>1150</v>
      </c>
      <c r="C85" s="785"/>
      <c r="D85" s="785"/>
      <c r="E85" s="785"/>
      <c r="F85" s="785"/>
      <c r="G85" s="785"/>
      <c r="H85" s="785"/>
      <c r="I85" s="785"/>
      <c r="J85" s="785"/>
      <c r="K85" s="785"/>
      <c r="L85" s="785"/>
      <c r="M85" s="785"/>
      <c r="N85" s="785"/>
      <c r="O85" s="785"/>
      <c r="P85" s="785"/>
      <c r="Q85" s="785"/>
      <c r="AY85" s="492"/>
      <c r="AZ85" s="492"/>
      <c r="BA85" s="492"/>
      <c r="BB85" s="492"/>
      <c r="BC85" s="492"/>
      <c r="BD85" s="742"/>
      <c r="BE85" s="742"/>
      <c r="BF85" s="742"/>
      <c r="BG85" s="492"/>
      <c r="BH85" s="492"/>
      <c r="BI85" s="492"/>
      <c r="BJ85" s="492"/>
    </row>
    <row r="86" spans="1:74" s="426" customFormat="1" ht="12" customHeight="1" x14ac:dyDescent="0.2">
      <c r="A86" s="424"/>
      <c r="B86" s="787" t="s">
        <v>864</v>
      </c>
      <c r="C86" s="785"/>
      <c r="D86" s="785"/>
      <c r="E86" s="785"/>
      <c r="F86" s="785"/>
      <c r="G86" s="785"/>
      <c r="H86" s="785"/>
      <c r="I86" s="785"/>
      <c r="J86" s="785"/>
      <c r="K86" s="785"/>
      <c r="L86" s="785"/>
      <c r="M86" s="785"/>
      <c r="N86" s="785"/>
      <c r="O86" s="785"/>
      <c r="P86" s="785"/>
      <c r="Q86" s="785"/>
      <c r="AY86" s="492"/>
      <c r="AZ86" s="492"/>
      <c r="BA86" s="492"/>
      <c r="BB86" s="492"/>
      <c r="BC86" s="492"/>
      <c r="BD86" s="742"/>
      <c r="BE86" s="742"/>
      <c r="BF86" s="742"/>
      <c r="BG86" s="492"/>
      <c r="BH86" s="492"/>
      <c r="BI86" s="492"/>
      <c r="BJ86" s="492"/>
    </row>
    <row r="87" spans="1:74" x14ac:dyDescent="0.2">
      <c r="BK87" s="333"/>
      <c r="BL87" s="333"/>
      <c r="BM87" s="333"/>
      <c r="BN87" s="333"/>
      <c r="BO87" s="333"/>
      <c r="BP87" s="333"/>
      <c r="BQ87" s="333"/>
      <c r="BR87" s="333"/>
      <c r="BS87" s="333"/>
      <c r="BT87" s="333"/>
      <c r="BU87" s="333"/>
      <c r="BV87" s="333"/>
    </row>
    <row r="88" spans="1:74" x14ac:dyDescent="0.2">
      <c r="BK88" s="333"/>
      <c r="BL88" s="333"/>
      <c r="BM88" s="333"/>
      <c r="BN88" s="333"/>
      <c r="BO88" s="333"/>
      <c r="BP88" s="333"/>
      <c r="BQ88" s="333"/>
      <c r="BR88" s="333"/>
      <c r="BS88" s="333"/>
      <c r="BT88" s="333"/>
      <c r="BU88" s="333"/>
      <c r="BV88" s="333"/>
    </row>
    <row r="89" spans="1:74" x14ac:dyDescent="0.2">
      <c r="BK89" s="333"/>
      <c r="BL89" s="333"/>
      <c r="BM89" s="333"/>
      <c r="BN89" s="333"/>
      <c r="BO89" s="333"/>
      <c r="BP89" s="333"/>
      <c r="BQ89" s="333"/>
      <c r="BR89" s="333"/>
      <c r="BS89" s="333"/>
      <c r="BT89" s="333"/>
      <c r="BU89" s="333"/>
      <c r="BV89" s="333"/>
    </row>
    <row r="90" spans="1:74" x14ac:dyDescent="0.2">
      <c r="BK90" s="333"/>
      <c r="BL90" s="333"/>
      <c r="BM90" s="333"/>
      <c r="BN90" s="333"/>
      <c r="BO90" s="333"/>
      <c r="BP90" s="333"/>
      <c r="BQ90" s="333"/>
      <c r="BR90" s="333"/>
      <c r="BS90" s="333"/>
      <c r="BT90" s="333"/>
      <c r="BU90" s="333"/>
      <c r="BV90" s="333"/>
    </row>
    <row r="91" spans="1:74" x14ac:dyDescent="0.2">
      <c r="BK91" s="333"/>
      <c r="BL91" s="333"/>
      <c r="BM91" s="333"/>
      <c r="BN91" s="333"/>
      <c r="BO91" s="333"/>
      <c r="BP91" s="333"/>
      <c r="BQ91" s="333"/>
      <c r="BR91" s="333"/>
      <c r="BS91" s="333"/>
      <c r="BT91" s="333"/>
      <c r="BU91" s="333"/>
      <c r="BV91" s="333"/>
    </row>
    <row r="92" spans="1:74" x14ac:dyDescent="0.2">
      <c r="BK92" s="333"/>
      <c r="BL92" s="333"/>
      <c r="BM92" s="333"/>
      <c r="BN92" s="333"/>
      <c r="BO92" s="333"/>
      <c r="BP92" s="333"/>
      <c r="BQ92" s="333"/>
      <c r="BR92" s="333"/>
      <c r="BS92" s="333"/>
      <c r="BT92" s="333"/>
      <c r="BU92" s="333"/>
      <c r="BV92" s="333"/>
    </row>
    <row r="93" spans="1:74" x14ac:dyDescent="0.2">
      <c r="BK93" s="333"/>
      <c r="BL93" s="333"/>
      <c r="BM93" s="333"/>
      <c r="BN93" s="333"/>
      <c r="BO93" s="333"/>
      <c r="BP93" s="333"/>
      <c r="BQ93" s="333"/>
      <c r="BR93" s="333"/>
      <c r="BS93" s="333"/>
      <c r="BT93" s="333"/>
      <c r="BU93" s="333"/>
      <c r="BV93" s="333"/>
    </row>
    <row r="94" spans="1:74" x14ac:dyDescent="0.2">
      <c r="BK94" s="333"/>
      <c r="BL94" s="333"/>
      <c r="BM94" s="333"/>
      <c r="BN94" s="333"/>
      <c r="BO94" s="333"/>
      <c r="BP94" s="333"/>
      <c r="BQ94" s="333"/>
      <c r="BR94" s="333"/>
      <c r="BS94" s="333"/>
      <c r="BT94" s="333"/>
      <c r="BU94" s="333"/>
      <c r="BV94" s="333"/>
    </row>
    <row r="95" spans="1:74" x14ac:dyDescent="0.2">
      <c r="BK95" s="333"/>
      <c r="BL95" s="333"/>
      <c r="BM95" s="333"/>
      <c r="BN95" s="333"/>
      <c r="BO95" s="333"/>
      <c r="BP95" s="333"/>
      <c r="BQ95" s="333"/>
      <c r="BR95" s="333"/>
      <c r="BS95" s="333"/>
      <c r="BT95" s="333"/>
      <c r="BU95" s="333"/>
      <c r="BV95" s="333"/>
    </row>
    <row r="96" spans="1:74" x14ac:dyDescent="0.2">
      <c r="BK96" s="333"/>
      <c r="BL96" s="333"/>
      <c r="BM96" s="333"/>
      <c r="BN96" s="333"/>
      <c r="BO96" s="333"/>
      <c r="BP96" s="333"/>
      <c r="BQ96" s="333"/>
      <c r="BR96" s="333"/>
      <c r="BS96" s="333"/>
      <c r="BT96" s="333"/>
      <c r="BU96" s="333"/>
      <c r="BV96" s="333"/>
    </row>
    <row r="97" spans="63:74" x14ac:dyDescent="0.2">
      <c r="BK97" s="333"/>
      <c r="BL97" s="333"/>
      <c r="BM97" s="333"/>
      <c r="BN97" s="333"/>
      <c r="BO97" s="333"/>
      <c r="BP97" s="333"/>
      <c r="BQ97" s="333"/>
      <c r="BR97" s="333"/>
      <c r="BS97" s="333"/>
      <c r="BT97" s="333"/>
      <c r="BU97" s="333"/>
      <c r="BV97" s="333"/>
    </row>
    <row r="98" spans="63:74" x14ac:dyDescent="0.2">
      <c r="BK98" s="333"/>
      <c r="BL98" s="333"/>
      <c r="BM98" s="333"/>
      <c r="BN98" s="333"/>
      <c r="BO98" s="333"/>
      <c r="BP98" s="333"/>
      <c r="BQ98" s="333"/>
      <c r="BR98" s="333"/>
      <c r="BS98" s="333"/>
      <c r="BT98" s="333"/>
      <c r="BU98" s="333"/>
      <c r="BV98" s="333"/>
    </row>
    <row r="99" spans="63:74" x14ac:dyDescent="0.2">
      <c r="BK99" s="333"/>
      <c r="BL99" s="333"/>
      <c r="BM99" s="333"/>
      <c r="BN99" s="333"/>
      <c r="BO99" s="333"/>
      <c r="BP99" s="333"/>
      <c r="BQ99" s="333"/>
      <c r="BR99" s="333"/>
      <c r="BS99" s="333"/>
      <c r="BT99" s="333"/>
      <c r="BU99" s="333"/>
      <c r="BV99" s="333"/>
    </row>
    <row r="100" spans="63:74" x14ac:dyDescent="0.2">
      <c r="BK100" s="333"/>
      <c r="BL100" s="333"/>
      <c r="BM100" s="333"/>
      <c r="BN100" s="333"/>
      <c r="BO100" s="333"/>
      <c r="BP100" s="333"/>
      <c r="BQ100" s="333"/>
      <c r="BR100" s="333"/>
      <c r="BS100" s="333"/>
      <c r="BT100" s="333"/>
      <c r="BU100" s="333"/>
      <c r="BV100" s="333"/>
    </row>
    <row r="101" spans="63:74" x14ac:dyDescent="0.2">
      <c r="BK101" s="333"/>
      <c r="BL101" s="333"/>
      <c r="BM101" s="333"/>
      <c r="BN101" s="333"/>
      <c r="BO101" s="333"/>
      <c r="BP101" s="333"/>
      <c r="BQ101" s="333"/>
      <c r="BR101" s="333"/>
      <c r="BS101" s="333"/>
      <c r="BT101" s="333"/>
      <c r="BU101" s="333"/>
      <c r="BV101" s="333"/>
    </row>
    <row r="102" spans="63:74" x14ac:dyDescent="0.2">
      <c r="BK102" s="333"/>
      <c r="BL102" s="333"/>
      <c r="BM102" s="333"/>
      <c r="BN102" s="333"/>
      <c r="BO102" s="333"/>
      <c r="BP102" s="333"/>
      <c r="BQ102" s="333"/>
      <c r="BR102" s="333"/>
      <c r="BS102" s="333"/>
      <c r="BT102" s="333"/>
      <c r="BU102" s="333"/>
      <c r="BV102" s="333"/>
    </row>
    <row r="103" spans="63:74" x14ac:dyDescent="0.2">
      <c r="BK103" s="333"/>
      <c r="BL103" s="333"/>
      <c r="BM103" s="333"/>
      <c r="BN103" s="333"/>
      <c r="BO103" s="333"/>
      <c r="BP103" s="333"/>
      <c r="BQ103" s="333"/>
      <c r="BR103" s="333"/>
      <c r="BS103" s="333"/>
      <c r="BT103" s="333"/>
      <c r="BU103" s="333"/>
      <c r="BV103" s="333"/>
    </row>
    <row r="104" spans="63:74" x14ac:dyDescent="0.2">
      <c r="BK104" s="333"/>
      <c r="BL104" s="333"/>
      <c r="BM104" s="333"/>
      <c r="BN104" s="333"/>
      <c r="BO104" s="333"/>
      <c r="BP104" s="333"/>
      <c r="BQ104" s="333"/>
      <c r="BR104" s="333"/>
      <c r="BS104" s="333"/>
      <c r="BT104" s="333"/>
      <c r="BU104" s="333"/>
      <c r="BV104" s="333"/>
    </row>
    <row r="105" spans="63:74" x14ac:dyDescent="0.2">
      <c r="BK105" s="333"/>
      <c r="BL105" s="333"/>
      <c r="BM105" s="333"/>
      <c r="BN105" s="333"/>
      <c r="BO105" s="333"/>
      <c r="BP105" s="333"/>
      <c r="BQ105" s="333"/>
      <c r="BR105" s="333"/>
      <c r="BS105" s="333"/>
      <c r="BT105" s="333"/>
      <c r="BU105" s="333"/>
      <c r="BV105" s="333"/>
    </row>
    <row r="106" spans="63:74" x14ac:dyDescent="0.2">
      <c r="BK106" s="333"/>
      <c r="BL106" s="333"/>
      <c r="BM106" s="333"/>
      <c r="BN106" s="333"/>
      <c r="BO106" s="333"/>
      <c r="BP106" s="333"/>
      <c r="BQ106" s="333"/>
      <c r="BR106" s="333"/>
      <c r="BS106" s="333"/>
      <c r="BT106" s="333"/>
      <c r="BU106" s="333"/>
      <c r="BV106" s="333"/>
    </row>
    <row r="107" spans="63:74" x14ac:dyDescent="0.2">
      <c r="BK107" s="333"/>
      <c r="BL107" s="333"/>
      <c r="BM107" s="333"/>
      <c r="BN107" s="333"/>
      <c r="BO107" s="333"/>
      <c r="BP107" s="333"/>
      <c r="BQ107" s="333"/>
      <c r="BR107" s="333"/>
      <c r="BS107" s="333"/>
      <c r="BT107" s="333"/>
      <c r="BU107" s="333"/>
      <c r="BV107" s="333"/>
    </row>
    <row r="108" spans="63:74" x14ac:dyDescent="0.2">
      <c r="BK108" s="333"/>
      <c r="BL108" s="333"/>
      <c r="BM108" s="333"/>
      <c r="BN108" s="333"/>
      <c r="BO108" s="333"/>
      <c r="BP108" s="333"/>
      <c r="BQ108" s="333"/>
      <c r="BR108" s="333"/>
      <c r="BS108" s="333"/>
      <c r="BT108" s="333"/>
      <c r="BU108" s="333"/>
      <c r="BV108" s="333"/>
    </row>
    <row r="109" spans="63:74" x14ac:dyDescent="0.2">
      <c r="BK109" s="333"/>
      <c r="BL109" s="333"/>
      <c r="BM109" s="333"/>
      <c r="BN109" s="333"/>
      <c r="BO109" s="333"/>
      <c r="BP109" s="333"/>
      <c r="BQ109" s="333"/>
      <c r="BR109" s="333"/>
      <c r="BS109" s="333"/>
      <c r="BT109" s="333"/>
      <c r="BU109" s="333"/>
      <c r="BV109" s="333"/>
    </row>
    <row r="110" spans="63:74" x14ac:dyDescent="0.2">
      <c r="BK110" s="333"/>
      <c r="BL110" s="333"/>
      <c r="BM110" s="333"/>
      <c r="BN110" s="333"/>
      <c r="BO110" s="333"/>
      <c r="BP110" s="333"/>
      <c r="BQ110" s="333"/>
      <c r="BR110" s="333"/>
      <c r="BS110" s="333"/>
      <c r="BT110" s="333"/>
      <c r="BU110" s="333"/>
      <c r="BV110" s="333"/>
    </row>
    <row r="111" spans="63:74" x14ac:dyDescent="0.2">
      <c r="BK111" s="333"/>
      <c r="BL111" s="333"/>
      <c r="BM111" s="333"/>
      <c r="BN111" s="333"/>
      <c r="BO111" s="333"/>
      <c r="BP111" s="333"/>
      <c r="BQ111" s="333"/>
      <c r="BR111" s="333"/>
      <c r="BS111" s="333"/>
      <c r="BT111" s="333"/>
      <c r="BU111" s="333"/>
      <c r="BV111" s="333"/>
    </row>
    <row r="112" spans="63:74" x14ac:dyDescent="0.2">
      <c r="BK112" s="333"/>
      <c r="BL112" s="333"/>
      <c r="BM112" s="333"/>
      <c r="BN112" s="333"/>
      <c r="BO112" s="333"/>
      <c r="BP112" s="333"/>
      <c r="BQ112" s="333"/>
      <c r="BR112" s="333"/>
      <c r="BS112" s="333"/>
      <c r="BT112" s="333"/>
      <c r="BU112" s="333"/>
      <c r="BV112" s="333"/>
    </row>
    <row r="113" spans="63:74" x14ac:dyDescent="0.2">
      <c r="BK113" s="333"/>
      <c r="BL113" s="333"/>
      <c r="BM113" s="333"/>
      <c r="BN113" s="333"/>
      <c r="BO113" s="333"/>
      <c r="BP113" s="333"/>
      <c r="BQ113" s="333"/>
      <c r="BR113" s="333"/>
      <c r="BS113" s="333"/>
      <c r="BT113" s="333"/>
      <c r="BU113" s="333"/>
      <c r="BV113" s="333"/>
    </row>
    <row r="114" spans="63:74" x14ac:dyDescent="0.2">
      <c r="BK114" s="333"/>
      <c r="BL114" s="333"/>
      <c r="BM114" s="333"/>
      <c r="BN114" s="333"/>
      <c r="BO114" s="333"/>
      <c r="BP114" s="333"/>
      <c r="BQ114" s="333"/>
      <c r="BR114" s="333"/>
      <c r="BS114" s="333"/>
      <c r="BT114" s="333"/>
      <c r="BU114" s="333"/>
      <c r="BV114" s="333"/>
    </row>
    <row r="115" spans="63:74" x14ac:dyDescent="0.2">
      <c r="BK115" s="333"/>
      <c r="BL115" s="333"/>
      <c r="BM115" s="333"/>
      <c r="BN115" s="333"/>
      <c r="BO115" s="333"/>
      <c r="BP115" s="333"/>
      <c r="BQ115" s="333"/>
      <c r="BR115" s="333"/>
      <c r="BS115" s="333"/>
      <c r="BT115" s="333"/>
      <c r="BU115" s="333"/>
      <c r="BV115" s="333"/>
    </row>
    <row r="116" spans="63:74" x14ac:dyDescent="0.2">
      <c r="BK116" s="333"/>
      <c r="BL116" s="333"/>
      <c r="BM116" s="333"/>
      <c r="BN116" s="333"/>
      <c r="BO116" s="333"/>
      <c r="BP116" s="333"/>
      <c r="BQ116" s="333"/>
      <c r="BR116" s="333"/>
      <c r="BS116" s="333"/>
      <c r="BT116" s="333"/>
      <c r="BU116" s="333"/>
      <c r="BV116" s="333"/>
    </row>
    <row r="117" spans="63:74" x14ac:dyDescent="0.2">
      <c r="BK117" s="333"/>
      <c r="BL117" s="333"/>
      <c r="BM117" s="333"/>
      <c r="BN117" s="333"/>
      <c r="BO117" s="333"/>
      <c r="BP117" s="333"/>
      <c r="BQ117" s="333"/>
      <c r="BR117" s="333"/>
      <c r="BS117" s="333"/>
      <c r="BT117" s="333"/>
      <c r="BU117" s="333"/>
      <c r="BV117" s="333"/>
    </row>
    <row r="118" spans="63:74" x14ac:dyDescent="0.2">
      <c r="BK118" s="333"/>
      <c r="BL118" s="333"/>
      <c r="BM118" s="333"/>
      <c r="BN118" s="333"/>
      <c r="BO118" s="333"/>
      <c r="BP118" s="333"/>
      <c r="BQ118" s="333"/>
      <c r="BR118" s="333"/>
      <c r="BS118" s="333"/>
      <c r="BT118" s="333"/>
      <c r="BU118" s="333"/>
      <c r="BV118" s="333"/>
    </row>
    <row r="119" spans="63:74" x14ac:dyDescent="0.2">
      <c r="BK119" s="333"/>
      <c r="BL119" s="333"/>
      <c r="BM119" s="333"/>
      <c r="BN119" s="333"/>
      <c r="BO119" s="333"/>
      <c r="BP119" s="333"/>
      <c r="BQ119" s="333"/>
      <c r="BR119" s="333"/>
      <c r="BS119" s="333"/>
      <c r="BT119" s="333"/>
      <c r="BU119" s="333"/>
      <c r="BV119" s="333"/>
    </row>
    <row r="120" spans="63:74" x14ac:dyDescent="0.2">
      <c r="BK120" s="333"/>
      <c r="BL120" s="333"/>
      <c r="BM120" s="333"/>
      <c r="BN120" s="333"/>
      <c r="BO120" s="333"/>
      <c r="BP120" s="333"/>
      <c r="BQ120" s="333"/>
      <c r="BR120" s="333"/>
      <c r="BS120" s="333"/>
      <c r="BT120" s="333"/>
      <c r="BU120" s="333"/>
      <c r="BV120" s="333"/>
    </row>
    <row r="121" spans="63:74" x14ac:dyDescent="0.2">
      <c r="BK121" s="333"/>
      <c r="BL121" s="333"/>
      <c r="BM121" s="333"/>
      <c r="BN121" s="333"/>
      <c r="BO121" s="333"/>
      <c r="BP121" s="333"/>
      <c r="BQ121" s="333"/>
      <c r="BR121" s="333"/>
      <c r="BS121" s="333"/>
      <c r="BT121" s="333"/>
      <c r="BU121" s="333"/>
      <c r="BV121" s="333"/>
    </row>
    <row r="122" spans="63:74" x14ac:dyDescent="0.2">
      <c r="BK122" s="333"/>
      <c r="BL122" s="333"/>
      <c r="BM122" s="333"/>
      <c r="BN122" s="333"/>
      <c r="BO122" s="333"/>
      <c r="BP122" s="333"/>
      <c r="BQ122" s="333"/>
      <c r="BR122" s="333"/>
      <c r="BS122" s="333"/>
      <c r="BT122" s="333"/>
      <c r="BU122" s="333"/>
      <c r="BV122" s="333"/>
    </row>
    <row r="123" spans="63:74" x14ac:dyDescent="0.2">
      <c r="BK123" s="333"/>
      <c r="BL123" s="333"/>
      <c r="BM123" s="333"/>
      <c r="BN123" s="333"/>
      <c r="BO123" s="333"/>
      <c r="BP123" s="333"/>
      <c r="BQ123" s="333"/>
      <c r="BR123" s="333"/>
      <c r="BS123" s="333"/>
      <c r="BT123" s="333"/>
      <c r="BU123" s="333"/>
      <c r="BV123" s="333"/>
    </row>
    <row r="124" spans="63:74" x14ac:dyDescent="0.2">
      <c r="BK124" s="333"/>
      <c r="BL124" s="333"/>
      <c r="BM124" s="333"/>
      <c r="BN124" s="333"/>
      <c r="BO124" s="333"/>
      <c r="BP124" s="333"/>
      <c r="BQ124" s="333"/>
      <c r="BR124" s="333"/>
      <c r="BS124" s="333"/>
      <c r="BT124" s="333"/>
      <c r="BU124" s="333"/>
      <c r="BV124" s="333"/>
    </row>
    <row r="125" spans="63:74" x14ac:dyDescent="0.2">
      <c r="BK125" s="333"/>
      <c r="BL125" s="333"/>
      <c r="BM125" s="333"/>
      <c r="BN125" s="333"/>
      <c r="BO125" s="333"/>
      <c r="BP125" s="333"/>
      <c r="BQ125" s="333"/>
      <c r="BR125" s="333"/>
      <c r="BS125" s="333"/>
      <c r="BT125" s="333"/>
      <c r="BU125" s="333"/>
      <c r="BV125" s="333"/>
    </row>
    <row r="126" spans="63:74" x14ac:dyDescent="0.2">
      <c r="BK126" s="333"/>
      <c r="BL126" s="333"/>
      <c r="BM126" s="333"/>
      <c r="BN126" s="333"/>
      <c r="BO126" s="333"/>
      <c r="BP126" s="333"/>
      <c r="BQ126" s="333"/>
      <c r="BR126" s="333"/>
      <c r="BS126" s="333"/>
      <c r="BT126" s="333"/>
      <c r="BU126" s="333"/>
      <c r="BV126" s="333"/>
    </row>
    <row r="127" spans="63:74" x14ac:dyDescent="0.2">
      <c r="BK127" s="333"/>
      <c r="BL127" s="333"/>
      <c r="BM127" s="333"/>
      <c r="BN127" s="333"/>
      <c r="BO127" s="333"/>
      <c r="BP127" s="333"/>
      <c r="BQ127" s="333"/>
      <c r="BR127" s="333"/>
      <c r="BS127" s="333"/>
      <c r="BT127" s="333"/>
      <c r="BU127" s="333"/>
      <c r="BV127" s="333"/>
    </row>
    <row r="128" spans="63:74" x14ac:dyDescent="0.2">
      <c r="BK128" s="333"/>
      <c r="BL128" s="333"/>
      <c r="BM128" s="333"/>
      <c r="BN128" s="333"/>
      <c r="BO128" s="333"/>
      <c r="BP128" s="333"/>
      <c r="BQ128" s="333"/>
      <c r="BR128" s="333"/>
      <c r="BS128" s="333"/>
      <c r="BT128" s="333"/>
      <c r="BU128" s="333"/>
      <c r="BV128" s="333"/>
    </row>
    <row r="129" spans="63:74" x14ac:dyDescent="0.2">
      <c r="BK129" s="333"/>
      <c r="BL129" s="333"/>
      <c r="BM129" s="333"/>
      <c r="BN129" s="333"/>
      <c r="BO129" s="333"/>
      <c r="BP129" s="333"/>
      <c r="BQ129" s="333"/>
      <c r="BR129" s="333"/>
      <c r="BS129" s="333"/>
      <c r="BT129" s="333"/>
      <c r="BU129" s="333"/>
      <c r="BV129" s="333"/>
    </row>
    <row r="130" spans="63:74" x14ac:dyDescent="0.2">
      <c r="BK130" s="333"/>
      <c r="BL130" s="333"/>
      <c r="BM130" s="333"/>
      <c r="BN130" s="333"/>
      <c r="BO130" s="333"/>
      <c r="BP130" s="333"/>
      <c r="BQ130" s="333"/>
      <c r="BR130" s="333"/>
      <c r="BS130" s="333"/>
      <c r="BT130" s="333"/>
      <c r="BU130" s="333"/>
      <c r="BV130" s="333"/>
    </row>
    <row r="131" spans="63:74" x14ac:dyDescent="0.2">
      <c r="BK131" s="333"/>
      <c r="BL131" s="333"/>
      <c r="BM131" s="333"/>
      <c r="BN131" s="333"/>
      <c r="BO131" s="333"/>
      <c r="BP131" s="333"/>
      <c r="BQ131" s="333"/>
      <c r="BR131" s="333"/>
      <c r="BS131" s="333"/>
      <c r="BT131" s="333"/>
      <c r="BU131" s="333"/>
      <c r="BV131" s="333"/>
    </row>
    <row r="132" spans="63:74" x14ac:dyDescent="0.2">
      <c r="BK132" s="333"/>
      <c r="BL132" s="333"/>
      <c r="BM132" s="333"/>
      <c r="BN132" s="333"/>
      <c r="BO132" s="333"/>
      <c r="BP132" s="333"/>
      <c r="BQ132" s="333"/>
      <c r="BR132" s="333"/>
      <c r="BS132" s="333"/>
      <c r="BT132" s="333"/>
      <c r="BU132" s="333"/>
      <c r="BV132" s="333"/>
    </row>
    <row r="133" spans="63:74" x14ac:dyDescent="0.2">
      <c r="BK133" s="333"/>
      <c r="BL133" s="333"/>
      <c r="BM133" s="333"/>
      <c r="BN133" s="333"/>
      <c r="BO133" s="333"/>
      <c r="BP133" s="333"/>
      <c r="BQ133" s="333"/>
      <c r="BR133" s="333"/>
      <c r="BS133" s="333"/>
      <c r="BT133" s="333"/>
      <c r="BU133" s="333"/>
      <c r="BV133" s="333"/>
    </row>
    <row r="134" spans="63:74" x14ac:dyDescent="0.2">
      <c r="BK134" s="333"/>
      <c r="BL134" s="333"/>
      <c r="BM134" s="333"/>
      <c r="BN134" s="333"/>
      <c r="BO134" s="333"/>
      <c r="BP134" s="333"/>
      <c r="BQ134" s="333"/>
      <c r="BR134" s="333"/>
      <c r="BS134" s="333"/>
      <c r="BT134" s="333"/>
      <c r="BU134" s="333"/>
      <c r="BV134" s="333"/>
    </row>
    <row r="135" spans="63:74" x14ac:dyDescent="0.2">
      <c r="BK135" s="333"/>
      <c r="BL135" s="333"/>
      <c r="BM135" s="333"/>
      <c r="BN135" s="333"/>
      <c r="BO135" s="333"/>
      <c r="BP135" s="333"/>
      <c r="BQ135" s="333"/>
      <c r="BR135" s="333"/>
      <c r="BS135" s="333"/>
      <c r="BT135" s="333"/>
      <c r="BU135" s="333"/>
      <c r="BV135" s="333"/>
    </row>
    <row r="136" spans="63:74" x14ac:dyDescent="0.2">
      <c r="BK136" s="333"/>
      <c r="BL136" s="333"/>
      <c r="BM136" s="333"/>
      <c r="BN136" s="333"/>
      <c r="BO136" s="333"/>
      <c r="BP136" s="333"/>
      <c r="BQ136" s="333"/>
      <c r="BR136" s="333"/>
      <c r="BS136" s="333"/>
      <c r="BT136" s="333"/>
      <c r="BU136" s="333"/>
      <c r="BV136" s="333"/>
    </row>
    <row r="137" spans="63:74" x14ac:dyDescent="0.2">
      <c r="BK137" s="333"/>
      <c r="BL137" s="333"/>
      <c r="BM137" s="333"/>
      <c r="BN137" s="333"/>
      <c r="BO137" s="333"/>
      <c r="BP137" s="333"/>
      <c r="BQ137" s="333"/>
      <c r="BR137" s="333"/>
      <c r="BS137" s="333"/>
      <c r="BT137" s="333"/>
      <c r="BU137" s="333"/>
      <c r="BV137" s="333"/>
    </row>
    <row r="138" spans="63:74" x14ac:dyDescent="0.2">
      <c r="BK138" s="333"/>
      <c r="BL138" s="333"/>
      <c r="BM138" s="333"/>
      <c r="BN138" s="333"/>
      <c r="BO138" s="333"/>
      <c r="BP138" s="333"/>
      <c r="BQ138" s="333"/>
      <c r="BR138" s="333"/>
      <c r="BS138" s="333"/>
      <c r="BT138" s="333"/>
      <c r="BU138" s="333"/>
      <c r="BV138" s="333"/>
    </row>
    <row r="139" spans="63:74" x14ac:dyDescent="0.2">
      <c r="BK139" s="333"/>
      <c r="BL139" s="333"/>
      <c r="BM139" s="333"/>
      <c r="BN139" s="333"/>
      <c r="BO139" s="333"/>
      <c r="BP139" s="333"/>
      <c r="BQ139" s="333"/>
      <c r="BR139" s="333"/>
      <c r="BS139" s="333"/>
      <c r="BT139" s="333"/>
      <c r="BU139" s="333"/>
      <c r="BV139" s="333"/>
    </row>
    <row r="140" spans="63:74" x14ac:dyDescent="0.2">
      <c r="BK140" s="333"/>
      <c r="BL140" s="333"/>
      <c r="BM140" s="333"/>
      <c r="BN140" s="333"/>
      <c r="BO140" s="333"/>
      <c r="BP140" s="333"/>
      <c r="BQ140" s="333"/>
      <c r="BR140" s="333"/>
      <c r="BS140" s="333"/>
      <c r="BT140" s="333"/>
      <c r="BU140" s="333"/>
      <c r="BV140" s="333"/>
    </row>
    <row r="141" spans="63:74" x14ac:dyDescent="0.2">
      <c r="BK141" s="333"/>
      <c r="BL141" s="333"/>
      <c r="BM141" s="333"/>
      <c r="BN141" s="333"/>
      <c r="BO141" s="333"/>
      <c r="BP141" s="333"/>
      <c r="BQ141" s="333"/>
      <c r="BR141" s="333"/>
      <c r="BS141" s="333"/>
      <c r="BT141" s="333"/>
      <c r="BU141" s="333"/>
      <c r="BV141" s="333"/>
    </row>
    <row r="142" spans="63:74" x14ac:dyDescent="0.2">
      <c r="BK142" s="333"/>
      <c r="BL142" s="333"/>
      <c r="BM142" s="333"/>
      <c r="BN142" s="333"/>
      <c r="BO142" s="333"/>
      <c r="BP142" s="333"/>
      <c r="BQ142" s="333"/>
      <c r="BR142" s="333"/>
      <c r="BS142" s="333"/>
      <c r="BT142" s="333"/>
      <c r="BU142" s="333"/>
      <c r="BV142" s="333"/>
    </row>
    <row r="143" spans="63:74" x14ac:dyDescent="0.2">
      <c r="BK143" s="333"/>
      <c r="BL143" s="333"/>
      <c r="BM143" s="333"/>
      <c r="BN143" s="333"/>
      <c r="BO143" s="333"/>
      <c r="BP143" s="333"/>
      <c r="BQ143" s="333"/>
      <c r="BR143" s="333"/>
      <c r="BS143" s="333"/>
      <c r="BT143" s="333"/>
      <c r="BU143" s="333"/>
      <c r="BV143" s="333"/>
    </row>
    <row r="144" spans="63:74" x14ac:dyDescent="0.2">
      <c r="BK144" s="333"/>
      <c r="BL144" s="333"/>
      <c r="BM144" s="333"/>
      <c r="BN144" s="333"/>
      <c r="BO144" s="333"/>
      <c r="BP144" s="333"/>
      <c r="BQ144" s="333"/>
      <c r="BR144" s="333"/>
      <c r="BS144" s="333"/>
      <c r="BT144" s="333"/>
      <c r="BU144" s="333"/>
      <c r="BV144" s="333"/>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K14" sqref="BK14"/>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09" customWidth="1"/>
    <col min="56" max="58" width="6.5703125" style="630" customWidth="1"/>
    <col min="59" max="62" width="6.5703125" style="409" customWidth="1"/>
    <col min="63" max="74" width="6.5703125" style="13" customWidth="1"/>
    <col min="75" max="16384" width="9.5703125" style="13"/>
  </cols>
  <sheetData>
    <row r="1" spans="1:74" ht="13.35" customHeight="1" x14ac:dyDescent="0.2">
      <c r="A1" s="791" t="s">
        <v>817</v>
      </c>
      <c r="B1" s="807" t="s">
        <v>1023</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260"/>
    </row>
    <row r="2" spans="1:74" ht="12.75" x14ac:dyDescent="0.2">
      <c r="A2" s="792"/>
      <c r="B2" s="532" t="str">
        <f>"U.S. Energy Information Administration  |  Short-Term Energy Outlook  - "&amp;Dates!D1</f>
        <v>U.S. Energy Information Administration  |  Short-Term Energy Outlook  - December 2019</v>
      </c>
      <c r="C2" s="534"/>
      <c r="D2" s="534"/>
      <c r="E2" s="534"/>
      <c r="F2" s="534"/>
      <c r="G2" s="534"/>
      <c r="H2" s="534"/>
      <c r="I2" s="534"/>
      <c r="J2" s="534"/>
      <c r="K2" s="534"/>
      <c r="L2" s="534"/>
      <c r="M2" s="534"/>
      <c r="N2" s="534"/>
      <c r="O2" s="534"/>
      <c r="P2" s="534"/>
      <c r="Q2" s="534"/>
      <c r="R2" s="534"/>
      <c r="S2" s="534"/>
      <c r="T2" s="534"/>
      <c r="U2" s="534"/>
      <c r="V2" s="534"/>
      <c r="W2" s="534"/>
      <c r="X2" s="534"/>
      <c r="Y2" s="534"/>
      <c r="Z2" s="534"/>
      <c r="AA2" s="534"/>
      <c r="AB2" s="534"/>
      <c r="AC2" s="534"/>
      <c r="AD2" s="534"/>
      <c r="AE2" s="534"/>
      <c r="AF2" s="534"/>
      <c r="AG2" s="534"/>
      <c r="AH2" s="534"/>
      <c r="AI2" s="534"/>
      <c r="AJ2" s="534"/>
      <c r="AK2" s="534"/>
      <c r="AL2" s="534"/>
      <c r="AM2" s="260"/>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49"/>
      <c r="B5" s="50" t="s">
        <v>111</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31"/>
      <c r="BE5" s="631"/>
      <c r="BF5" s="631"/>
      <c r="BG5" s="631"/>
      <c r="BH5" s="631"/>
      <c r="BI5" s="631"/>
      <c r="BJ5" s="51"/>
      <c r="BK5" s="51"/>
      <c r="BL5" s="51"/>
      <c r="BM5" s="51"/>
      <c r="BN5" s="51"/>
      <c r="BO5" s="51"/>
      <c r="BP5" s="51"/>
      <c r="BQ5" s="51"/>
      <c r="BR5" s="51"/>
      <c r="BS5" s="51"/>
      <c r="BT5" s="51"/>
      <c r="BU5" s="51"/>
      <c r="BV5" s="51"/>
    </row>
    <row r="6" spans="1:74" ht="11.1" customHeight="1" x14ac:dyDescent="0.2">
      <c r="A6" s="52" t="s">
        <v>535</v>
      </c>
      <c r="B6" s="151" t="s">
        <v>483</v>
      </c>
      <c r="C6" s="215">
        <v>47.216999999999999</v>
      </c>
      <c r="D6" s="215">
        <v>50.584000000000003</v>
      </c>
      <c r="E6" s="215">
        <v>47.823</v>
      </c>
      <c r="F6" s="215">
        <v>54.453000000000003</v>
      </c>
      <c r="G6" s="215">
        <v>59.265000000000001</v>
      </c>
      <c r="H6" s="215">
        <v>59.819000000000003</v>
      </c>
      <c r="I6" s="215">
        <v>50.901000000000003</v>
      </c>
      <c r="J6" s="215">
        <v>42.866999999999997</v>
      </c>
      <c r="K6" s="215">
        <v>45.478999999999999</v>
      </c>
      <c r="L6" s="215">
        <v>46.222999999999999</v>
      </c>
      <c r="M6" s="215">
        <v>42.442999999999998</v>
      </c>
      <c r="N6" s="215">
        <v>37.189</v>
      </c>
      <c r="O6" s="215">
        <v>31.683</v>
      </c>
      <c r="P6" s="215">
        <v>30.323</v>
      </c>
      <c r="Q6" s="215">
        <v>37.545000000000002</v>
      </c>
      <c r="R6" s="215">
        <v>40.753999999999998</v>
      </c>
      <c r="S6" s="215">
        <v>46.712000000000003</v>
      </c>
      <c r="T6" s="215">
        <v>48.756999999999998</v>
      </c>
      <c r="U6" s="215">
        <v>44.651000000000003</v>
      </c>
      <c r="V6" s="215">
        <v>44.723999999999997</v>
      </c>
      <c r="W6" s="215">
        <v>45.182000000000002</v>
      </c>
      <c r="X6" s="215">
        <v>49.774999999999999</v>
      </c>
      <c r="Y6" s="215">
        <v>45.661000000000001</v>
      </c>
      <c r="Z6" s="215">
        <v>51.972000000000001</v>
      </c>
      <c r="AA6" s="215">
        <v>52.503999999999998</v>
      </c>
      <c r="AB6" s="215">
        <v>53.468000000000004</v>
      </c>
      <c r="AC6" s="215">
        <v>49.328000000000003</v>
      </c>
      <c r="AD6" s="215">
        <v>51.06</v>
      </c>
      <c r="AE6" s="215">
        <v>48.475999999999999</v>
      </c>
      <c r="AF6" s="215">
        <v>45.177999999999997</v>
      </c>
      <c r="AG6" s="215">
        <v>46.63</v>
      </c>
      <c r="AH6" s="215">
        <v>48.036999999999999</v>
      </c>
      <c r="AI6" s="215">
        <v>49.822000000000003</v>
      </c>
      <c r="AJ6" s="215">
        <v>51.578000000000003</v>
      </c>
      <c r="AK6" s="215">
        <v>56.639000000000003</v>
      </c>
      <c r="AL6" s="215">
        <v>57.881</v>
      </c>
      <c r="AM6" s="215">
        <v>63.698</v>
      </c>
      <c r="AN6" s="215">
        <v>62.228999999999999</v>
      </c>
      <c r="AO6" s="215">
        <v>62.725000000000001</v>
      </c>
      <c r="AP6" s="215">
        <v>66.254000000000005</v>
      </c>
      <c r="AQ6" s="215">
        <v>69.977999999999994</v>
      </c>
      <c r="AR6" s="215">
        <v>67.873000000000005</v>
      </c>
      <c r="AS6" s="215">
        <v>70.980999999999995</v>
      </c>
      <c r="AT6" s="215">
        <v>68.055000000000007</v>
      </c>
      <c r="AU6" s="215">
        <v>70.230999999999995</v>
      </c>
      <c r="AV6" s="215">
        <v>70.748999999999995</v>
      </c>
      <c r="AW6" s="215">
        <v>56.963000000000001</v>
      </c>
      <c r="AX6" s="215">
        <v>49.523000000000003</v>
      </c>
      <c r="AY6" s="215">
        <v>51.375999999999998</v>
      </c>
      <c r="AZ6" s="215">
        <v>54.954000000000001</v>
      </c>
      <c r="BA6" s="215">
        <v>58.151000000000003</v>
      </c>
      <c r="BB6" s="215">
        <v>63.862000000000002</v>
      </c>
      <c r="BC6" s="215">
        <v>60.826999999999998</v>
      </c>
      <c r="BD6" s="215">
        <v>54.656999999999996</v>
      </c>
      <c r="BE6" s="215">
        <v>57.353999999999999</v>
      </c>
      <c r="BF6" s="215">
        <v>54.805</v>
      </c>
      <c r="BG6" s="215">
        <v>56.947000000000003</v>
      </c>
      <c r="BH6" s="215">
        <v>53.963000000000001</v>
      </c>
      <c r="BI6" s="215">
        <v>57.03</v>
      </c>
      <c r="BJ6" s="323">
        <v>56.5</v>
      </c>
      <c r="BK6" s="323">
        <v>54.5</v>
      </c>
      <c r="BL6" s="323">
        <v>53.5</v>
      </c>
      <c r="BM6" s="323">
        <v>53.5</v>
      </c>
      <c r="BN6" s="323">
        <v>52.5</v>
      </c>
      <c r="BO6" s="323">
        <v>51.5</v>
      </c>
      <c r="BP6" s="323">
        <v>52.5</v>
      </c>
      <c r="BQ6" s="323">
        <v>54.5</v>
      </c>
      <c r="BR6" s="323">
        <v>55.5</v>
      </c>
      <c r="BS6" s="323">
        <v>56.5</v>
      </c>
      <c r="BT6" s="323">
        <v>57.5</v>
      </c>
      <c r="BU6" s="323">
        <v>58.5</v>
      </c>
      <c r="BV6" s="323">
        <v>59.5</v>
      </c>
    </row>
    <row r="7" spans="1:74" ht="11.1" customHeight="1" x14ac:dyDescent="0.2">
      <c r="A7" s="52" t="s">
        <v>100</v>
      </c>
      <c r="B7" s="151" t="s">
        <v>99</v>
      </c>
      <c r="C7" s="215">
        <v>47.76</v>
      </c>
      <c r="D7" s="215">
        <v>58.095999999999997</v>
      </c>
      <c r="E7" s="215">
        <v>55.884999999999998</v>
      </c>
      <c r="F7" s="215">
        <v>59.524000000000001</v>
      </c>
      <c r="G7" s="215">
        <v>64.075000000000003</v>
      </c>
      <c r="H7" s="215">
        <v>61.478000000000002</v>
      </c>
      <c r="I7" s="215">
        <v>56.561</v>
      </c>
      <c r="J7" s="215">
        <v>46.515000000000001</v>
      </c>
      <c r="K7" s="215">
        <v>47.622999999999998</v>
      </c>
      <c r="L7" s="215">
        <v>48.43</v>
      </c>
      <c r="M7" s="215">
        <v>44.268000000000001</v>
      </c>
      <c r="N7" s="215">
        <v>38.005000000000003</v>
      </c>
      <c r="O7" s="215">
        <v>30.7</v>
      </c>
      <c r="P7" s="215">
        <v>32.182000000000002</v>
      </c>
      <c r="Q7" s="215">
        <v>38.21</v>
      </c>
      <c r="R7" s="215">
        <v>41.582999999999998</v>
      </c>
      <c r="S7" s="215">
        <v>46.741999999999997</v>
      </c>
      <c r="T7" s="215">
        <v>48.247</v>
      </c>
      <c r="U7" s="215">
        <v>44.951999999999998</v>
      </c>
      <c r="V7" s="215">
        <v>45.843000000000004</v>
      </c>
      <c r="W7" s="215">
        <v>46.567999999999998</v>
      </c>
      <c r="X7" s="215">
        <v>49.521999999999998</v>
      </c>
      <c r="Y7" s="215">
        <v>44.734000000000002</v>
      </c>
      <c r="Z7" s="215">
        <v>53.289000000000001</v>
      </c>
      <c r="AA7" s="215">
        <v>54.576999999999998</v>
      </c>
      <c r="AB7" s="215">
        <v>54.87</v>
      </c>
      <c r="AC7" s="215">
        <v>51.588999999999999</v>
      </c>
      <c r="AD7" s="215">
        <v>52.308</v>
      </c>
      <c r="AE7" s="215">
        <v>50.326999999999998</v>
      </c>
      <c r="AF7" s="215">
        <v>46.368000000000002</v>
      </c>
      <c r="AG7" s="215">
        <v>48.478999999999999</v>
      </c>
      <c r="AH7" s="215">
        <v>51.704000000000001</v>
      </c>
      <c r="AI7" s="215">
        <v>56.152999999999999</v>
      </c>
      <c r="AJ7" s="215">
        <v>57.508000000000003</v>
      </c>
      <c r="AK7" s="215">
        <v>62.713999999999999</v>
      </c>
      <c r="AL7" s="215">
        <v>64.373999999999995</v>
      </c>
      <c r="AM7" s="215">
        <v>69.076999999999998</v>
      </c>
      <c r="AN7" s="215">
        <v>65.317999999999998</v>
      </c>
      <c r="AO7" s="215">
        <v>66.016999999999996</v>
      </c>
      <c r="AP7" s="215">
        <v>72.105999999999995</v>
      </c>
      <c r="AQ7" s="215">
        <v>76.974999999999994</v>
      </c>
      <c r="AR7" s="215">
        <v>74.405000000000001</v>
      </c>
      <c r="AS7" s="215">
        <v>74.254000000000005</v>
      </c>
      <c r="AT7" s="215">
        <v>72.528000000000006</v>
      </c>
      <c r="AU7" s="215">
        <v>78.891000000000005</v>
      </c>
      <c r="AV7" s="215">
        <v>81.031999999999996</v>
      </c>
      <c r="AW7" s="215">
        <v>64.748000000000005</v>
      </c>
      <c r="AX7" s="215">
        <v>57.362000000000002</v>
      </c>
      <c r="AY7" s="215">
        <v>59.41</v>
      </c>
      <c r="AZ7" s="215">
        <v>63.960999999999999</v>
      </c>
      <c r="BA7" s="215">
        <v>66.138999999999996</v>
      </c>
      <c r="BB7" s="215">
        <v>71.233000000000004</v>
      </c>
      <c r="BC7" s="215">
        <v>71.317999999999998</v>
      </c>
      <c r="BD7" s="215">
        <v>64.221000000000004</v>
      </c>
      <c r="BE7" s="215">
        <v>63.918999999999997</v>
      </c>
      <c r="BF7" s="215">
        <v>59.042000000000002</v>
      </c>
      <c r="BG7" s="215">
        <v>62.826999999999998</v>
      </c>
      <c r="BH7" s="215">
        <v>59.713000000000001</v>
      </c>
      <c r="BI7" s="215">
        <v>63.21</v>
      </c>
      <c r="BJ7" s="323">
        <v>62</v>
      </c>
      <c r="BK7" s="323">
        <v>60</v>
      </c>
      <c r="BL7" s="323">
        <v>59</v>
      </c>
      <c r="BM7" s="323">
        <v>59</v>
      </c>
      <c r="BN7" s="323">
        <v>58</v>
      </c>
      <c r="BO7" s="323">
        <v>57</v>
      </c>
      <c r="BP7" s="323">
        <v>58</v>
      </c>
      <c r="BQ7" s="323">
        <v>60</v>
      </c>
      <c r="BR7" s="323">
        <v>61</v>
      </c>
      <c r="BS7" s="323">
        <v>62</v>
      </c>
      <c r="BT7" s="323">
        <v>63</v>
      </c>
      <c r="BU7" s="323">
        <v>64</v>
      </c>
      <c r="BV7" s="323">
        <v>65</v>
      </c>
    </row>
    <row r="8" spans="1:74" ht="11.1" customHeight="1" x14ac:dyDescent="0.2">
      <c r="A8" s="52" t="s">
        <v>534</v>
      </c>
      <c r="B8" s="627" t="s">
        <v>1026</v>
      </c>
      <c r="C8" s="215">
        <v>44.74</v>
      </c>
      <c r="D8" s="215">
        <v>47.18</v>
      </c>
      <c r="E8" s="215">
        <v>47.22</v>
      </c>
      <c r="F8" s="215">
        <v>51.62</v>
      </c>
      <c r="G8" s="215">
        <v>57.51</v>
      </c>
      <c r="H8" s="215">
        <v>58.89</v>
      </c>
      <c r="I8" s="215">
        <v>52.42</v>
      </c>
      <c r="J8" s="215">
        <v>43.23</v>
      </c>
      <c r="K8" s="215">
        <v>41.12</v>
      </c>
      <c r="L8" s="215">
        <v>42.03</v>
      </c>
      <c r="M8" s="215">
        <v>39.049999999999997</v>
      </c>
      <c r="N8" s="215">
        <v>33.159999999999997</v>
      </c>
      <c r="O8" s="215">
        <v>27.48</v>
      </c>
      <c r="P8" s="215">
        <v>26.66</v>
      </c>
      <c r="Q8" s="215">
        <v>32.24</v>
      </c>
      <c r="R8" s="215">
        <v>35.9</v>
      </c>
      <c r="S8" s="215">
        <v>40.880000000000003</v>
      </c>
      <c r="T8" s="215">
        <v>44.13</v>
      </c>
      <c r="U8" s="215">
        <v>41.48</v>
      </c>
      <c r="V8" s="215">
        <v>41.21</v>
      </c>
      <c r="W8" s="215">
        <v>40.86</v>
      </c>
      <c r="X8" s="215">
        <v>44.76</v>
      </c>
      <c r="Y8" s="215">
        <v>41.8</v>
      </c>
      <c r="Z8" s="215">
        <v>46.72</v>
      </c>
      <c r="AA8" s="215">
        <v>48.12</v>
      </c>
      <c r="AB8" s="215">
        <v>49.38</v>
      </c>
      <c r="AC8" s="215">
        <v>46.53</v>
      </c>
      <c r="AD8" s="215">
        <v>47.47</v>
      </c>
      <c r="AE8" s="215">
        <v>47.21</v>
      </c>
      <c r="AF8" s="215">
        <v>44.03</v>
      </c>
      <c r="AG8" s="215">
        <v>44.76</v>
      </c>
      <c r="AH8" s="215">
        <v>47.62</v>
      </c>
      <c r="AI8" s="215">
        <v>50.46</v>
      </c>
      <c r="AJ8" s="215">
        <v>51.4</v>
      </c>
      <c r="AK8" s="215">
        <v>56.3</v>
      </c>
      <c r="AL8" s="215">
        <v>57.44</v>
      </c>
      <c r="AM8" s="215">
        <v>59.71</v>
      </c>
      <c r="AN8" s="215">
        <v>58.03</v>
      </c>
      <c r="AO8" s="215">
        <v>56.82</v>
      </c>
      <c r="AP8" s="215">
        <v>61.24</v>
      </c>
      <c r="AQ8" s="215">
        <v>65.89</v>
      </c>
      <c r="AR8" s="215">
        <v>66.819999999999993</v>
      </c>
      <c r="AS8" s="215">
        <v>66.62</v>
      </c>
      <c r="AT8" s="215">
        <v>65.48</v>
      </c>
      <c r="AU8" s="215">
        <v>66.7</v>
      </c>
      <c r="AV8" s="215">
        <v>67.790000000000006</v>
      </c>
      <c r="AW8" s="215">
        <v>54.4</v>
      </c>
      <c r="AX8" s="215">
        <v>42.8</v>
      </c>
      <c r="AY8" s="215">
        <v>49.57</v>
      </c>
      <c r="AZ8" s="215">
        <v>56.5</v>
      </c>
      <c r="BA8" s="215">
        <v>61.14</v>
      </c>
      <c r="BB8" s="215">
        <v>65.42</v>
      </c>
      <c r="BC8" s="215">
        <v>65.03</v>
      </c>
      <c r="BD8" s="215">
        <v>58.16</v>
      </c>
      <c r="BE8" s="215">
        <v>59.18</v>
      </c>
      <c r="BF8" s="215">
        <v>55.46</v>
      </c>
      <c r="BG8" s="215">
        <v>56.896999999999998</v>
      </c>
      <c r="BH8" s="215">
        <v>52.963000000000001</v>
      </c>
      <c r="BI8" s="215">
        <v>55.03</v>
      </c>
      <c r="BJ8" s="323">
        <v>53.5</v>
      </c>
      <c r="BK8" s="323">
        <v>50.06</v>
      </c>
      <c r="BL8" s="323">
        <v>49.06</v>
      </c>
      <c r="BM8" s="323">
        <v>49.06</v>
      </c>
      <c r="BN8" s="323">
        <v>48.06</v>
      </c>
      <c r="BO8" s="323">
        <v>47.06</v>
      </c>
      <c r="BP8" s="323">
        <v>48.06</v>
      </c>
      <c r="BQ8" s="323">
        <v>50.06</v>
      </c>
      <c r="BR8" s="323">
        <v>51.06</v>
      </c>
      <c r="BS8" s="323">
        <v>52.06</v>
      </c>
      <c r="BT8" s="323">
        <v>53.06</v>
      </c>
      <c r="BU8" s="323">
        <v>54.06</v>
      </c>
      <c r="BV8" s="323">
        <v>55.06</v>
      </c>
    </row>
    <row r="9" spans="1:74" ht="11.1" customHeight="1" x14ac:dyDescent="0.2">
      <c r="A9" s="52" t="s">
        <v>804</v>
      </c>
      <c r="B9" s="627" t="s">
        <v>1025</v>
      </c>
      <c r="C9" s="215">
        <v>47</v>
      </c>
      <c r="D9" s="215">
        <v>48.92</v>
      </c>
      <c r="E9" s="215">
        <v>47.99</v>
      </c>
      <c r="F9" s="215">
        <v>53.51</v>
      </c>
      <c r="G9" s="215">
        <v>58.65</v>
      </c>
      <c r="H9" s="215">
        <v>60.12</v>
      </c>
      <c r="I9" s="215">
        <v>53.4</v>
      </c>
      <c r="J9" s="215">
        <v>44.97</v>
      </c>
      <c r="K9" s="215">
        <v>44.38</v>
      </c>
      <c r="L9" s="215">
        <v>44.77</v>
      </c>
      <c r="M9" s="215">
        <v>41.43</v>
      </c>
      <c r="N9" s="215">
        <v>35.630000000000003</v>
      </c>
      <c r="O9" s="215">
        <v>29.99</v>
      </c>
      <c r="P9" s="215">
        <v>28.53</v>
      </c>
      <c r="Q9" s="215">
        <v>33.82</v>
      </c>
      <c r="R9" s="215">
        <v>37.71</v>
      </c>
      <c r="S9" s="215">
        <v>42.88</v>
      </c>
      <c r="T9" s="215">
        <v>45.96</v>
      </c>
      <c r="U9" s="215">
        <v>43.26</v>
      </c>
      <c r="V9" s="215">
        <v>42.7</v>
      </c>
      <c r="W9" s="215">
        <v>42.73</v>
      </c>
      <c r="X9" s="215">
        <v>46.85</v>
      </c>
      <c r="Y9" s="215">
        <v>44.06</v>
      </c>
      <c r="Z9" s="215">
        <v>48.66</v>
      </c>
      <c r="AA9" s="215">
        <v>49.99</v>
      </c>
      <c r="AB9" s="215">
        <v>51.24</v>
      </c>
      <c r="AC9" s="215">
        <v>48.65</v>
      </c>
      <c r="AD9" s="215">
        <v>49.47</v>
      </c>
      <c r="AE9" s="215">
        <v>48.47</v>
      </c>
      <c r="AF9" s="215">
        <v>45.25</v>
      </c>
      <c r="AG9" s="215">
        <v>46.27</v>
      </c>
      <c r="AH9" s="215">
        <v>48.22</v>
      </c>
      <c r="AI9" s="215">
        <v>50.78</v>
      </c>
      <c r="AJ9" s="215">
        <v>52.67</v>
      </c>
      <c r="AK9" s="215">
        <v>57.75</v>
      </c>
      <c r="AL9" s="215">
        <v>59.53</v>
      </c>
      <c r="AM9" s="215">
        <v>63.25</v>
      </c>
      <c r="AN9" s="215">
        <v>61.74</v>
      </c>
      <c r="AO9" s="215">
        <v>60.81</v>
      </c>
      <c r="AP9" s="215">
        <v>64.41</v>
      </c>
      <c r="AQ9" s="215">
        <v>68.91</v>
      </c>
      <c r="AR9" s="215">
        <v>68.349999999999994</v>
      </c>
      <c r="AS9" s="215">
        <v>70.290000000000006</v>
      </c>
      <c r="AT9" s="215">
        <v>67.680000000000007</v>
      </c>
      <c r="AU9" s="215">
        <v>69.290000000000006</v>
      </c>
      <c r="AV9" s="215">
        <v>70.989999999999995</v>
      </c>
      <c r="AW9" s="215">
        <v>59.01</v>
      </c>
      <c r="AX9" s="215">
        <v>48.83</v>
      </c>
      <c r="AY9" s="215">
        <v>52.11</v>
      </c>
      <c r="AZ9" s="215">
        <v>57.35</v>
      </c>
      <c r="BA9" s="215">
        <v>61.64</v>
      </c>
      <c r="BB9" s="215">
        <v>66.52</v>
      </c>
      <c r="BC9" s="215">
        <v>65.11</v>
      </c>
      <c r="BD9" s="215">
        <v>59.16</v>
      </c>
      <c r="BE9" s="215">
        <v>60.53</v>
      </c>
      <c r="BF9" s="215">
        <v>56.88</v>
      </c>
      <c r="BG9" s="215">
        <v>56.896999999999998</v>
      </c>
      <c r="BH9" s="215">
        <v>53.713000000000001</v>
      </c>
      <c r="BI9" s="215">
        <v>56.28</v>
      </c>
      <c r="BJ9" s="323">
        <v>56</v>
      </c>
      <c r="BK9" s="323">
        <v>52.56</v>
      </c>
      <c r="BL9" s="323">
        <v>51.56</v>
      </c>
      <c r="BM9" s="323">
        <v>51.56</v>
      </c>
      <c r="BN9" s="323">
        <v>50.56</v>
      </c>
      <c r="BO9" s="323">
        <v>49.56</v>
      </c>
      <c r="BP9" s="323">
        <v>50.56</v>
      </c>
      <c r="BQ9" s="323">
        <v>52.56</v>
      </c>
      <c r="BR9" s="323">
        <v>53.56</v>
      </c>
      <c r="BS9" s="323">
        <v>54.56</v>
      </c>
      <c r="BT9" s="323">
        <v>55.56</v>
      </c>
      <c r="BU9" s="323">
        <v>56.56</v>
      </c>
      <c r="BV9" s="323">
        <v>57.56</v>
      </c>
    </row>
    <row r="10" spans="1:74" ht="11.1" customHeight="1" x14ac:dyDescent="0.2">
      <c r="A10" s="49"/>
      <c r="B10" s="50" t="s">
        <v>1027</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220"/>
      <c r="BC10" s="220"/>
      <c r="BD10" s="220"/>
      <c r="BE10" s="220"/>
      <c r="BF10" s="220"/>
      <c r="BG10" s="220"/>
      <c r="BH10" s="220"/>
      <c r="BI10" s="220"/>
      <c r="BJ10" s="406"/>
      <c r="BK10" s="406"/>
      <c r="BL10" s="406"/>
      <c r="BM10" s="406"/>
      <c r="BN10" s="406"/>
      <c r="BO10" s="406"/>
      <c r="BP10" s="406"/>
      <c r="BQ10" s="406"/>
      <c r="BR10" s="406"/>
      <c r="BS10" s="406"/>
      <c r="BT10" s="406"/>
      <c r="BU10" s="406"/>
      <c r="BV10" s="406"/>
    </row>
    <row r="11" spans="1:74" ht="11.1" customHeight="1" x14ac:dyDescent="0.2">
      <c r="A11" s="49"/>
      <c r="B11" s="50" t="s">
        <v>562</v>
      </c>
      <c r="C11" s="220"/>
      <c r="D11" s="220"/>
      <c r="E11" s="220"/>
      <c r="F11" s="220"/>
      <c r="G11" s="220"/>
      <c r="H11" s="220"/>
      <c r="I11" s="220"/>
      <c r="J11" s="220"/>
      <c r="K11" s="220"/>
      <c r="L11" s="220"/>
      <c r="M11" s="220"/>
      <c r="N11" s="220"/>
      <c r="O11" s="220"/>
      <c r="P11" s="220"/>
      <c r="Q11" s="220"/>
      <c r="R11" s="220"/>
      <c r="S11" s="220"/>
      <c r="T11" s="220"/>
      <c r="U11" s="220"/>
      <c r="V11" s="220"/>
      <c r="W11" s="220"/>
      <c r="X11" s="220"/>
      <c r="Y11" s="220"/>
      <c r="Z11" s="220"/>
      <c r="AA11" s="220"/>
      <c r="AB11" s="220"/>
      <c r="AC11" s="220"/>
      <c r="AD11" s="220"/>
      <c r="AE11" s="220"/>
      <c r="AF11" s="220"/>
      <c r="AG11" s="220"/>
      <c r="AH11" s="220"/>
      <c r="AI11" s="220"/>
      <c r="AJ11" s="220"/>
      <c r="AK11" s="220"/>
      <c r="AL11" s="220"/>
      <c r="AM11" s="220"/>
      <c r="AN11" s="220"/>
      <c r="AO11" s="220"/>
      <c r="AP11" s="220"/>
      <c r="AQ11" s="220"/>
      <c r="AR11" s="220"/>
      <c r="AS11" s="220"/>
      <c r="AT11" s="220"/>
      <c r="AU11" s="220"/>
      <c r="AV11" s="220"/>
      <c r="AW11" s="220"/>
      <c r="AX11" s="220"/>
      <c r="AY11" s="220"/>
      <c r="AZ11" s="220"/>
      <c r="BA11" s="220"/>
      <c r="BB11" s="220"/>
      <c r="BC11" s="220"/>
      <c r="BD11" s="220"/>
      <c r="BE11" s="220"/>
      <c r="BF11" s="220"/>
      <c r="BG11" s="220"/>
      <c r="BH11" s="220"/>
      <c r="BI11" s="220"/>
      <c r="BJ11" s="406"/>
      <c r="BK11" s="406"/>
      <c r="BL11" s="406"/>
      <c r="BM11" s="406"/>
      <c r="BN11" s="406"/>
      <c r="BO11" s="406"/>
      <c r="BP11" s="406"/>
      <c r="BQ11" s="406"/>
      <c r="BR11" s="406"/>
      <c r="BS11" s="406"/>
      <c r="BT11" s="406"/>
      <c r="BU11" s="406"/>
      <c r="BV11" s="406"/>
    </row>
    <row r="12" spans="1:74" ht="11.1" customHeight="1" x14ac:dyDescent="0.2">
      <c r="A12" s="52" t="s">
        <v>789</v>
      </c>
      <c r="B12" s="151" t="s">
        <v>563</v>
      </c>
      <c r="C12" s="238">
        <v>136.6</v>
      </c>
      <c r="D12" s="238">
        <v>163.69999999999999</v>
      </c>
      <c r="E12" s="238">
        <v>177</v>
      </c>
      <c r="F12" s="238">
        <v>183.5</v>
      </c>
      <c r="G12" s="238">
        <v>208</v>
      </c>
      <c r="H12" s="238">
        <v>212.1</v>
      </c>
      <c r="I12" s="238">
        <v>207.2</v>
      </c>
      <c r="J12" s="238">
        <v>183.8</v>
      </c>
      <c r="K12" s="238">
        <v>160.9</v>
      </c>
      <c r="L12" s="238">
        <v>155.80000000000001</v>
      </c>
      <c r="M12" s="238">
        <v>142.6</v>
      </c>
      <c r="N12" s="238">
        <v>135.6</v>
      </c>
      <c r="O12" s="238">
        <v>118.7</v>
      </c>
      <c r="P12" s="238">
        <v>104.6</v>
      </c>
      <c r="Q12" s="238">
        <v>133.5</v>
      </c>
      <c r="R12" s="238">
        <v>147.6</v>
      </c>
      <c r="S12" s="238">
        <v>161.30000000000001</v>
      </c>
      <c r="T12" s="238">
        <v>164.3</v>
      </c>
      <c r="U12" s="238">
        <v>149</v>
      </c>
      <c r="V12" s="238">
        <v>150.80000000000001</v>
      </c>
      <c r="W12" s="238">
        <v>151.4</v>
      </c>
      <c r="X12" s="238">
        <v>156.80000000000001</v>
      </c>
      <c r="Y12" s="238">
        <v>142.69999999999999</v>
      </c>
      <c r="Z12" s="238">
        <v>158.5</v>
      </c>
      <c r="AA12" s="238">
        <v>162.69999999999999</v>
      </c>
      <c r="AB12" s="238">
        <v>162.5</v>
      </c>
      <c r="AC12" s="238">
        <v>163.4</v>
      </c>
      <c r="AD12" s="238">
        <v>172.3</v>
      </c>
      <c r="AE12" s="238">
        <v>166.8</v>
      </c>
      <c r="AF12" s="238">
        <v>157.4</v>
      </c>
      <c r="AG12" s="238">
        <v>162.1</v>
      </c>
      <c r="AH12" s="238">
        <v>171.1</v>
      </c>
      <c r="AI12" s="238">
        <v>182.6</v>
      </c>
      <c r="AJ12" s="238">
        <v>173</v>
      </c>
      <c r="AK12" s="238">
        <v>180.6</v>
      </c>
      <c r="AL12" s="238">
        <v>172</v>
      </c>
      <c r="AM12" s="238">
        <v>184.9</v>
      </c>
      <c r="AN12" s="238">
        <v>182.3</v>
      </c>
      <c r="AO12" s="238">
        <v>188.9</v>
      </c>
      <c r="AP12" s="238">
        <v>205.4</v>
      </c>
      <c r="AQ12" s="238">
        <v>220.5</v>
      </c>
      <c r="AR12" s="238">
        <v>213.5</v>
      </c>
      <c r="AS12" s="238">
        <v>214.8</v>
      </c>
      <c r="AT12" s="238">
        <v>211.8</v>
      </c>
      <c r="AU12" s="238">
        <v>213.6</v>
      </c>
      <c r="AV12" s="238">
        <v>209</v>
      </c>
      <c r="AW12" s="238">
        <v>173.2</v>
      </c>
      <c r="AX12" s="238">
        <v>151.4</v>
      </c>
      <c r="AY12" s="238">
        <v>148.30000000000001</v>
      </c>
      <c r="AZ12" s="238">
        <v>162.4</v>
      </c>
      <c r="BA12" s="238">
        <v>188.1</v>
      </c>
      <c r="BB12" s="238">
        <v>213.8</v>
      </c>
      <c r="BC12" s="238">
        <v>211</v>
      </c>
      <c r="BD12" s="238">
        <v>190.9</v>
      </c>
      <c r="BE12" s="238">
        <v>198.4</v>
      </c>
      <c r="BF12" s="238">
        <v>182</v>
      </c>
      <c r="BG12" s="238">
        <v>185.4</v>
      </c>
      <c r="BH12" s="238">
        <v>183.89859999999999</v>
      </c>
      <c r="BI12" s="238">
        <v>180.49610000000001</v>
      </c>
      <c r="BJ12" s="329">
        <v>167.9443</v>
      </c>
      <c r="BK12" s="329">
        <v>160.21850000000001</v>
      </c>
      <c r="BL12" s="329">
        <v>173.3032</v>
      </c>
      <c r="BM12" s="329">
        <v>181.60429999999999</v>
      </c>
      <c r="BN12" s="329">
        <v>179.5496</v>
      </c>
      <c r="BO12" s="329">
        <v>179.8947</v>
      </c>
      <c r="BP12" s="329">
        <v>183.57470000000001</v>
      </c>
      <c r="BQ12" s="329">
        <v>186.67590000000001</v>
      </c>
      <c r="BR12" s="329">
        <v>184.5582</v>
      </c>
      <c r="BS12" s="329">
        <v>182.52549999999999</v>
      </c>
      <c r="BT12" s="329">
        <v>180.17310000000001</v>
      </c>
      <c r="BU12" s="329">
        <v>178.10820000000001</v>
      </c>
      <c r="BV12" s="329">
        <v>173.2405</v>
      </c>
    </row>
    <row r="13" spans="1:74" ht="11.1" customHeight="1" x14ac:dyDescent="0.2">
      <c r="A13" s="49" t="s">
        <v>805</v>
      </c>
      <c r="B13" s="151" t="s">
        <v>571</v>
      </c>
      <c r="C13" s="238">
        <v>161.6</v>
      </c>
      <c r="D13" s="238">
        <v>186.1</v>
      </c>
      <c r="E13" s="238">
        <v>181.5</v>
      </c>
      <c r="F13" s="238">
        <v>180.5</v>
      </c>
      <c r="G13" s="238">
        <v>197.3</v>
      </c>
      <c r="H13" s="238">
        <v>188.1</v>
      </c>
      <c r="I13" s="238">
        <v>172.9</v>
      </c>
      <c r="J13" s="238">
        <v>156.19999999999999</v>
      </c>
      <c r="K13" s="238">
        <v>155.1</v>
      </c>
      <c r="L13" s="238">
        <v>157.19999999999999</v>
      </c>
      <c r="M13" s="238">
        <v>145.6</v>
      </c>
      <c r="N13" s="238">
        <v>117.6</v>
      </c>
      <c r="O13" s="238">
        <v>101.5</v>
      </c>
      <c r="P13" s="238">
        <v>104.3</v>
      </c>
      <c r="Q13" s="238">
        <v>118.9</v>
      </c>
      <c r="R13" s="238">
        <v>125.1</v>
      </c>
      <c r="S13" s="238">
        <v>143.19999999999999</v>
      </c>
      <c r="T13" s="238">
        <v>153.1</v>
      </c>
      <c r="U13" s="238">
        <v>142.6</v>
      </c>
      <c r="V13" s="238">
        <v>144</v>
      </c>
      <c r="W13" s="238">
        <v>147.1</v>
      </c>
      <c r="X13" s="238">
        <v>159.19999999999999</v>
      </c>
      <c r="Y13" s="238">
        <v>146.9</v>
      </c>
      <c r="Z13" s="238">
        <v>160.6</v>
      </c>
      <c r="AA13" s="238">
        <v>163.6</v>
      </c>
      <c r="AB13" s="238">
        <v>164.1</v>
      </c>
      <c r="AC13" s="238">
        <v>158.1</v>
      </c>
      <c r="AD13" s="238">
        <v>162.69999999999999</v>
      </c>
      <c r="AE13" s="238">
        <v>155.19999999999999</v>
      </c>
      <c r="AF13" s="238">
        <v>146.5</v>
      </c>
      <c r="AG13" s="238">
        <v>153.30000000000001</v>
      </c>
      <c r="AH13" s="238">
        <v>168.1</v>
      </c>
      <c r="AI13" s="238">
        <v>184.7</v>
      </c>
      <c r="AJ13" s="238">
        <v>185.2</v>
      </c>
      <c r="AK13" s="238">
        <v>193.6</v>
      </c>
      <c r="AL13" s="238">
        <v>191.8</v>
      </c>
      <c r="AM13" s="238">
        <v>204.2</v>
      </c>
      <c r="AN13" s="238">
        <v>197.2</v>
      </c>
      <c r="AO13" s="238">
        <v>195.2</v>
      </c>
      <c r="AP13" s="238">
        <v>209.9</v>
      </c>
      <c r="AQ13" s="238">
        <v>225.8</v>
      </c>
      <c r="AR13" s="238">
        <v>220.3</v>
      </c>
      <c r="AS13" s="238">
        <v>219.2</v>
      </c>
      <c r="AT13" s="238">
        <v>220.3</v>
      </c>
      <c r="AU13" s="238">
        <v>228.2</v>
      </c>
      <c r="AV13" s="238">
        <v>237.9</v>
      </c>
      <c r="AW13" s="238">
        <v>213</v>
      </c>
      <c r="AX13" s="238">
        <v>179.4</v>
      </c>
      <c r="AY13" s="238">
        <v>178.9</v>
      </c>
      <c r="AZ13" s="238">
        <v>195</v>
      </c>
      <c r="BA13" s="238">
        <v>202</v>
      </c>
      <c r="BB13" s="238">
        <v>210</v>
      </c>
      <c r="BC13" s="238">
        <v>210.6</v>
      </c>
      <c r="BD13" s="238">
        <v>187.4</v>
      </c>
      <c r="BE13" s="238">
        <v>193.8</v>
      </c>
      <c r="BF13" s="238">
        <v>186.5</v>
      </c>
      <c r="BG13" s="238">
        <v>195.5</v>
      </c>
      <c r="BH13" s="238">
        <v>198.04230000000001</v>
      </c>
      <c r="BI13" s="238">
        <v>199.99590000000001</v>
      </c>
      <c r="BJ13" s="329">
        <v>206.99979999999999</v>
      </c>
      <c r="BK13" s="329">
        <v>203.48849999999999</v>
      </c>
      <c r="BL13" s="329">
        <v>203.2261</v>
      </c>
      <c r="BM13" s="329">
        <v>201.70740000000001</v>
      </c>
      <c r="BN13" s="329">
        <v>197.392</v>
      </c>
      <c r="BO13" s="329">
        <v>196.23259999999999</v>
      </c>
      <c r="BP13" s="329">
        <v>195.26759999999999</v>
      </c>
      <c r="BQ13" s="329">
        <v>197.04750000000001</v>
      </c>
      <c r="BR13" s="329">
        <v>202.15520000000001</v>
      </c>
      <c r="BS13" s="329">
        <v>204.39410000000001</v>
      </c>
      <c r="BT13" s="329">
        <v>208.7276</v>
      </c>
      <c r="BU13" s="329">
        <v>206.54239999999999</v>
      </c>
      <c r="BV13" s="329">
        <v>202.43809999999999</v>
      </c>
    </row>
    <row r="14" spans="1:74" ht="11.1" customHeight="1" x14ac:dyDescent="0.2">
      <c r="A14" s="52" t="s">
        <v>538</v>
      </c>
      <c r="B14" s="151" t="s">
        <v>564</v>
      </c>
      <c r="C14" s="238">
        <v>166.9</v>
      </c>
      <c r="D14" s="238">
        <v>185</v>
      </c>
      <c r="E14" s="238">
        <v>184.7</v>
      </c>
      <c r="F14" s="238">
        <v>174</v>
      </c>
      <c r="G14" s="238">
        <v>185.2</v>
      </c>
      <c r="H14" s="238">
        <v>181.3</v>
      </c>
      <c r="I14" s="238">
        <v>165.4</v>
      </c>
      <c r="J14" s="238">
        <v>146.1</v>
      </c>
      <c r="K14" s="238">
        <v>143.80000000000001</v>
      </c>
      <c r="L14" s="238">
        <v>141.1</v>
      </c>
      <c r="M14" s="238">
        <v>135.6</v>
      </c>
      <c r="N14" s="238">
        <v>112.6</v>
      </c>
      <c r="O14" s="238">
        <v>97.6</v>
      </c>
      <c r="P14" s="238">
        <v>94.8</v>
      </c>
      <c r="Q14" s="238">
        <v>107</v>
      </c>
      <c r="R14" s="238">
        <v>111.3</v>
      </c>
      <c r="S14" s="238">
        <v>129.1</v>
      </c>
      <c r="T14" s="238">
        <v>140.4</v>
      </c>
      <c r="U14" s="238">
        <v>130.5</v>
      </c>
      <c r="V14" s="238">
        <v>130.69999999999999</v>
      </c>
      <c r="W14" s="238">
        <v>134.1</v>
      </c>
      <c r="X14" s="238">
        <v>144.30000000000001</v>
      </c>
      <c r="Y14" s="238">
        <v>138.6</v>
      </c>
      <c r="Z14" s="238">
        <v>150.69999999999999</v>
      </c>
      <c r="AA14" s="238">
        <v>156</v>
      </c>
      <c r="AB14" s="238">
        <v>155.30000000000001</v>
      </c>
      <c r="AC14" s="238">
        <v>149.5</v>
      </c>
      <c r="AD14" s="238">
        <v>149.9</v>
      </c>
      <c r="AE14" s="238">
        <v>144.69999999999999</v>
      </c>
      <c r="AF14" s="238">
        <v>137.5</v>
      </c>
      <c r="AG14" s="238">
        <v>139.19999999999999</v>
      </c>
      <c r="AH14" s="238">
        <v>152.19999999999999</v>
      </c>
      <c r="AI14" s="238">
        <v>166.8</v>
      </c>
      <c r="AJ14" s="238">
        <v>169.5</v>
      </c>
      <c r="AK14" s="238">
        <v>178.1</v>
      </c>
      <c r="AL14" s="238">
        <v>184.1</v>
      </c>
      <c r="AM14" s="238">
        <v>199</v>
      </c>
      <c r="AN14" s="238">
        <v>188.9</v>
      </c>
      <c r="AO14" s="238">
        <v>184.8</v>
      </c>
      <c r="AP14" s="238">
        <v>198.2</v>
      </c>
      <c r="AQ14" s="238">
        <v>214.3</v>
      </c>
      <c r="AR14" s="238">
        <v>208.9</v>
      </c>
      <c r="AS14" s="238">
        <v>207.9</v>
      </c>
      <c r="AT14" s="238">
        <v>211.4</v>
      </c>
      <c r="AU14" s="238">
        <v>221.4</v>
      </c>
      <c r="AV14" s="238">
        <v>228.1</v>
      </c>
      <c r="AW14" s="238">
        <v>209.8</v>
      </c>
      <c r="AX14" s="238">
        <v>179.6</v>
      </c>
      <c r="AY14" s="238">
        <v>181.3</v>
      </c>
      <c r="AZ14" s="238">
        <v>190.7</v>
      </c>
      <c r="BA14" s="238">
        <v>195.8</v>
      </c>
      <c r="BB14" s="238">
        <v>199.3</v>
      </c>
      <c r="BC14" s="238">
        <v>198.9</v>
      </c>
      <c r="BD14" s="238">
        <v>182.4</v>
      </c>
      <c r="BE14" s="238">
        <v>184.7</v>
      </c>
      <c r="BF14" s="238">
        <v>179.5</v>
      </c>
      <c r="BG14" s="238">
        <v>190.1</v>
      </c>
      <c r="BH14" s="238">
        <v>189.62</v>
      </c>
      <c r="BI14" s="238">
        <v>192.5412</v>
      </c>
      <c r="BJ14" s="329">
        <v>202.9188</v>
      </c>
      <c r="BK14" s="329">
        <v>202.9761</v>
      </c>
      <c r="BL14" s="329">
        <v>198.80860000000001</v>
      </c>
      <c r="BM14" s="329">
        <v>194.34389999999999</v>
      </c>
      <c r="BN14" s="329">
        <v>186.84950000000001</v>
      </c>
      <c r="BO14" s="329">
        <v>187.1326</v>
      </c>
      <c r="BP14" s="329">
        <v>185.07429999999999</v>
      </c>
      <c r="BQ14" s="329">
        <v>186.26900000000001</v>
      </c>
      <c r="BR14" s="329">
        <v>188.8466</v>
      </c>
      <c r="BS14" s="329">
        <v>192.15430000000001</v>
      </c>
      <c r="BT14" s="329">
        <v>196.96430000000001</v>
      </c>
      <c r="BU14" s="329">
        <v>197.62819999999999</v>
      </c>
      <c r="BV14" s="329">
        <v>198.60470000000001</v>
      </c>
    </row>
    <row r="15" spans="1:74" ht="11.1" customHeight="1" x14ac:dyDescent="0.2">
      <c r="A15" s="49"/>
      <c r="B15" s="50" t="s">
        <v>12</v>
      </c>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220"/>
      <c r="BC15" s="220"/>
      <c r="BD15" s="220"/>
      <c r="BE15" s="220"/>
      <c r="BF15" s="220"/>
      <c r="BG15" s="220"/>
      <c r="BH15" s="220"/>
      <c r="BI15" s="220"/>
      <c r="BJ15" s="406"/>
      <c r="BK15" s="406"/>
      <c r="BL15" s="406"/>
      <c r="BM15" s="406"/>
      <c r="BN15" s="406"/>
      <c r="BO15" s="406"/>
      <c r="BP15" s="406"/>
      <c r="BQ15" s="406"/>
      <c r="BR15" s="406"/>
      <c r="BS15" s="406"/>
      <c r="BT15" s="406"/>
      <c r="BU15" s="406"/>
      <c r="BV15" s="406"/>
    </row>
    <row r="16" spans="1:74" ht="11.1" customHeight="1" x14ac:dyDescent="0.2">
      <c r="A16" s="52" t="s">
        <v>806</v>
      </c>
      <c r="B16" s="151" t="s">
        <v>399</v>
      </c>
      <c r="C16" s="238">
        <v>163.30000000000001</v>
      </c>
      <c r="D16" s="238">
        <v>174.7</v>
      </c>
      <c r="E16" s="238">
        <v>176.6</v>
      </c>
      <c r="F16" s="238">
        <v>173.9</v>
      </c>
      <c r="G16" s="238">
        <v>197.9</v>
      </c>
      <c r="H16" s="238">
        <v>185.5</v>
      </c>
      <c r="I16" s="238">
        <v>169.4</v>
      </c>
      <c r="J16" s="238">
        <v>151.6</v>
      </c>
      <c r="K16" s="238">
        <v>146.5</v>
      </c>
      <c r="L16" s="238">
        <v>147.30000000000001</v>
      </c>
      <c r="M16" s="238">
        <v>142.4</v>
      </c>
      <c r="N16" s="238">
        <v>123.2</v>
      </c>
      <c r="O16" s="238">
        <v>103.8</v>
      </c>
      <c r="P16" s="238">
        <v>103.2</v>
      </c>
      <c r="Q16" s="238">
        <v>113.3</v>
      </c>
      <c r="R16" s="238">
        <v>118.7</v>
      </c>
      <c r="S16" s="238">
        <v>134.19999999999999</v>
      </c>
      <c r="T16" s="238">
        <v>146.4</v>
      </c>
      <c r="U16" s="238">
        <v>139.30000000000001</v>
      </c>
      <c r="V16" s="238">
        <v>133</v>
      </c>
      <c r="W16" s="238">
        <v>139.4</v>
      </c>
      <c r="X16" s="238">
        <v>150.6</v>
      </c>
      <c r="Y16" s="238">
        <v>142.6</v>
      </c>
      <c r="Z16" s="238">
        <v>153.9</v>
      </c>
      <c r="AA16" s="238">
        <v>158.4</v>
      </c>
      <c r="AB16" s="238">
        <v>161.5</v>
      </c>
      <c r="AC16" s="238">
        <v>155.4</v>
      </c>
      <c r="AD16" s="238">
        <v>159.5</v>
      </c>
      <c r="AE16" s="238">
        <v>149.19999999999999</v>
      </c>
      <c r="AF16" s="238">
        <v>143.4</v>
      </c>
      <c r="AG16" s="238">
        <v>147.80000000000001</v>
      </c>
      <c r="AH16" s="238">
        <v>161.30000000000001</v>
      </c>
      <c r="AI16" s="238">
        <v>179.5</v>
      </c>
      <c r="AJ16" s="238">
        <v>174.3</v>
      </c>
      <c r="AK16" s="238">
        <v>183.1</v>
      </c>
      <c r="AL16" s="238">
        <v>186.9</v>
      </c>
      <c r="AM16" s="238">
        <v>201.2</v>
      </c>
      <c r="AN16" s="238">
        <v>197</v>
      </c>
      <c r="AO16" s="238">
        <v>192.4</v>
      </c>
      <c r="AP16" s="238">
        <v>208</v>
      </c>
      <c r="AQ16" s="238">
        <v>222.1</v>
      </c>
      <c r="AR16" s="238">
        <v>219.6</v>
      </c>
      <c r="AS16" s="238">
        <v>217.6</v>
      </c>
      <c r="AT16" s="238">
        <v>218.3</v>
      </c>
      <c r="AU16" s="238">
        <v>225.7</v>
      </c>
      <c r="AV16" s="238">
        <v>234.9</v>
      </c>
      <c r="AW16" s="238">
        <v>216.2</v>
      </c>
      <c r="AX16" s="238">
        <v>185.2</v>
      </c>
      <c r="AY16" s="238">
        <v>182.7</v>
      </c>
      <c r="AZ16" s="238">
        <v>195.6</v>
      </c>
      <c r="BA16" s="238">
        <v>200.5</v>
      </c>
      <c r="BB16" s="238">
        <v>206.3</v>
      </c>
      <c r="BC16" s="238">
        <v>214.1</v>
      </c>
      <c r="BD16" s="238">
        <v>190.7</v>
      </c>
      <c r="BE16" s="238">
        <v>197.3</v>
      </c>
      <c r="BF16" s="238">
        <v>190.1</v>
      </c>
      <c r="BG16" s="238">
        <v>193.7</v>
      </c>
      <c r="BH16" s="238">
        <v>191.47890000000001</v>
      </c>
      <c r="BI16" s="238">
        <v>194.9761</v>
      </c>
      <c r="BJ16" s="329">
        <v>209.143</v>
      </c>
      <c r="BK16" s="329">
        <v>208.7122</v>
      </c>
      <c r="BL16" s="329">
        <v>204.62819999999999</v>
      </c>
      <c r="BM16" s="329">
        <v>202.67080000000001</v>
      </c>
      <c r="BN16" s="329">
        <v>197.8674</v>
      </c>
      <c r="BO16" s="329">
        <v>196.59299999999999</v>
      </c>
      <c r="BP16" s="329">
        <v>196.50149999999999</v>
      </c>
      <c r="BQ16" s="329">
        <v>197.8306</v>
      </c>
      <c r="BR16" s="329">
        <v>202.72919999999999</v>
      </c>
      <c r="BS16" s="329">
        <v>204.81469999999999</v>
      </c>
      <c r="BT16" s="329">
        <v>205.9693</v>
      </c>
      <c r="BU16" s="329">
        <v>205.28749999999999</v>
      </c>
      <c r="BV16" s="329">
        <v>202.49340000000001</v>
      </c>
    </row>
    <row r="17" spans="1:74" ht="11.1" customHeight="1" x14ac:dyDescent="0.2">
      <c r="A17" s="52" t="s">
        <v>539</v>
      </c>
      <c r="B17" s="151" t="s">
        <v>113</v>
      </c>
      <c r="C17" s="238">
        <v>126.4</v>
      </c>
      <c r="D17" s="238">
        <v>137.6</v>
      </c>
      <c r="E17" s="238">
        <v>146.5</v>
      </c>
      <c r="F17" s="238">
        <v>151.6</v>
      </c>
      <c r="G17" s="238">
        <v>154.30000000000001</v>
      </c>
      <c r="H17" s="238">
        <v>154.9</v>
      </c>
      <c r="I17" s="238">
        <v>136.30000000000001</v>
      </c>
      <c r="J17" s="238">
        <v>120.7</v>
      </c>
      <c r="K17" s="238">
        <v>110.7</v>
      </c>
      <c r="L17" s="238">
        <v>109.4</v>
      </c>
      <c r="M17" s="238">
        <v>104.3</v>
      </c>
      <c r="N17" s="238">
        <v>91.9</v>
      </c>
      <c r="O17" s="238">
        <v>71</v>
      </c>
      <c r="P17" s="238">
        <v>63.2</v>
      </c>
      <c r="Q17" s="238">
        <v>69.3</v>
      </c>
      <c r="R17" s="238">
        <v>78.2</v>
      </c>
      <c r="S17" s="238">
        <v>92.2</v>
      </c>
      <c r="T17" s="238">
        <v>98.3</v>
      </c>
      <c r="U17" s="238">
        <v>103</v>
      </c>
      <c r="V17" s="238">
        <v>99</v>
      </c>
      <c r="W17" s="238">
        <v>107.6</v>
      </c>
      <c r="X17" s="238">
        <v>111.5</v>
      </c>
      <c r="Y17" s="238">
        <v>110.6</v>
      </c>
      <c r="Z17" s="238">
        <v>123</v>
      </c>
      <c r="AA17" s="238">
        <v>130.9</v>
      </c>
      <c r="AB17" s="238">
        <v>129.1</v>
      </c>
      <c r="AC17" s="238">
        <v>123.9</v>
      </c>
      <c r="AD17" s="238">
        <v>120.1</v>
      </c>
      <c r="AE17" s="238">
        <v>121.3</v>
      </c>
      <c r="AF17" s="238">
        <v>119.5</v>
      </c>
      <c r="AG17" s="238">
        <v>121.1</v>
      </c>
      <c r="AH17" s="238">
        <v>120.4</v>
      </c>
      <c r="AI17" s="238">
        <v>131.4</v>
      </c>
      <c r="AJ17" s="238">
        <v>130.4</v>
      </c>
      <c r="AK17" s="238">
        <v>141.30000000000001</v>
      </c>
      <c r="AL17" s="238">
        <v>148.4</v>
      </c>
      <c r="AM17" s="238">
        <v>150.69999999999999</v>
      </c>
      <c r="AN17" s="238">
        <v>149</v>
      </c>
      <c r="AO17" s="238">
        <v>145.19999999999999</v>
      </c>
      <c r="AP17" s="238">
        <v>150.4</v>
      </c>
      <c r="AQ17" s="238">
        <v>166.7</v>
      </c>
      <c r="AR17" s="238">
        <v>173.1</v>
      </c>
      <c r="AS17" s="238">
        <v>176.7</v>
      </c>
      <c r="AT17" s="238">
        <v>176.4</v>
      </c>
      <c r="AU17" s="238">
        <v>176.1</v>
      </c>
      <c r="AV17" s="238">
        <v>187.5</v>
      </c>
      <c r="AW17" s="238">
        <v>182.7</v>
      </c>
      <c r="AX17" s="238">
        <v>160.80000000000001</v>
      </c>
      <c r="AY17" s="238">
        <v>142.5</v>
      </c>
      <c r="AZ17" s="238">
        <v>156.80000000000001</v>
      </c>
      <c r="BA17" s="238">
        <v>163.9</v>
      </c>
      <c r="BB17" s="238">
        <v>168.5</v>
      </c>
      <c r="BC17" s="238">
        <v>163.5</v>
      </c>
      <c r="BD17" s="238">
        <v>160.1</v>
      </c>
      <c r="BE17" s="238">
        <v>162.5</v>
      </c>
      <c r="BF17" s="238">
        <v>146.6</v>
      </c>
      <c r="BG17" s="238">
        <v>156</v>
      </c>
      <c r="BH17" s="238">
        <v>131.40209999999999</v>
      </c>
      <c r="BI17" s="238">
        <v>127.6507</v>
      </c>
      <c r="BJ17" s="329">
        <v>139.50210000000001</v>
      </c>
      <c r="BK17" s="329">
        <v>170.86320000000001</v>
      </c>
      <c r="BL17" s="329">
        <v>148.0316</v>
      </c>
      <c r="BM17" s="329">
        <v>125.0745</v>
      </c>
      <c r="BN17" s="329">
        <v>146.83840000000001</v>
      </c>
      <c r="BO17" s="329">
        <v>142.80930000000001</v>
      </c>
      <c r="BP17" s="329">
        <v>145.1576</v>
      </c>
      <c r="BQ17" s="329">
        <v>153.77260000000001</v>
      </c>
      <c r="BR17" s="329">
        <v>157.464</v>
      </c>
      <c r="BS17" s="329">
        <v>166.3673</v>
      </c>
      <c r="BT17" s="329">
        <v>165.36859999999999</v>
      </c>
      <c r="BU17" s="329">
        <v>167.9228</v>
      </c>
      <c r="BV17" s="329">
        <v>174.0676</v>
      </c>
    </row>
    <row r="18" spans="1:74" ht="11.1" customHeight="1" x14ac:dyDescent="0.2">
      <c r="A18" s="52"/>
      <c r="B18" s="53" t="s">
        <v>237</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216"/>
      <c r="BC18" s="216"/>
      <c r="BD18" s="216"/>
      <c r="BE18" s="216"/>
      <c r="BF18" s="216"/>
      <c r="BG18" s="216"/>
      <c r="BH18" s="216"/>
      <c r="BI18" s="216"/>
      <c r="BJ18" s="324"/>
      <c r="BK18" s="324"/>
      <c r="BL18" s="324"/>
      <c r="BM18" s="324"/>
      <c r="BN18" s="324"/>
      <c r="BO18" s="324"/>
      <c r="BP18" s="324"/>
      <c r="BQ18" s="324"/>
      <c r="BR18" s="324"/>
      <c r="BS18" s="324"/>
      <c r="BT18" s="324"/>
      <c r="BU18" s="324"/>
      <c r="BV18" s="324"/>
    </row>
    <row r="19" spans="1:74" ht="11.1" customHeight="1" x14ac:dyDescent="0.2">
      <c r="A19" s="52" t="s">
        <v>513</v>
      </c>
      <c r="B19" s="151" t="s">
        <v>238</v>
      </c>
      <c r="C19" s="238">
        <v>211.57499999999999</v>
      </c>
      <c r="D19" s="238">
        <v>221.625</v>
      </c>
      <c r="E19" s="238">
        <v>246.36</v>
      </c>
      <c r="F19" s="238">
        <v>246.9</v>
      </c>
      <c r="G19" s="238">
        <v>271.82499999999999</v>
      </c>
      <c r="H19" s="238">
        <v>280.16000000000003</v>
      </c>
      <c r="I19" s="238">
        <v>279.35000000000002</v>
      </c>
      <c r="J19" s="238">
        <v>263.62</v>
      </c>
      <c r="K19" s="238">
        <v>236.52500000000001</v>
      </c>
      <c r="L19" s="238">
        <v>229</v>
      </c>
      <c r="M19" s="238">
        <v>215.8</v>
      </c>
      <c r="N19" s="238">
        <v>203.75</v>
      </c>
      <c r="O19" s="238">
        <v>194.85</v>
      </c>
      <c r="P19" s="238">
        <v>176.36</v>
      </c>
      <c r="Q19" s="238">
        <v>196.875</v>
      </c>
      <c r="R19" s="238">
        <v>211.27500000000001</v>
      </c>
      <c r="S19" s="238">
        <v>226.82</v>
      </c>
      <c r="T19" s="238">
        <v>236.55</v>
      </c>
      <c r="U19" s="238">
        <v>223.9</v>
      </c>
      <c r="V19" s="238">
        <v>217.76</v>
      </c>
      <c r="W19" s="238">
        <v>221.85</v>
      </c>
      <c r="X19" s="238">
        <v>224.94</v>
      </c>
      <c r="Y19" s="238">
        <v>218.15</v>
      </c>
      <c r="Z19" s="238">
        <v>225.42500000000001</v>
      </c>
      <c r="AA19" s="238">
        <v>234.9</v>
      </c>
      <c r="AB19" s="238">
        <v>230.4</v>
      </c>
      <c r="AC19" s="238">
        <v>232.5</v>
      </c>
      <c r="AD19" s="238">
        <v>241.72499999999999</v>
      </c>
      <c r="AE19" s="238">
        <v>239.14</v>
      </c>
      <c r="AF19" s="238">
        <v>234.65</v>
      </c>
      <c r="AG19" s="238">
        <v>229.98</v>
      </c>
      <c r="AH19" s="238">
        <v>238.02500000000001</v>
      </c>
      <c r="AI19" s="238">
        <v>264.52499999999998</v>
      </c>
      <c r="AJ19" s="238">
        <v>250.5</v>
      </c>
      <c r="AK19" s="238">
        <v>256.35000000000002</v>
      </c>
      <c r="AL19" s="238">
        <v>247.67500000000001</v>
      </c>
      <c r="AM19" s="238">
        <v>255.46</v>
      </c>
      <c r="AN19" s="238">
        <v>258.72500000000002</v>
      </c>
      <c r="AO19" s="238">
        <v>259.125</v>
      </c>
      <c r="AP19" s="238">
        <v>275.7</v>
      </c>
      <c r="AQ19" s="238">
        <v>290.07499999999999</v>
      </c>
      <c r="AR19" s="238">
        <v>289.07499999999999</v>
      </c>
      <c r="AS19" s="238">
        <v>284.86</v>
      </c>
      <c r="AT19" s="238">
        <v>283.57499999999999</v>
      </c>
      <c r="AU19" s="238">
        <v>283.55</v>
      </c>
      <c r="AV19" s="238">
        <v>286</v>
      </c>
      <c r="AW19" s="238">
        <v>264.72500000000002</v>
      </c>
      <c r="AX19" s="238">
        <v>236.56</v>
      </c>
      <c r="AY19" s="238">
        <v>224.77500000000001</v>
      </c>
      <c r="AZ19" s="238">
        <v>230.92500000000001</v>
      </c>
      <c r="BA19" s="238">
        <v>251.6</v>
      </c>
      <c r="BB19" s="238">
        <v>279.83999999999997</v>
      </c>
      <c r="BC19" s="238">
        <v>285.92500000000001</v>
      </c>
      <c r="BD19" s="238">
        <v>271.57499999999999</v>
      </c>
      <c r="BE19" s="238">
        <v>274</v>
      </c>
      <c r="BF19" s="238">
        <v>262.10000000000002</v>
      </c>
      <c r="BG19" s="238">
        <v>259.22000000000003</v>
      </c>
      <c r="BH19" s="238">
        <v>262.7</v>
      </c>
      <c r="BI19" s="238">
        <v>259.77499999999998</v>
      </c>
      <c r="BJ19" s="329">
        <v>253.96889999999999</v>
      </c>
      <c r="BK19" s="329">
        <v>237.58789999999999</v>
      </c>
      <c r="BL19" s="329">
        <v>246.92619999999999</v>
      </c>
      <c r="BM19" s="329">
        <v>257.93380000000002</v>
      </c>
      <c r="BN19" s="329">
        <v>257.73009999999999</v>
      </c>
      <c r="BO19" s="329">
        <v>260.47840000000002</v>
      </c>
      <c r="BP19" s="329">
        <v>262.51229999999998</v>
      </c>
      <c r="BQ19" s="329">
        <v>263.2217</v>
      </c>
      <c r="BR19" s="329">
        <v>262.2199</v>
      </c>
      <c r="BS19" s="329">
        <v>261.85070000000002</v>
      </c>
      <c r="BT19" s="329">
        <v>254.96700000000001</v>
      </c>
      <c r="BU19" s="329">
        <v>252.94489999999999</v>
      </c>
      <c r="BV19" s="329">
        <v>248.4308</v>
      </c>
    </row>
    <row r="20" spans="1:74" ht="11.1" customHeight="1" x14ac:dyDescent="0.2">
      <c r="A20" s="52" t="s">
        <v>536</v>
      </c>
      <c r="B20" s="151" t="s">
        <v>239</v>
      </c>
      <c r="C20" s="238">
        <v>220.75</v>
      </c>
      <c r="D20" s="238">
        <v>230.07499999999999</v>
      </c>
      <c r="E20" s="238">
        <v>254.64</v>
      </c>
      <c r="F20" s="238">
        <v>255.47499999999999</v>
      </c>
      <c r="G20" s="238">
        <v>280.22500000000002</v>
      </c>
      <c r="H20" s="238">
        <v>288.48</v>
      </c>
      <c r="I20" s="238">
        <v>287.95</v>
      </c>
      <c r="J20" s="238">
        <v>272.60000000000002</v>
      </c>
      <c r="K20" s="238">
        <v>246.15</v>
      </c>
      <c r="L20" s="238">
        <v>238.67500000000001</v>
      </c>
      <c r="M20" s="238">
        <v>226.02</v>
      </c>
      <c r="N20" s="238">
        <v>214.42500000000001</v>
      </c>
      <c r="O20" s="238">
        <v>205.65</v>
      </c>
      <c r="P20" s="238">
        <v>187.2</v>
      </c>
      <c r="Q20" s="238">
        <v>207.07499999999999</v>
      </c>
      <c r="R20" s="238">
        <v>221.57499999999999</v>
      </c>
      <c r="S20" s="238">
        <v>237.1</v>
      </c>
      <c r="T20" s="238">
        <v>246.7</v>
      </c>
      <c r="U20" s="238">
        <v>234.5</v>
      </c>
      <c r="V20" s="238">
        <v>228.38</v>
      </c>
      <c r="W20" s="238">
        <v>232.65</v>
      </c>
      <c r="X20" s="238">
        <v>235.92</v>
      </c>
      <c r="Y20" s="238">
        <v>229.5</v>
      </c>
      <c r="Z20" s="238">
        <v>236.55</v>
      </c>
      <c r="AA20" s="238">
        <v>245.84</v>
      </c>
      <c r="AB20" s="238">
        <v>241.6</v>
      </c>
      <c r="AC20" s="238">
        <v>243.67500000000001</v>
      </c>
      <c r="AD20" s="238">
        <v>252.75</v>
      </c>
      <c r="AE20" s="238">
        <v>250.26</v>
      </c>
      <c r="AF20" s="238">
        <v>246.02500000000001</v>
      </c>
      <c r="AG20" s="238">
        <v>241.44</v>
      </c>
      <c r="AH20" s="238">
        <v>249.4</v>
      </c>
      <c r="AI20" s="238">
        <v>276.125</v>
      </c>
      <c r="AJ20" s="238">
        <v>262.10000000000002</v>
      </c>
      <c r="AK20" s="238">
        <v>267.75</v>
      </c>
      <c r="AL20" s="238">
        <v>259.375</v>
      </c>
      <c r="AM20" s="238">
        <v>267.12</v>
      </c>
      <c r="AN20" s="238">
        <v>270.47500000000002</v>
      </c>
      <c r="AO20" s="238">
        <v>270.89999999999998</v>
      </c>
      <c r="AP20" s="238">
        <v>287.32</v>
      </c>
      <c r="AQ20" s="238">
        <v>298.67500000000001</v>
      </c>
      <c r="AR20" s="238">
        <v>296.95</v>
      </c>
      <c r="AS20" s="238">
        <v>292.77999999999997</v>
      </c>
      <c r="AT20" s="238">
        <v>291.42500000000001</v>
      </c>
      <c r="AU20" s="238">
        <v>291.47500000000002</v>
      </c>
      <c r="AV20" s="238">
        <v>294.26</v>
      </c>
      <c r="AW20" s="238">
        <v>273.57499999999999</v>
      </c>
      <c r="AX20" s="238">
        <v>245.72</v>
      </c>
      <c r="AY20" s="238">
        <v>233.75</v>
      </c>
      <c r="AZ20" s="238">
        <v>239.32499999999999</v>
      </c>
      <c r="BA20" s="238">
        <v>259.42500000000001</v>
      </c>
      <c r="BB20" s="238">
        <v>288.12</v>
      </c>
      <c r="BC20" s="238">
        <v>294.625</v>
      </c>
      <c r="BD20" s="238">
        <v>280.35000000000002</v>
      </c>
      <c r="BE20" s="238">
        <v>282.32</v>
      </c>
      <c r="BF20" s="238">
        <v>270.67500000000001</v>
      </c>
      <c r="BG20" s="238">
        <v>268.14</v>
      </c>
      <c r="BH20" s="238">
        <v>272.39999999999998</v>
      </c>
      <c r="BI20" s="238">
        <v>269.32499999999999</v>
      </c>
      <c r="BJ20" s="329">
        <v>264.601</v>
      </c>
      <c r="BK20" s="329">
        <v>248.73699999999999</v>
      </c>
      <c r="BL20" s="329">
        <v>258.48590000000002</v>
      </c>
      <c r="BM20" s="329">
        <v>269.53390000000002</v>
      </c>
      <c r="BN20" s="329">
        <v>269.56040000000002</v>
      </c>
      <c r="BO20" s="329">
        <v>272.48829999999998</v>
      </c>
      <c r="BP20" s="329">
        <v>274.50459999999998</v>
      </c>
      <c r="BQ20" s="329">
        <v>275.46980000000002</v>
      </c>
      <c r="BR20" s="329">
        <v>274.56970000000001</v>
      </c>
      <c r="BS20" s="329">
        <v>274.31490000000002</v>
      </c>
      <c r="BT20" s="329">
        <v>267.63830000000002</v>
      </c>
      <c r="BU20" s="329">
        <v>265.77719999999999</v>
      </c>
      <c r="BV20" s="329">
        <v>261.4359</v>
      </c>
    </row>
    <row r="21" spans="1:74" ht="11.1" customHeight="1" x14ac:dyDescent="0.2">
      <c r="A21" s="52" t="s">
        <v>537</v>
      </c>
      <c r="B21" s="151" t="s">
        <v>829</v>
      </c>
      <c r="C21" s="238">
        <v>299.72500000000002</v>
      </c>
      <c r="D21" s="238">
        <v>285.77499999999998</v>
      </c>
      <c r="E21" s="238">
        <v>289.7</v>
      </c>
      <c r="F21" s="238">
        <v>278.22500000000002</v>
      </c>
      <c r="G21" s="238">
        <v>288.75</v>
      </c>
      <c r="H21" s="238">
        <v>287.3</v>
      </c>
      <c r="I21" s="238">
        <v>278.77499999999998</v>
      </c>
      <c r="J21" s="238">
        <v>259.5</v>
      </c>
      <c r="K21" s="238">
        <v>250.5</v>
      </c>
      <c r="L21" s="238">
        <v>251.92500000000001</v>
      </c>
      <c r="M21" s="238">
        <v>246.7</v>
      </c>
      <c r="N21" s="238">
        <v>230.9</v>
      </c>
      <c r="O21" s="238">
        <v>214.27500000000001</v>
      </c>
      <c r="P21" s="238">
        <v>199.82</v>
      </c>
      <c r="Q21" s="238">
        <v>209</v>
      </c>
      <c r="R21" s="238">
        <v>215.15</v>
      </c>
      <c r="S21" s="238">
        <v>231.46</v>
      </c>
      <c r="T21" s="238">
        <v>242.25</v>
      </c>
      <c r="U21" s="238">
        <v>240.45</v>
      </c>
      <c r="V21" s="238">
        <v>235.06</v>
      </c>
      <c r="W21" s="238">
        <v>239.42500000000001</v>
      </c>
      <c r="X21" s="238">
        <v>245.44</v>
      </c>
      <c r="Y21" s="238">
        <v>243.85</v>
      </c>
      <c r="Z21" s="238">
        <v>251</v>
      </c>
      <c r="AA21" s="238">
        <v>257.98</v>
      </c>
      <c r="AB21" s="238">
        <v>256.8</v>
      </c>
      <c r="AC21" s="238">
        <v>255.35</v>
      </c>
      <c r="AD21" s="238">
        <v>258.25</v>
      </c>
      <c r="AE21" s="238">
        <v>256.04000000000002</v>
      </c>
      <c r="AF21" s="238">
        <v>251.05</v>
      </c>
      <c r="AG21" s="238">
        <v>249.64</v>
      </c>
      <c r="AH21" s="238">
        <v>259.5</v>
      </c>
      <c r="AI21" s="238">
        <v>278.47500000000002</v>
      </c>
      <c r="AJ21" s="238">
        <v>279.42</v>
      </c>
      <c r="AK21" s="238">
        <v>290.875</v>
      </c>
      <c r="AL21" s="238">
        <v>290.89999999999998</v>
      </c>
      <c r="AM21" s="238">
        <v>301.83999999999997</v>
      </c>
      <c r="AN21" s="238">
        <v>304.57499999999999</v>
      </c>
      <c r="AO21" s="238">
        <v>298.75</v>
      </c>
      <c r="AP21" s="238">
        <v>309.58</v>
      </c>
      <c r="AQ21" s="238">
        <v>324.375</v>
      </c>
      <c r="AR21" s="238">
        <v>325.27499999999998</v>
      </c>
      <c r="AS21" s="238">
        <v>323.27999999999997</v>
      </c>
      <c r="AT21" s="238">
        <v>321.82499999999999</v>
      </c>
      <c r="AU21" s="238">
        <v>326.22500000000002</v>
      </c>
      <c r="AV21" s="238">
        <v>336.54</v>
      </c>
      <c r="AW21" s="238">
        <v>329.95</v>
      </c>
      <c r="AX21" s="238">
        <v>312.27999999999997</v>
      </c>
      <c r="AY21" s="238">
        <v>297.97500000000002</v>
      </c>
      <c r="AZ21" s="238">
        <v>299.64999999999998</v>
      </c>
      <c r="BA21" s="238">
        <v>307.625</v>
      </c>
      <c r="BB21" s="238">
        <v>312.10000000000002</v>
      </c>
      <c r="BC21" s="238">
        <v>316.125</v>
      </c>
      <c r="BD21" s="238">
        <v>308.85000000000002</v>
      </c>
      <c r="BE21" s="238">
        <v>304.52</v>
      </c>
      <c r="BF21" s="238">
        <v>300.5</v>
      </c>
      <c r="BG21" s="238">
        <v>301.62</v>
      </c>
      <c r="BH21" s="238">
        <v>305.3</v>
      </c>
      <c r="BI21" s="238">
        <v>306.875</v>
      </c>
      <c r="BJ21" s="329">
        <v>310.79340000000002</v>
      </c>
      <c r="BK21" s="329">
        <v>313.714</v>
      </c>
      <c r="BL21" s="329">
        <v>310.66109999999998</v>
      </c>
      <c r="BM21" s="329">
        <v>310.78879999999998</v>
      </c>
      <c r="BN21" s="329">
        <v>304.68889999999999</v>
      </c>
      <c r="BO21" s="329">
        <v>302.46199999999999</v>
      </c>
      <c r="BP21" s="329">
        <v>302.66559999999998</v>
      </c>
      <c r="BQ21" s="329">
        <v>303.53129999999999</v>
      </c>
      <c r="BR21" s="329">
        <v>306.73349999999999</v>
      </c>
      <c r="BS21" s="329">
        <v>308.911</v>
      </c>
      <c r="BT21" s="329">
        <v>312.84190000000001</v>
      </c>
      <c r="BU21" s="329">
        <v>314.02089999999998</v>
      </c>
      <c r="BV21" s="329">
        <v>315.32900000000001</v>
      </c>
    </row>
    <row r="22" spans="1:74" ht="11.1" customHeight="1" x14ac:dyDescent="0.2">
      <c r="A22" s="52" t="s">
        <v>497</v>
      </c>
      <c r="B22" s="151" t="s">
        <v>564</v>
      </c>
      <c r="C22" s="238">
        <v>281.10000000000002</v>
      </c>
      <c r="D22" s="238">
        <v>286.39999999999998</v>
      </c>
      <c r="E22" s="238">
        <v>301.89999999999998</v>
      </c>
      <c r="F22" s="238">
        <v>275.5</v>
      </c>
      <c r="G22" s="238">
        <v>278.8</v>
      </c>
      <c r="H22" s="238">
        <v>274.3</v>
      </c>
      <c r="I22" s="238">
        <v>265.10000000000002</v>
      </c>
      <c r="J22" s="238">
        <v>243.7</v>
      </c>
      <c r="K22" s="238">
        <v>237.6</v>
      </c>
      <c r="L22" s="238">
        <v>235</v>
      </c>
      <c r="M22" s="238">
        <v>230.2</v>
      </c>
      <c r="N22" s="238">
        <v>211.4</v>
      </c>
      <c r="O22" s="238">
        <v>197</v>
      </c>
      <c r="P22" s="238">
        <v>192.3</v>
      </c>
      <c r="Q22" s="238">
        <v>194.7</v>
      </c>
      <c r="R22" s="238">
        <v>198.9</v>
      </c>
      <c r="S22" s="238">
        <v>209.7</v>
      </c>
      <c r="T22" s="238">
        <v>215.5</v>
      </c>
      <c r="U22" s="238">
        <v>213</v>
      </c>
      <c r="V22" s="238">
        <v>207.3</v>
      </c>
      <c r="W22" s="238">
        <v>212.2</v>
      </c>
      <c r="X22" s="238">
        <v>228.8</v>
      </c>
      <c r="Y22" s="238">
        <v>225.6</v>
      </c>
      <c r="Z22" s="238">
        <v>239.4</v>
      </c>
      <c r="AA22" s="238">
        <v>248.2</v>
      </c>
      <c r="AB22" s="238">
        <v>247.4</v>
      </c>
      <c r="AC22" s="238">
        <v>244.9</v>
      </c>
      <c r="AD22" s="238">
        <v>243.8</v>
      </c>
      <c r="AE22" s="238">
        <v>237.8</v>
      </c>
      <c r="AF22" s="238">
        <v>228.4</v>
      </c>
      <c r="AG22" s="238">
        <v>221.5</v>
      </c>
      <c r="AH22" s="238">
        <v>229.2</v>
      </c>
      <c r="AI22" s="238">
        <v>248.1</v>
      </c>
      <c r="AJ22" s="238">
        <v>252</v>
      </c>
      <c r="AK22" s="238">
        <v>263.3</v>
      </c>
      <c r="AL22" s="238">
        <v>270.3</v>
      </c>
      <c r="AM22" s="238">
        <v>290.2</v>
      </c>
      <c r="AN22" s="238">
        <v>285.60000000000002</v>
      </c>
      <c r="AO22" s="238">
        <v>282.7</v>
      </c>
      <c r="AP22" s="238">
        <v>287.5</v>
      </c>
      <c r="AQ22" s="238">
        <v>313.2</v>
      </c>
      <c r="AR22" s="238">
        <v>313.2</v>
      </c>
      <c r="AS22" s="238">
        <v>322</v>
      </c>
      <c r="AT22" s="238">
        <v>322.89999999999998</v>
      </c>
      <c r="AU22" s="238">
        <v>327.9</v>
      </c>
      <c r="AV22" s="238">
        <v>338.1</v>
      </c>
      <c r="AW22" s="238">
        <v>328.6</v>
      </c>
      <c r="AX22" s="238">
        <v>295.10000000000002</v>
      </c>
      <c r="AY22" s="238">
        <v>293.39999999999998</v>
      </c>
      <c r="AZ22" s="238">
        <v>303</v>
      </c>
      <c r="BA22" s="238">
        <v>305</v>
      </c>
      <c r="BB22" s="238">
        <v>310.3</v>
      </c>
      <c r="BC22" s="238">
        <v>303</v>
      </c>
      <c r="BD22" s="238">
        <v>294.60000000000002</v>
      </c>
      <c r="BE22" s="238">
        <v>293.2</v>
      </c>
      <c r="BF22" s="238">
        <v>287</v>
      </c>
      <c r="BG22" s="238">
        <v>289.39999999999998</v>
      </c>
      <c r="BH22" s="238">
        <v>300.8</v>
      </c>
      <c r="BI22" s="238">
        <v>302.40039999999999</v>
      </c>
      <c r="BJ22" s="329">
        <v>317.42899999999997</v>
      </c>
      <c r="BK22" s="329">
        <v>316.71089999999998</v>
      </c>
      <c r="BL22" s="329">
        <v>314.25599999999997</v>
      </c>
      <c r="BM22" s="329">
        <v>309.6223</v>
      </c>
      <c r="BN22" s="329">
        <v>298.77940000000001</v>
      </c>
      <c r="BO22" s="329">
        <v>298.43169999999998</v>
      </c>
      <c r="BP22" s="329">
        <v>290.9162</v>
      </c>
      <c r="BQ22" s="329">
        <v>286.74180000000001</v>
      </c>
      <c r="BR22" s="329">
        <v>287.75830000000002</v>
      </c>
      <c r="BS22" s="329">
        <v>292.75490000000002</v>
      </c>
      <c r="BT22" s="329">
        <v>299.99590000000001</v>
      </c>
      <c r="BU22" s="329">
        <v>304.64409999999998</v>
      </c>
      <c r="BV22" s="329">
        <v>309.77289999999999</v>
      </c>
    </row>
    <row r="23" spans="1:74" ht="11.1" customHeight="1" x14ac:dyDescent="0.2">
      <c r="A23" s="49"/>
      <c r="B23" s="54" t="s">
        <v>137</v>
      </c>
      <c r="C23" s="221"/>
      <c r="D23" s="221"/>
      <c r="E23" s="221"/>
      <c r="F23" s="221"/>
      <c r="G23" s="221"/>
      <c r="H23" s="221"/>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221"/>
      <c r="BA23" s="221"/>
      <c r="BB23" s="221"/>
      <c r="BC23" s="221"/>
      <c r="BD23" s="221"/>
      <c r="BE23" s="221"/>
      <c r="BF23" s="221"/>
      <c r="BG23" s="221"/>
      <c r="BH23" s="221"/>
      <c r="BI23" s="221"/>
      <c r="BJ23" s="407"/>
      <c r="BK23" s="407"/>
      <c r="BL23" s="407"/>
      <c r="BM23" s="407"/>
      <c r="BN23" s="407"/>
      <c r="BO23" s="407"/>
      <c r="BP23" s="407"/>
      <c r="BQ23" s="407"/>
      <c r="BR23" s="407"/>
      <c r="BS23" s="407"/>
      <c r="BT23" s="407"/>
      <c r="BU23" s="407"/>
      <c r="BV23" s="407"/>
    </row>
    <row r="24" spans="1:74" ht="11.1" customHeight="1" x14ac:dyDescent="0.2">
      <c r="A24" s="52" t="s">
        <v>755</v>
      </c>
      <c r="B24" s="151" t="s">
        <v>136</v>
      </c>
      <c r="C24" s="215">
        <v>3.1077720000000002</v>
      </c>
      <c r="D24" s="215">
        <v>2.9821740000000001</v>
      </c>
      <c r="E24" s="215">
        <v>2.9385780000000001</v>
      </c>
      <c r="F24" s="215">
        <v>2.7091799999999999</v>
      </c>
      <c r="G24" s="215">
        <v>2.9572620000000001</v>
      </c>
      <c r="H24" s="215">
        <v>2.8897919999999999</v>
      </c>
      <c r="I24" s="215">
        <v>2.946882</v>
      </c>
      <c r="J24" s="215">
        <v>2.8794119999999999</v>
      </c>
      <c r="K24" s="215">
        <v>2.7610800000000002</v>
      </c>
      <c r="L24" s="215">
        <v>2.4299580000000001</v>
      </c>
      <c r="M24" s="215">
        <v>2.1725340000000002</v>
      </c>
      <c r="N24" s="215">
        <v>2.0023019999999998</v>
      </c>
      <c r="O24" s="215">
        <v>2.3720370000000002</v>
      </c>
      <c r="P24" s="215">
        <v>2.0665710000000002</v>
      </c>
      <c r="Q24" s="215">
        <v>1.7964310000000001</v>
      </c>
      <c r="R24" s="215">
        <v>1.991763</v>
      </c>
      <c r="S24" s="215">
        <v>1.996958</v>
      </c>
      <c r="T24" s="215">
        <v>2.6878929999999999</v>
      </c>
      <c r="U24" s="215">
        <v>2.9320580000000001</v>
      </c>
      <c r="V24" s="215">
        <v>2.9320580000000001</v>
      </c>
      <c r="W24" s="215">
        <v>3.1086879999999999</v>
      </c>
      <c r="X24" s="215">
        <v>3.0931030000000002</v>
      </c>
      <c r="Y24" s="215">
        <v>2.6473719999999998</v>
      </c>
      <c r="Z24" s="215">
        <v>3.7310490000000001</v>
      </c>
      <c r="AA24" s="215">
        <v>3.4262480000000002</v>
      </c>
      <c r="AB24" s="215">
        <v>2.9575239999999998</v>
      </c>
      <c r="AC24" s="215">
        <v>2.9865599999999999</v>
      </c>
      <c r="AD24" s="215">
        <v>3.2178110000000002</v>
      </c>
      <c r="AE24" s="215">
        <v>3.2665500000000001</v>
      </c>
      <c r="AF24" s="215">
        <v>3.0850749999999998</v>
      </c>
      <c r="AG24" s="215">
        <v>3.094408</v>
      </c>
      <c r="AH24" s="215">
        <v>3.0072999999999999</v>
      </c>
      <c r="AI24" s="215">
        <v>3.086112</v>
      </c>
      <c r="AJ24" s="215">
        <v>2.9855230000000001</v>
      </c>
      <c r="AK24" s="215">
        <v>3.125518</v>
      </c>
      <c r="AL24" s="215">
        <v>2.9253770000000001</v>
      </c>
      <c r="AM24" s="215">
        <v>3.8302200000000002</v>
      </c>
      <c r="AN24" s="215">
        <v>2.7714599999999998</v>
      </c>
      <c r="AO24" s="215">
        <v>2.795334</v>
      </c>
      <c r="AP24" s="215">
        <v>2.9022480000000002</v>
      </c>
      <c r="AQ24" s="215">
        <v>2.9064000000000001</v>
      </c>
      <c r="AR24" s="215">
        <v>3.0797460000000001</v>
      </c>
      <c r="AS24" s="215">
        <v>2.9406539999999999</v>
      </c>
      <c r="AT24" s="215">
        <v>3.073518</v>
      </c>
      <c r="AU24" s="215">
        <v>3.1088100000000001</v>
      </c>
      <c r="AV24" s="215">
        <v>3.4004880000000002</v>
      </c>
      <c r="AW24" s="215">
        <v>4.2464579999999996</v>
      </c>
      <c r="AX24" s="215">
        <v>4.1945579999999998</v>
      </c>
      <c r="AY24" s="215">
        <v>3.2271420000000002</v>
      </c>
      <c r="AZ24" s="215">
        <v>2.7932579999999998</v>
      </c>
      <c r="BA24" s="215">
        <v>3.0600239999999999</v>
      </c>
      <c r="BB24" s="215">
        <v>2.7475860000000001</v>
      </c>
      <c r="BC24" s="215">
        <v>2.7382439999999999</v>
      </c>
      <c r="BD24" s="215">
        <v>2.4901620000000002</v>
      </c>
      <c r="BE24" s="215">
        <v>2.455908</v>
      </c>
      <c r="BF24" s="215">
        <v>2.3053979999999998</v>
      </c>
      <c r="BG24" s="215">
        <v>2.6562420000000002</v>
      </c>
      <c r="BH24" s="215">
        <v>2.419578</v>
      </c>
      <c r="BI24" s="215">
        <v>2.7403200000000001</v>
      </c>
      <c r="BJ24" s="323">
        <v>2.687468</v>
      </c>
      <c r="BK24" s="323">
        <v>2.8111199999999998</v>
      </c>
      <c r="BL24" s="323">
        <v>2.7066599999999998</v>
      </c>
      <c r="BM24" s="323">
        <v>2.6438860000000002</v>
      </c>
      <c r="BN24" s="323">
        <v>2.4362780000000002</v>
      </c>
      <c r="BO24" s="323">
        <v>2.4260220000000001</v>
      </c>
      <c r="BP24" s="323">
        <v>2.4263400000000002</v>
      </c>
      <c r="BQ24" s="323">
        <v>2.447444</v>
      </c>
      <c r="BR24" s="323">
        <v>2.4461339999999998</v>
      </c>
      <c r="BS24" s="323">
        <v>2.4131320000000001</v>
      </c>
      <c r="BT24" s="323">
        <v>2.4819610000000001</v>
      </c>
      <c r="BU24" s="323">
        <v>2.583555</v>
      </c>
      <c r="BV24" s="323">
        <v>2.7378629999999999</v>
      </c>
    </row>
    <row r="25" spans="1:74" ht="11.1" customHeight="1" x14ac:dyDescent="0.2">
      <c r="A25" s="52" t="s">
        <v>138</v>
      </c>
      <c r="B25" s="151" t="s">
        <v>130</v>
      </c>
      <c r="C25" s="215">
        <v>2.9940000000000002</v>
      </c>
      <c r="D25" s="215">
        <v>2.8730000000000002</v>
      </c>
      <c r="E25" s="215">
        <v>2.831</v>
      </c>
      <c r="F25" s="215">
        <v>2.61</v>
      </c>
      <c r="G25" s="215">
        <v>2.8490000000000002</v>
      </c>
      <c r="H25" s="215">
        <v>2.7839999999999998</v>
      </c>
      <c r="I25" s="215">
        <v>2.839</v>
      </c>
      <c r="J25" s="215">
        <v>2.774</v>
      </c>
      <c r="K25" s="215">
        <v>2.66</v>
      </c>
      <c r="L25" s="215">
        <v>2.3410000000000002</v>
      </c>
      <c r="M25" s="215">
        <v>2.093</v>
      </c>
      <c r="N25" s="215">
        <v>1.929</v>
      </c>
      <c r="O25" s="215">
        <v>2.2829999999999999</v>
      </c>
      <c r="P25" s="215">
        <v>1.9890000000000001</v>
      </c>
      <c r="Q25" s="215">
        <v>1.7290000000000001</v>
      </c>
      <c r="R25" s="215">
        <v>1.917</v>
      </c>
      <c r="S25" s="215">
        <v>1.9219999999999999</v>
      </c>
      <c r="T25" s="215">
        <v>2.5870000000000002</v>
      </c>
      <c r="U25" s="215">
        <v>2.8220000000000001</v>
      </c>
      <c r="V25" s="215">
        <v>2.8220000000000001</v>
      </c>
      <c r="W25" s="215">
        <v>2.992</v>
      </c>
      <c r="X25" s="215">
        <v>2.9769999999999999</v>
      </c>
      <c r="Y25" s="215">
        <v>2.548</v>
      </c>
      <c r="Z25" s="215">
        <v>3.5910000000000002</v>
      </c>
      <c r="AA25" s="215">
        <v>3.3039999999999998</v>
      </c>
      <c r="AB25" s="215">
        <v>2.8519999999999999</v>
      </c>
      <c r="AC25" s="215">
        <v>2.88</v>
      </c>
      <c r="AD25" s="215">
        <v>3.1030000000000002</v>
      </c>
      <c r="AE25" s="215">
        <v>3.15</v>
      </c>
      <c r="AF25" s="215">
        <v>2.9750000000000001</v>
      </c>
      <c r="AG25" s="215">
        <v>2.984</v>
      </c>
      <c r="AH25" s="215">
        <v>2.9</v>
      </c>
      <c r="AI25" s="215">
        <v>2.976</v>
      </c>
      <c r="AJ25" s="215">
        <v>2.879</v>
      </c>
      <c r="AK25" s="215">
        <v>3.0139999999999998</v>
      </c>
      <c r="AL25" s="215">
        <v>2.8210000000000002</v>
      </c>
      <c r="AM25" s="215">
        <v>3.69</v>
      </c>
      <c r="AN25" s="215">
        <v>2.67</v>
      </c>
      <c r="AO25" s="215">
        <v>2.6930000000000001</v>
      </c>
      <c r="AP25" s="215">
        <v>2.7959999999999998</v>
      </c>
      <c r="AQ25" s="215">
        <v>2.8</v>
      </c>
      <c r="AR25" s="215">
        <v>2.9670000000000001</v>
      </c>
      <c r="AS25" s="215">
        <v>2.8330000000000002</v>
      </c>
      <c r="AT25" s="215">
        <v>2.9609999999999999</v>
      </c>
      <c r="AU25" s="215">
        <v>2.9950000000000001</v>
      </c>
      <c r="AV25" s="215">
        <v>3.2759999999999998</v>
      </c>
      <c r="AW25" s="215">
        <v>4.0910000000000002</v>
      </c>
      <c r="AX25" s="215">
        <v>4.0410000000000004</v>
      </c>
      <c r="AY25" s="215">
        <v>3.109</v>
      </c>
      <c r="AZ25" s="215">
        <v>2.6909999999999998</v>
      </c>
      <c r="BA25" s="215">
        <v>2.948</v>
      </c>
      <c r="BB25" s="215">
        <v>2.6469999999999998</v>
      </c>
      <c r="BC25" s="215">
        <v>2.6379999999999999</v>
      </c>
      <c r="BD25" s="215">
        <v>2.399</v>
      </c>
      <c r="BE25" s="215">
        <v>2.3660000000000001</v>
      </c>
      <c r="BF25" s="215">
        <v>2.2210000000000001</v>
      </c>
      <c r="BG25" s="215">
        <v>2.5590000000000002</v>
      </c>
      <c r="BH25" s="215">
        <v>2.331</v>
      </c>
      <c r="BI25" s="215">
        <v>2.64</v>
      </c>
      <c r="BJ25" s="323">
        <v>2.589083</v>
      </c>
      <c r="BK25" s="323">
        <v>2.7082079999999999</v>
      </c>
      <c r="BL25" s="323">
        <v>2.6075719999999998</v>
      </c>
      <c r="BM25" s="323">
        <v>2.5470969999999999</v>
      </c>
      <c r="BN25" s="323">
        <v>2.3470879999999998</v>
      </c>
      <c r="BO25" s="323">
        <v>2.3372090000000001</v>
      </c>
      <c r="BP25" s="323">
        <v>2.3375149999999998</v>
      </c>
      <c r="BQ25" s="323">
        <v>2.3578450000000002</v>
      </c>
      <c r="BR25" s="323">
        <v>2.3565830000000001</v>
      </c>
      <c r="BS25" s="323">
        <v>2.3247900000000001</v>
      </c>
      <c r="BT25" s="323">
        <v>2.3910990000000001</v>
      </c>
      <c r="BU25" s="323">
        <v>2.4889739999999998</v>
      </c>
      <c r="BV25" s="323">
        <v>2.6376330000000001</v>
      </c>
    </row>
    <row r="26" spans="1:74" ht="11.1" customHeight="1" x14ac:dyDescent="0.2">
      <c r="A26" s="52"/>
      <c r="B26" s="53" t="s">
        <v>1050</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326"/>
      <c r="BK26" s="326"/>
      <c r="BL26" s="326"/>
      <c r="BM26" s="326"/>
      <c r="BN26" s="326"/>
      <c r="BO26" s="326"/>
      <c r="BP26" s="326"/>
      <c r="BQ26" s="326"/>
      <c r="BR26" s="326"/>
      <c r="BS26" s="326"/>
      <c r="BT26" s="326"/>
      <c r="BU26" s="326"/>
      <c r="BV26" s="326"/>
    </row>
    <row r="27" spans="1:74" ht="11.1" customHeight="1" x14ac:dyDescent="0.2">
      <c r="A27" s="52" t="s">
        <v>696</v>
      </c>
      <c r="B27" s="151" t="s">
        <v>400</v>
      </c>
      <c r="C27" s="215">
        <v>4.9000000000000004</v>
      </c>
      <c r="D27" s="215">
        <v>4.74</v>
      </c>
      <c r="E27" s="215">
        <v>4.46</v>
      </c>
      <c r="F27" s="215">
        <v>3.96</v>
      </c>
      <c r="G27" s="215">
        <v>3.58</v>
      </c>
      <c r="H27" s="215">
        <v>3.76</v>
      </c>
      <c r="I27" s="215">
        <v>3.74</v>
      </c>
      <c r="J27" s="215">
        <v>3.79</v>
      </c>
      <c r="K27" s="215">
        <v>3.65</v>
      </c>
      <c r="L27" s="215">
        <v>3.54</v>
      </c>
      <c r="M27" s="215">
        <v>3.28</v>
      </c>
      <c r="N27" s="215">
        <v>3.48</v>
      </c>
      <c r="O27" s="215">
        <v>3.62</v>
      </c>
      <c r="P27" s="215">
        <v>3.58</v>
      </c>
      <c r="Q27" s="215">
        <v>3.02</v>
      </c>
      <c r="R27" s="215">
        <v>3</v>
      </c>
      <c r="S27" s="215">
        <v>2.9</v>
      </c>
      <c r="T27" s="215">
        <v>2.89</v>
      </c>
      <c r="U27" s="215">
        <v>3.57</v>
      </c>
      <c r="V27" s="215">
        <v>3.59</v>
      </c>
      <c r="W27" s="215">
        <v>3.74</v>
      </c>
      <c r="X27" s="215">
        <v>3.87</v>
      </c>
      <c r="Y27" s="215">
        <v>3.86</v>
      </c>
      <c r="Z27" s="215">
        <v>4.2699999999999996</v>
      </c>
      <c r="AA27" s="215">
        <v>4.8499999999999996</v>
      </c>
      <c r="AB27" s="215">
        <v>4.53</v>
      </c>
      <c r="AC27" s="215">
        <v>3.92</v>
      </c>
      <c r="AD27" s="215">
        <v>4.1100000000000003</v>
      </c>
      <c r="AE27" s="215">
        <v>4.0199999999999996</v>
      </c>
      <c r="AF27" s="215">
        <v>4.05</v>
      </c>
      <c r="AG27" s="215">
        <v>3.92</v>
      </c>
      <c r="AH27" s="215">
        <v>3.78</v>
      </c>
      <c r="AI27" s="215">
        <v>3.83</v>
      </c>
      <c r="AJ27" s="215">
        <v>3.78</v>
      </c>
      <c r="AK27" s="215">
        <v>3.84</v>
      </c>
      <c r="AL27" s="215">
        <v>4.1900000000000004</v>
      </c>
      <c r="AM27" s="215">
        <v>4.4800000000000004</v>
      </c>
      <c r="AN27" s="215">
        <v>4.87</v>
      </c>
      <c r="AO27" s="215">
        <v>4.0199999999999996</v>
      </c>
      <c r="AP27" s="215">
        <v>3.91</v>
      </c>
      <c r="AQ27" s="215">
        <v>3.81</v>
      </c>
      <c r="AR27" s="215">
        <v>3.78</v>
      </c>
      <c r="AS27" s="215">
        <v>3.77</v>
      </c>
      <c r="AT27" s="215">
        <v>3.68</v>
      </c>
      <c r="AU27" s="215">
        <v>3.76</v>
      </c>
      <c r="AV27" s="215">
        <v>4.04</v>
      </c>
      <c r="AW27" s="215">
        <v>4.5199999999999996</v>
      </c>
      <c r="AX27" s="215">
        <v>5.48</v>
      </c>
      <c r="AY27" s="215">
        <v>5.03</v>
      </c>
      <c r="AZ27" s="215">
        <v>4.6399999999999997</v>
      </c>
      <c r="BA27" s="215">
        <v>4.32</v>
      </c>
      <c r="BB27" s="215">
        <v>4</v>
      </c>
      <c r="BC27" s="215">
        <v>3.64</v>
      </c>
      <c r="BD27" s="215">
        <v>3.55</v>
      </c>
      <c r="BE27" s="215">
        <v>3.34</v>
      </c>
      <c r="BF27" s="215">
        <v>3.2</v>
      </c>
      <c r="BG27" s="215">
        <v>3.35</v>
      </c>
      <c r="BH27" s="215">
        <v>3.5166529999999998</v>
      </c>
      <c r="BI27" s="215">
        <v>3.596889</v>
      </c>
      <c r="BJ27" s="323">
        <v>4.0905639999999996</v>
      </c>
      <c r="BK27" s="323">
        <v>4.2033969999999998</v>
      </c>
      <c r="BL27" s="323">
        <v>4.0954240000000004</v>
      </c>
      <c r="BM27" s="323">
        <v>3.8995579999999999</v>
      </c>
      <c r="BN27" s="323">
        <v>3.5690230000000001</v>
      </c>
      <c r="BO27" s="323">
        <v>3.3574760000000001</v>
      </c>
      <c r="BP27" s="323">
        <v>3.2955640000000002</v>
      </c>
      <c r="BQ27" s="323">
        <v>3.308964</v>
      </c>
      <c r="BR27" s="323">
        <v>3.3691450000000001</v>
      </c>
      <c r="BS27" s="323">
        <v>3.2976920000000001</v>
      </c>
      <c r="BT27" s="323">
        <v>3.441322</v>
      </c>
      <c r="BU27" s="323">
        <v>3.6026500000000001</v>
      </c>
      <c r="BV27" s="323">
        <v>3.9956580000000002</v>
      </c>
    </row>
    <row r="28" spans="1:74" ht="11.1" customHeight="1" x14ac:dyDescent="0.2">
      <c r="A28" s="52" t="s">
        <v>686</v>
      </c>
      <c r="B28" s="151" t="s">
        <v>401</v>
      </c>
      <c r="C28" s="215">
        <v>8.15</v>
      </c>
      <c r="D28" s="215">
        <v>7.81</v>
      </c>
      <c r="E28" s="215">
        <v>7.85</v>
      </c>
      <c r="F28" s="215">
        <v>8.0299999999999994</v>
      </c>
      <c r="G28" s="215">
        <v>8.1300000000000008</v>
      </c>
      <c r="H28" s="215">
        <v>8.52</v>
      </c>
      <c r="I28" s="215">
        <v>8.49</v>
      </c>
      <c r="J28" s="215">
        <v>8.4600000000000009</v>
      </c>
      <c r="K28" s="215">
        <v>8.43</v>
      </c>
      <c r="L28" s="215">
        <v>7.79</v>
      </c>
      <c r="M28" s="215">
        <v>7.39</v>
      </c>
      <c r="N28" s="215">
        <v>7.23</v>
      </c>
      <c r="O28" s="215">
        <v>6.75</v>
      </c>
      <c r="P28" s="215">
        <v>6.86</v>
      </c>
      <c r="Q28" s="215">
        <v>7.08</v>
      </c>
      <c r="R28" s="215">
        <v>6.98</v>
      </c>
      <c r="S28" s="215">
        <v>7.32</v>
      </c>
      <c r="T28" s="215">
        <v>7.72</v>
      </c>
      <c r="U28" s="215">
        <v>8.14</v>
      </c>
      <c r="V28" s="215">
        <v>8.3000000000000007</v>
      </c>
      <c r="W28" s="215">
        <v>8.2799999999999994</v>
      </c>
      <c r="X28" s="215">
        <v>7.96</v>
      </c>
      <c r="Y28" s="215">
        <v>7.67</v>
      </c>
      <c r="Z28" s="215">
        <v>7.27</v>
      </c>
      <c r="AA28" s="215">
        <v>7.58</v>
      </c>
      <c r="AB28" s="215">
        <v>7.89</v>
      </c>
      <c r="AC28" s="215">
        <v>7.68</v>
      </c>
      <c r="AD28" s="215">
        <v>8.0399999999999991</v>
      </c>
      <c r="AE28" s="215">
        <v>8.31</v>
      </c>
      <c r="AF28" s="215">
        <v>8.75</v>
      </c>
      <c r="AG28" s="215">
        <v>8.81</v>
      </c>
      <c r="AH28" s="215">
        <v>8.76</v>
      </c>
      <c r="AI28" s="215">
        <v>8.52</v>
      </c>
      <c r="AJ28" s="215">
        <v>7.97</v>
      </c>
      <c r="AK28" s="215">
        <v>7.51</v>
      </c>
      <c r="AL28" s="215">
        <v>7.42</v>
      </c>
      <c r="AM28" s="215">
        <v>7.39</v>
      </c>
      <c r="AN28" s="215">
        <v>7.74</v>
      </c>
      <c r="AO28" s="215">
        <v>7.71</v>
      </c>
      <c r="AP28" s="215">
        <v>7.65</v>
      </c>
      <c r="AQ28" s="215">
        <v>8.34</v>
      </c>
      <c r="AR28" s="215">
        <v>8.58</v>
      </c>
      <c r="AS28" s="215">
        <v>8.84</v>
      </c>
      <c r="AT28" s="215">
        <v>8.69</v>
      </c>
      <c r="AU28" s="215">
        <v>8.57</v>
      </c>
      <c r="AV28" s="215">
        <v>7.69</v>
      </c>
      <c r="AW28" s="215">
        <v>7.34</v>
      </c>
      <c r="AX28" s="215">
        <v>7.7</v>
      </c>
      <c r="AY28" s="215">
        <v>7.7</v>
      </c>
      <c r="AZ28" s="215">
        <v>7.58</v>
      </c>
      <c r="BA28" s="215">
        <v>7.44</v>
      </c>
      <c r="BB28" s="215">
        <v>7.76</v>
      </c>
      <c r="BC28" s="215">
        <v>8.08</v>
      </c>
      <c r="BD28" s="215">
        <v>8.2200000000000006</v>
      </c>
      <c r="BE28" s="215">
        <v>8.4499999999999993</v>
      </c>
      <c r="BF28" s="215">
        <v>8.41</v>
      </c>
      <c r="BG28" s="215">
        <v>8.33</v>
      </c>
      <c r="BH28" s="215">
        <v>7.8103410000000002</v>
      </c>
      <c r="BI28" s="215">
        <v>7.4562489999999997</v>
      </c>
      <c r="BJ28" s="323">
        <v>7.4309130000000003</v>
      </c>
      <c r="BK28" s="323">
        <v>7.3535979999999999</v>
      </c>
      <c r="BL28" s="323">
        <v>7.3439379999999996</v>
      </c>
      <c r="BM28" s="323">
        <v>7.4954039999999997</v>
      </c>
      <c r="BN28" s="323">
        <v>7.5877569999999999</v>
      </c>
      <c r="BO28" s="323">
        <v>7.8631180000000001</v>
      </c>
      <c r="BP28" s="323">
        <v>8.1554970000000004</v>
      </c>
      <c r="BQ28" s="323">
        <v>8.2210049999999999</v>
      </c>
      <c r="BR28" s="323">
        <v>8.2594809999999992</v>
      </c>
      <c r="BS28" s="323">
        <v>8.0783950000000004</v>
      </c>
      <c r="BT28" s="323">
        <v>7.6446709999999998</v>
      </c>
      <c r="BU28" s="323">
        <v>7.3810130000000003</v>
      </c>
      <c r="BV28" s="323">
        <v>7.3122049999999996</v>
      </c>
    </row>
    <row r="29" spans="1:74" ht="11.1" customHeight="1" x14ac:dyDescent="0.2">
      <c r="A29" s="52" t="s">
        <v>543</v>
      </c>
      <c r="B29" s="151" t="s">
        <v>402</v>
      </c>
      <c r="C29" s="215">
        <v>9.5</v>
      </c>
      <c r="D29" s="215">
        <v>9.08</v>
      </c>
      <c r="E29" s="215">
        <v>9.2799999999999994</v>
      </c>
      <c r="F29" s="215">
        <v>10.43</v>
      </c>
      <c r="G29" s="215">
        <v>12.73</v>
      </c>
      <c r="H29" s="215">
        <v>15.07</v>
      </c>
      <c r="I29" s="215">
        <v>16.28</v>
      </c>
      <c r="J29" s="215">
        <v>16.88</v>
      </c>
      <c r="K29" s="215">
        <v>16.399999999999999</v>
      </c>
      <c r="L29" s="215">
        <v>12.6</v>
      </c>
      <c r="M29" s="215">
        <v>10.02</v>
      </c>
      <c r="N29" s="215">
        <v>9.27</v>
      </c>
      <c r="O29" s="215">
        <v>8.2799999999999994</v>
      </c>
      <c r="P29" s="215">
        <v>8.36</v>
      </c>
      <c r="Q29" s="215">
        <v>9.19</v>
      </c>
      <c r="R29" s="215">
        <v>9.65</v>
      </c>
      <c r="S29" s="215">
        <v>11.62</v>
      </c>
      <c r="T29" s="215">
        <v>14.43</v>
      </c>
      <c r="U29" s="215">
        <v>16.559999999999999</v>
      </c>
      <c r="V29" s="215">
        <v>17.600000000000001</v>
      </c>
      <c r="W29" s="215">
        <v>16.78</v>
      </c>
      <c r="X29" s="215">
        <v>13.74</v>
      </c>
      <c r="Y29" s="215">
        <v>10.77</v>
      </c>
      <c r="Z29" s="215">
        <v>9.06</v>
      </c>
      <c r="AA29" s="215">
        <v>9.32</v>
      </c>
      <c r="AB29" s="215">
        <v>10.01</v>
      </c>
      <c r="AC29" s="215">
        <v>9.86</v>
      </c>
      <c r="AD29" s="215">
        <v>11.34</v>
      </c>
      <c r="AE29" s="215">
        <v>13.25</v>
      </c>
      <c r="AF29" s="215">
        <v>16.059999999999999</v>
      </c>
      <c r="AG29" s="215">
        <v>17.86</v>
      </c>
      <c r="AH29" s="215">
        <v>18.22</v>
      </c>
      <c r="AI29" s="215">
        <v>16.920000000000002</v>
      </c>
      <c r="AJ29" s="215">
        <v>13.39</v>
      </c>
      <c r="AK29" s="215">
        <v>10.14</v>
      </c>
      <c r="AL29" s="215">
        <v>9.2899999999999991</v>
      </c>
      <c r="AM29" s="215">
        <v>8.9</v>
      </c>
      <c r="AN29" s="215">
        <v>9.6300000000000008</v>
      </c>
      <c r="AO29" s="215">
        <v>9.76</v>
      </c>
      <c r="AP29" s="215">
        <v>10.050000000000001</v>
      </c>
      <c r="AQ29" s="215">
        <v>13.52</v>
      </c>
      <c r="AR29" s="215">
        <v>16.47</v>
      </c>
      <c r="AS29" s="215">
        <v>17.84</v>
      </c>
      <c r="AT29" s="215">
        <v>18.559999999999999</v>
      </c>
      <c r="AU29" s="215">
        <v>17.23</v>
      </c>
      <c r="AV29" s="215">
        <v>12.23</v>
      </c>
      <c r="AW29" s="215">
        <v>9.41</v>
      </c>
      <c r="AX29" s="215">
        <v>9.61</v>
      </c>
      <c r="AY29" s="215">
        <v>9.4499999999999993</v>
      </c>
      <c r="AZ29" s="215">
        <v>9.4700000000000006</v>
      </c>
      <c r="BA29" s="215">
        <v>9.49</v>
      </c>
      <c r="BB29" s="215">
        <v>10.94</v>
      </c>
      <c r="BC29" s="215">
        <v>12.88</v>
      </c>
      <c r="BD29" s="215">
        <v>15.72</v>
      </c>
      <c r="BE29" s="215">
        <v>17.940000000000001</v>
      </c>
      <c r="BF29" s="215">
        <v>18.579999999999998</v>
      </c>
      <c r="BG29" s="215">
        <v>17.809999999999999</v>
      </c>
      <c r="BH29" s="215">
        <v>14.1663</v>
      </c>
      <c r="BI29" s="215">
        <v>11.15265</v>
      </c>
      <c r="BJ29" s="323">
        <v>10.096439999999999</v>
      </c>
      <c r="BK29" s="323">
        <v>9.6499299999999995</v>
      </c>
      <c r="BL29" s="323">
        <v>9.7507020000000004</v>
      </c>
      <c r="BM29" s="323">
        <v>9.9907769999999996</v>
      </c>
      <c r="BN29" s="323">
        <v>10.878360000000001</v>
      </c>
      <c r="BO29" s="323">
        <v>12.844469999999999</v>
      </c>
      <c r="BP29" s="323">
        <v>15.32541</v>
      </c>
      <c r="BQ29" s="323">
        <v>16.736989999999999</v>
      </c>
      <c r="BR29" s="323">
        <v>17.276140000000002</v>
      </c>
      <c r="BS29" s="323">
        <v>16.2303</v>
      </c>
      <c r="BT29" s="323">
        <v>12.89775</v>
      </c>
      <c r="BU29" s="323">
        <v>10.191050000000001</v>
      </c>
      <c r="BV29" s="323">
        <v>9.2823010000000004</v>
      </c>
    </row>
    <row r="30" spans="1:74" ht="11.1" customHeight="1" x14ac:dyDescent="0.2">
      <c r="A30" s="49"/>
      <c r="B30" s="54" t="s">
        <v>1028</v>
      </c>
      <c r="C30" s="221"/>
      <c r="D30" s="221"/>
      <c r="E30" s="221"/>
      <c r="F30" s="221"/>
      <c r="G30" s="221"/>
      <c r="H30" s="221"/>
      <c r="I30" s="221"/>
      <c r="J30" s="221"/>
      <c r="K30" s="221"/>
      <c r="L30" s="221"/>
      <c r="M30" s="221"/>
      <c r="N30" s="221"/>
      <c r="O30" s="221"/>
      <c r="P30" s="221"/>
      <c r="Q30" s="221"/>
      <c r="R30" s="221"/>
      <c r="S30" s="221"/>
      <c r="T30" s="221"/>
      <c r="U30" s="221"/>
      <c r="V30" s="221"/>
      <c r="W30" s="221"/>
      <c r="X30" s="221"/>
      <c r="Y30" s="221"/>
      <c r="Z30" s="221"/>
      <c r="AA30" s="221"/>
      <c r="AB30" s="221"/>
      <c r="AC30" s="221"/>
      <c r="AD30" s="221"/>
      <c r="AE30" s="221"/>
      <c r="AF30" s="221"/>
      <c r="AG30" s="221"/>
      <c r="AH30" s="221"/>
      <c r="AI30" s="221"/>
      <c r="AJ30" s="221"/>
      <c r="AK30" s="221"/>
      <c r="AL30" s="221"/>
      <c r="AM30" s="221"/>
      <c r="AN30" s="221"/>
      <c r="AO30" s="221"/>
      <c r="AP30" s="221"/>
      <c r="AQ30" s="221"/>
      <c r="AR30" s="221"/>
      <c r="AS30" s="221"/>
      <c r="AT30" s="221"/>
      <c r="AU30" s="221"/>
      <c r="AV30" s="221"/>
      <c r="AW30" s="221"/>
      <c r="AX30" s="221"/>
      <c r="AY30" s="221"/>
      <c r="AZ30" s="221"/>
      <c r="BA30" s="221"/>
      <c r="BB30" s="221"/>
      <c r="BC30" s="221"/>
      <c r="BD30" s="221"/>
      <c r="BE30" s="221"/>
      <c r="BF30" s="221"/>
      <c r="BG30" s="221"/>
      <c r="BH30" s="221"/>
      <c r="BI30" s="221"/>
      <c r="BJ30" s="407"/>
      <c r="BK30" s="407"/>
      <c r="BL30" s="407"/>
      <c r="BM30" s="407"/>
      <c r="BN30" s="407"/>
      <c r="BO30" s="407"/>
      <c r="BP30" s="407"/>
      <c r="BQ30" s="407"/>
      <c r="BR30" s="407"/>
      <c r="BS30" s="407"/>
      <c r="BT30" s="407"/>
      <c r="BU30" s="407"/>
      <c r="BV30" s="407"/>
    </row>
    <row r="31" spans="1:74" ht="11.1" customHeight="1" x14ac:dyDescent="0.2">
      <c r="A31" s="49"/>
      <c r="B31" s="55" t="s">
        <v>112</v>
      </c>
      <c r="C31" s="221"/>
      <c r="D31" s="221"/>
      <c r="E31" s="221"/>
      <c r="F31" s="221"/>
      <c r="G31" s="221"/>
      <c r="H31" s="221"/>
      <c r="I31" s="221"/>
      <c r="J31" s="221"/>
      <c r="K31" s="221"/>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1"/>
      <c r="AI31" s="221"/>
      <c r="AJ31" s="221"/>
      <c r="AK31" s="221"/>
      <c r="AL31" s="221"/>
      <c r="AM31" s="221"/>
      <c r="AN31" s="221"/>
      <c r="AO31" s="221"/>
      <c r="AP31" s="221"/>
      <c r="AQ31" s="221"/>
      <c r="AR31" s="221"/>
      <c r="AS31" s="221"/>
      <c r="AT31" s="221"/>
      <c r="AU31" s="221"/>
      <c r="AV31" s="221"/>
      <c r="AW31" s="221"/>
      <c r="AX31" s="221"/>
      <c r="AY31" s="221"/>
      <c r="AZ31" s="221"/>
      <c r="BA31" s="221"/>
      <c r="BB31" s="221"/>
      <c r="BC31" s="221"/>
      <c r="BD31" s="221"/>
      <c r="BE31" s="221"/>
      <c r="BF31" s="221"/>
      <c r="BG31" s="221"/>
      <c r="BH31" s="221"/>
      <c r="BI31" s="221"/>
      <c r="BJ31" s="407"/>
      <c r="BK31" s="407"/>
      <c r="BL31" s="407"/>
      <c r="BM31" s="407"/>
      <c r="BN31" s="407"/>
      <c r="BO31" s="407"/>
      <c r="BP31" s="407"/>
      <c r="BQ31" s="407"/>
      <c r="BR31" s="407"/>
      <c r="BS31" s="407"/>
      <c r="BT31" s="407"/>
      <c r="BU31" s="407"/>
      <c r="BV31" s="407"/>
    </row>
    <row r="32" spans="1:74" ht="11.1" customHeight="1" x14ac:dyDescent="0.2">
      <c r="A32" s="52" t="s">
        <v>540</v>
      </c>
      <c r="B32" s="151" t="s">
        <v>403</v>
      </c>
      <c r="C32" s="215">
        <v>2.29</v>
      </c>
      <c r="D32" s="215">
        <v>2.2599999999999998</v>
      </c>
      <c r="E32" s="215">
        <v>2.2599999999999998</v>
      </c>
      <c r="F32" s="215">
        <v>2.23</v>
      </c>
      <c r="G32" s="215">
        <v>2.2599999999999998</v>
      </c>
      <c r="H32" s="215">
        <v>2.25</v>
      </c>
      <c r="I32" s="215">
        <v>2.21</v>
      </c>
      <c r="J32" s="215">
        <v>2.23</v>
      </c>
      <c r="K32" s="215">
        <v>2.2200000000000002</v>
      </c>
      <c r="L32" s="215">
        <v>2.15</v>
      </c>
      <c r="M32" s="215">
        <v>2.15</v>
      </c>
      <c r="N32" s="215">
        <v>2.16</v>
      </c>
      <c r="O32" s="215">
        <v>2.12</v>
      </c>
      <c r="P32" s="215">
        <v>2.11</v>
      </c>
      <c r="Q32" s="215">
        <v>2.17</v>
      </c>
      <c r="R32" s="215">
        <v>2.16</v>
      </c>
      <c r="S32" s="215">
        <v>2.16</v>
      </c>
      <c r="T32" s="215">
        <v>2.1</v>
      </c>
      <c r="U32" s="215">
        <v>2.11</v>
      </c>
      <c r="V32" s="215">
        <v>2.11</v>
      </c>
      <c r="W32" s="215">
        <v>2.12</v>
      </c>
      <c r="X32" s="215">
        <v>2.0699999999999998</v>
      </c>
      <c r="Y32" s="215">
        <v>2.08</v>
      </c>
      <c r="Z32" s="215">
        <v>2.08</v>
      </c>
      <c r="AA32" s="215">
        <v>2.09</v>
      </c>
      <c r="AB32" s="215">
        <v>2.06</v>
      </c>
      <c r="AC32" s="215">
        <v>2.0699999999999998</v>
      </c>
      <c r="AD32" s="215">
        <v>2.08</v>
      </c>
      <c r="AE32" s="215">
        <v>2.09</v>
      </c>
      <c r="AF32" s="215">
        <v>2.0699999999999998</v>
      </c>
      <c r="AG32" s="215">
        <v>2.06</v>
      </c>
      <c r="AH32" s="215">
        <v>2.0499999999999998</v>
      </c>
      <c r="AI32" s="215">
        <v>2.02</v>
      </c>
      <c r="AJ32" s="215">
        <v>2.0299999999999998</v>
      </c>
      <c r="AK32" s="215">
        <v>2.04</v>
      </c>
      <c r="AL32" s="215">
        <v>2.04</v>
      </c>
      <c r="AM32" s="215">
        <v>2.06</v>
      </c>
      <c r="AN32" s="215">
        <v>2.0699999999999998</v>
      </c>
      <c r="AO32" s="215">
        <v>2.04</v>
      </c>
      <c r="AP32" s="215">
        <v>2.0699999999999998</v>
      </c>
      <c r="AQ32" s="215">
        <v>2.04</v>
      </c>
      <c r="AR32" s="215">
        <v>2.04</v>
      </c>
      <c r="AS32" s="215">
        <v>2.0499999999999998</v>
      </c>
      <c r="AT32" s="215">
        <v>2.06</v>
      </c>
      <c r="AU32" s="215">
        <v>2.0499999999999998</v>
      </c>
      <c r="AV32" s="215">
        <v>2.04</v>
      </c>
      <c r="AW32" s="215">
        <v>2.06</v>
      </c>
      <c r="AX32" s="215">
        <v>2.11</v>
      </c>
      <c r="AY32" s="215">
        <v>2.1</v>
      </c>
      <c r="AZ32" s="215">
        <v>2.0699999999999998</v>
      </c>
      <c r="BA32" s="215">
        <v>2.08</v>
      </c>
      <c r="BB32" s="215">
        <v>2.0699999999999998</v>
      </c>
      <c r="BC32" s="215">
        <v>2.06</v>
      </c>
      <c r="BD32" s="215">
        <v>2.0299999999999998</v>
      </c>
      <c r="BE32" s="215">
        <v>2.02</v>
      </c>
      <c r="BF32" s="215">
        <v>2</v>
      </c>
      <c r="BG32" s="215">
        <v>2.0974740000000001</v>
      </c>
      <c r="BH32" s="215">
        <v>2.0982780000000001</v>
      </c>
      <c r="BI32" s="215">
        <v>2.0896880000000002</v>
      </c>
      <c r="BJ32" s="323">
        <v>2.1025969999999998</v>
      </c>
      <c r="BK32" s="323">
        <v>2.1057920000000001</v>
      </c>
      <c r="BL32" s="323">
        <v>2.1114440000000001</v>
      </c>
      <c r="BM32" s="323">
        <v>2.1230359999999999</v>
      </c>
      <c r="BN32" s="323">
        <v>2.1307339999999999</v>
      </c>
      <c r="BO32" s="323">
        <v>2.1164149999999999</v>
      </c>
      <c r="BP32" s="323">
        <v>2.0943109999999998</v>
      </c>
      <c r="BQ32" s="323">
        <v>2.0862090000000002</v>
      </c>
      <c r="BR32" s="323">
        <v>2.0900840000000001</v>
      </c>
      <c r="BS32" s="323">
        <v>2.093353</v>
      </c>
      <c r="BT32" s="323">
        <v>2.0868180000000001</v>
      </c>
      <c r="BU32" s="323">
        <v>2.0845729999999998</v>
      </c>
      <c r="BV32" s="323">
        <v>2.0963150000000002</v>
      </c>
    </row>
    <row r="33" spans="1:74" ht="11.1" customHeight="1" x14ac:dyDescent="0.2">
      <c r="A33" s="52" t="s">
        <v>542</v>
      </c>
      <c r="B33" s="151" t="s">
        <v>404</v>
      </c>
      <c r="C33" s="215">
        <v>4.1100000000000003</v>
      </c>
      <c r="D33" s="215">
        <v>4.7</v>
      </c>
      <c r="E33" s="215">
        <v>3.55</v>
      </c>
      <c r="F33" s="215">
        <v>3.1</v>
      </c>
      <c r="G33" s="215">
        <v>3.14</v>
      </c>
      <c r="H33" s="215">
        <v>3.12</v>
      </c>
      <c r="I33" s="215">
        <v>3.11</v>
      </c>
      <c r="J33" s="215">
        <v>3.11</v>
      </c>
      <c r="K33" s="215">
        <v>3.06</v>
      </c>
      <c r="L33" s="215">
        <v>2.92</v>
      </c>
      <c r="M33" s="215">
        <v>2.65</v>
      </c>
      <c r="N33" s="215">
        <v>2.59</v>
      </c>
      <c r="O33" s="215">
        <v>3.02</v>
      </c>
      <c r="P33" s="215">
        <v>2.7</v>
      </c>
      <c r="Q33" s="215">
        <v>2.23</v>
      </c>
      <c r="R33" s="215">
        <v>2.42</v>
      </c>
      <c r="S33" s="215">
        <v>2.39</v>
      </c>
      <c r="T33" s="215">
        <v>2.67</v>
      </c>
      <c r="U33" s="215">
        <v>2.97</v>
      </c>
      <c r="V33" s="215">
        <v>2.95</v>
      </c>
      <c r="W33" s="215">
        <v>3.07</v>
      </c>
      <c r="X33" s="215">
        <v>3.13</v>
      </c>
      <c r="Y33" s="215">
        <v>3.02</v>
      </c>
      <c r="Z33" s="215">
        <v>3.96</v>
      </c>
      <c r="AA33" s="215">
        <v>4.1100000000000003</v>
      </c>
      <c r="AB33" s="215">
        <v>3.56</v>
      </c>
      <c r="AC33" s="215">
        <v>3.35</v>
      </c>
      <c r="AD33" s="215">
        <v>3.38</v>
      </c>
      <c r="AE33" s="215">
        <v>3.48</v>
      </c>
      <c r="AF33" s="215">
        <v>3.29</v>
      </c>
      <c r="AG33" s="215">
        <v>3.21</v>
      </c>
      <c r="AH33" s="215">
        <v>3.13</v>
      </c>
      <c r="AI33" s="215">
        <v>3.16</v>
      </c>
      <c r="AJ33" s="215">
        <v>3.13</v>
      </c>
      <c r="AK33" s="215">
        <v>3.35</v>
      </c>
      <c r="AL33" s="215">
        <v>3.63</v>
      </c>
      <c r="AM33" s="215">
        <v>5.0599999999999996</v>
      </c>
      <c r="AN33" s="215">
        <v>3.61</v>
      </c>
      <c r="AO33" s="215">
        <v>3.18</v>
      </c>
      <c r="AP33" s="215">
        <v>3.14</v>
      </c>
      <c r="AQ33" s="215">
        <v>3.06</v>
      </c>
      <c r="AR33" s="215">
        <v>3.13</v>
      </c>
      <c r="AS33" s="215">
        <v>3.23</v>
      </c>
      <c r="AT33" s="215">
        <v>3.28</v>
      </c>
      <c r="AU33" s="215">
        <v>3.12</v>
      </c>
      <c r="AV33" s="215">
        <v>3.43</v>
      </c>
      <c r="AW33" s="215">
        <v>4.18</v>
      </c>
      <c r="AX33" s="215">
        <v>4.72</v>
      </c>
      <c r="AY33" s="215">
        <v>4.01</v>
      </c>
      <c r="AZ33" s="215">
        <v>3.64</v>
      </c>
      <c r="BA33" s="215">
        <v>3.45</v>
      </c>
      <c r="BB33" s="215">
        <v>2.89</v>
      </c>
      <c r="BC33" s="215">
        <v>2.77</v>
      </c>
      <c r="BD33" s="215">
        <v>2.59</v>
      </c>
      <c r="BE33" s="215">
        <v>2.5299999999999998</v>
      </c>
      <c r="BF33" s="215">
        <v>2.41</v>
      </c>
      <c r="BG33" s="215">
        <v>2.5494330000000001</v>
      </c>
      <c r="BH33" s="215">
        <v>2.385821</v>
      </c>
      <c r="BI33" s="215">
        <v>2.8409650000000002</v>
      </c>
      <c r="BJ33" s="323">
        <v>2.9991720000000002</v>
      </c>
      <c r="BK33" s="323">
        <v>3.2552699999999999</v>
      </c>
      <c r="BL33" s="323">
        <v>2.9934699999999999</v>
      </c>
      <c r="BM33" s="323">
        <v>2.8434940000000002</v>
      </c>
      <c r="BN33" s="323">
        <v>2.559145</v>
      </c>
      <c r="BO33" s="323">
        <v>2.4442379999999999</v>
      </c>
      <c r="BP33" s="323">
        <v>2.3363339999999999</v>
      </c>
      <c r="BQ33" s="323">
        <v>2.369964</v>
      </c>
      <c r="BR33" s="323">
        <v>2.4033920000000002</v>
      </c>
      <c r="BS33" s="323">
        <v>2.2967599999999999</v>
      </c>
      <c r="BT33" s="323">
        <v>2.4199069999999998</v>
      </c>
      <c r="BU33" s="323">
        <v>2.6047419999999999</v>
      </c>
      <c r="BV33" s="323">
        <v>2.9505789999999998</v>
      </c>
    </row>
    <row r="34" spans="1:74" ht="11.1" customHeight="1" x14ac:dyDescent="0.2">
      <c r="A34" s="52" t="s">
        <v>541</v>
      </c>
      <c r="B34" s="627" t="s">
        <v>1029</v>
      </c>
      <c r="C34" s="215">
        <v>12.28</v>
      </c>
      <c r="D34" s="215">
        <v>10.3</v>
      </c>
      <c r="E34" s="215">
        <v>10.37</v>
      </c>
      <c r="F34" s="215">
        <v>11.83</v>
      </c>
      <c r="G34" s="215">
        <v>10.83</v>
      </c>
      <c r="H34" s="215">
        <v>12.2</v>
      </c>
      <c r="I34" s="215">
        <v>11.34</v>
      </c>
      <c r="J34" s="215">
        <v>11.25</v>
      </c>
      <c r="K34" s="215">
        <v>8.44</v>
      </c>
      <c r="L34" s="215">
        <v>7.74</v>
      </c>
      <c r="M34" s="215">
        <v>7.77</v>
      </c>
      <c r="N34" s="215">
        <v>7.81</v>
      </c>
      <c r="O34" s="215">
        <v>7.08</v>
      </c>
      <c r="P34" s="215">
        <v>5.77</v>
      </c>
      <c r="Q34" s="215">
        <v>5.63</v>
      </c>
      <c r="R34" s="215">
        <v>7.53</v>
      </c>
      <c r="S34" s="215">
        <v>9.07</v>
      </c>
      <c r="T34" s="215">
        <v>8.93</v>
      </c>
      <c r="U34" s="215">
        <v>11.72</v>
      </c>
      <c r="V34" s="215">
        <v>8.5500000000000007</v>
      </c>
      <c r="W34" s="215">
        <v>8.42</v>
      </c>
      <c r="X34" s="215">
        <v>8.75</v>
      </c>
      <c r="Y34" s="215">
        <v>9.0299999999999994</v>
      </c>
      <c r="Z34" s="215">
        <v>9.65</v>
      </c>
      <c r="AA34" s="215">
        <v>11.25</v>
      </c>
      <c r="AB34" s="215">
        <v>10.77</v>
      </c>
      <c r="AC34" s="215">
        <v>11.42</v>
      </c>
      <c r="AD34" s="215">
        <v>10.64</v>
      </c>
      <c r="AE34" s="215">
        <v>10.69</v>
      </c>
      <c r="AF34" s="215">
        <v>10.48</v>
      </c>
      <c r="AG34" s="215">
        <v>9.99</v>
      </c>
      <c r="AH34" s="215">
        <v>10.029999999999999</v>
      </c>
      <c r="AI34" s="215">
        <v>10.06</v>
      </c>
      <c r="AJ34" s="215">
        <v>10.61</v>
      </c>
      <c r="AK34" s="215">
        <v>10.28</v>
      </c>
      <c r="AL34" s="215">
        <v>13.6</v>
      </c>
      <c r="AM34" s="215">
        <v>11.45</v>
      </c>
      <c r="AN34" s="215">
        <v>11.46</v>
      </c>
      <c r="AO34" s="215">
        <v>12.1</v>
      </c>
      <c r="AP34" s="215">
        <v>12.2</v>
      </c>
      <c r="AQ34" s="215">
        <v>12.83</v>
      </c>
      <c r="AR34" s="215">
        <v>13.81</v>
      </c>
      <c r="AS34" s="215">
        <v>13.76</v>
      </c>
      <c r="AT34" s="215">
        <v>14.38</v>
      </c>
      <c r="AU34" s="215">
        <v>13.91</v>
      </c>
      <c r="AV34" s="215">
        <v>14.52</v>
      </c>
      <c r="AW34" s="215">
        <v>15.25</v>
      </c>
      <c r="AX34" s="215">
        <v>13.56</v>
      </c>
      <c r="AY34" s="215">
        <v>11.29</v>
      </c>
      <c r="AZ34" s="215">
        <v>12.27</v>
      </c>
      <c r="BA34" s="215">
        <v>13.68</v>
      </c>
      <c r="BB34" s="215">
        <v>13.89</v>
      </c>
      <c r="BC34" s="215">
        <v>13.47</v>
      </c>
      <c r="BD34" s="215">
        <v>12.92</v>
      </c>
      <c r="BE34" s="215">
        <v>12.93</v>
      </c>
      <c r="BF34" s="215">
        <v>13.72</v>
      </c>
      <c r="BG34" s="215">
        <v>12.191890000000001</v>
      </c>
      <c r="BH34" s="215">
        <v>11.909509999999999</v>
      </c>
      <c r="BI34" s="215">
        <v>11.589510000000001</v>
      </c>
      <c r="BJ34" s="323">
        <v>12.27483</v>
      </c>
      <c r="BK34" s="323">
        <v>12.359769999999999</v>
      </c>
      <c r="BL34" s="323">
        <v>11.905110000000001</v>
      </c>
      <c r="BM34" s="323">
        <v>12.073539999999999</v>
      </c>
      <c r="BN34" s="323">
        <v>12.61802</v>
      </c>
      <c r="BO34" s="323">
        <v>12.074070000000001</v>
      </c>
      <c r="BP34" s="323">
        <v>12.28861</v>
      </c>
      <c r="BQ34" s="323">
        <v>11.836370000000001</v>
      </c>
      <c r="BR34" s="323">
        <v>11.62419</v>
      </c>
      <c r="BS34" s="323">
        <v>11.56814</v>
      </c>
      <c r="BT34" s="323">
        <v>11.656269999999999</v>
      </c>
      <c r="BU34" s="323">
        <v>11.76844</v>
      </c>
      <c r="BV34" s="323">
        <v>12.30907</v>
      </c>
    </row>
    <row r="35" spans="1:74" ht="11.1" customHeight="1" x14ac:dyDescent="0.2">
      <c r="A35" s="52" t="s">
        <v>18</v>
      </c>
      <c r="B35" s="151" t="s">
        <v>411</v>
      </c>
      <c r="C35" s="215">
        <v>13.37</v>
      </c>
      <c r="D35" s="215">
        <v>16.46</v>
      </c>
      <c r="E35" s="215">
        <v>15.6</v>
      </c>
      <c r="F35" s="215">
        <v>14.82</v>
      </c>
      <c r="G35" s="215">
        <v>15.34</v>
      </c>
      <c r="H35" s="215">
        <v>15.29</v>
      </c>
      <c r="I35" s="215">
        <v>14.37</v>
      </c>
      <c r="J35" s="215">
        <v>13.05</v>
      </c>
      <c r="K35" s="215">
        <v>12.02</v>
      </c>
      <c r="L35" s="215">
        <v>12.44</v>
      </c>
      <c r="M35" s="215">
        <v>12.38</v>
      </c>
      <c r="N35" s="215">
        <v>10.57</v>
      </c>
      <c r="O35" s="215">
        <v>8.9</v>
      </c>
      <c r="P35" s="215">
        <v>8.7799999999999994</v>
      </c>
      <c r="Q35" s="215">
        <v>9.4600000000000009</v>
      </c>
      <c r="R35" s="215">
        <v>9.9700000000000006</v>
      </c>
      <c r="S35" s="215">
        <v>10.76</v>
      </c>
      <c r="T35" s="215">
        <v>12.22</v>
      </c>
      <c r="U35" s="215">
        <v>12.08</v>
      </c>
      <c r="V35" s="215">
        <v>11.41</v>
      </c>
      <c r="W35" s="215">
        <v>11.29</v>
      </c>
      <c r="X35" s="215">
        <v>12.04</v>
      </c>
      <c r="Y35" s="215">
        <v>12.01</v>
      </c>
      <c r="Z35" s="215">
        <v>12.22</v>
      </c>
      <c r="AA35" s="215">
        <v>13.02</v>
      </c>
      <c r="AB35" s="215">
        <v>12.98</v>
      </c>
      <c r="AC35" s="215">
        <v>12.35</v>
      </c>
      <c r="AD35" s="215">
        <v>13</v>
      </c>
      <c r="AE35" s="215">
        <v>12.22</v>
      </c>
      <c r="AF35" s="215">
        <v>11.56</v>
      </c>
      <c r="AG35" s="215">
        <v>11.82</v>
      </c>
      <c r="AH35" s="215">
        <v>12.95</v>
      </c>
      <c r="AI35" s="215">
        <v>14.52</v>
      </c>
      <c r="AJ35" s="215">
        <v>14.11</v>
      </c>
      <c r="AK35" s="215">
        <v>14.61</v>
      </c>
      <c r="AL35" s="215">
        <v>14.63</v>
      </c>
      <c r="AM35" s="215">
        <v>16.07</v>
      </c>
      <c r="AN35" s="215">
        <v>15.19</v>
      </c>
      <c r="AO35" s="215">
        <v>15.02</v>
      </c>
      <c r="AP35" s="215">
        <v>16.190000000000001</v>
      </c>
      <c r="AQ35" s="215">
        <v>16.73</v>
      </c>
      <c r="AR35" s="215">
        <v>16.59</v>
      </c>
      <c r="AS35" s="215">
        <v>16.21</v>
      </c>
      <c r="AT35" s="215">
        <v>16.93</v>
      </c>
      <c r="AU35" s="215">
        <v>17.39</v>
      </c>
      <c r="AV35" s="215">
        <v>17.760000000000002</v>
      </c>
      <c r="AW35" s="215">
        <v>16.39</v>
      </c>
      <c r="AX35" s="215">
        <v>14.54</v>
      </c>
      <c r="AY35" s="215">
        <v>14.12</v>
      </c>
      <c r="AZ35" s="215">
        <v>15.31</v>
      </c>
      <c r="BA35" s="215">
        <v>15.69</v>
      </c>
      <c r="BB35" s="215">
        <v>16.32</v>
      </c>
      <c r="BC35" s="215">
        <v>16.18</v>
      </c>
      <c r="BD35" s="215">
        <v>14.86</v>
      </c>
      <c r="BE35" s="215">
        <v>15.1</v>
      </c>
      <c r="BF35" s="215">
        <v>14.83</v>
      </c>
      <c r="BG35" s="215">
        <v>14.84971</v>
      </c>
      <c r="BH35" s="215">
        <v>15.15474</v>
      </c>
      <c r="BI35" s="215">
        <v>15.710179999999999</v>
      </c>
      <c r="BJ35" s="323">
        <v>16.016940000000002</v>
      </c>
      <c r="BK35" s="323">
        <v>15.87875</v>
      </c>
      <c r="BL35" s="323">
        <v>15.901680000000001</v>
      </c>
      <c r="BM35" s="323">
        <v>16.0046</v>
      </c>
      <c r="BN35" s="323">
        <v>15.530989999999999</v>
      </c>
      <c r="BO35" s="323">
        <v>15.21617</v>
      </c>
      <c r="BP35" s="323">
        <v>15.318659999999999</v>
      </c>
      <c r="BQ35" s="323">
        <v>15.51867</v>
      </c>
      <c r="BR35" s="323">
        <v>15.488910000000001</v>
      </c>
      <c r="BS35" s="323">
        <v>15.55907</v>
      </c>
      <c r="BT35" s="323">
        <v>15.91061</v>
      </c>
      <c r="BU35" s="323">
        <v>16.264009999999999</v>
      </c>
      <c r="BV35" s="323">
        <v>15.862450000000001</v>
      </c>
    </row>
    <row r="36" spans="1:74" ht="11.1" customHeight="1" x14ac:dyDescent="0.2">
      <c r="A36" s="52"/>
      <c r="B36" s="55" t="s">
        <v>1051</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326"/>
      <c r="BK36" s="326"/>
      <c r="BL36" s="326"/>
      <c r="BM36" s="326"/>
      <c r="BN36" s="326"/>
      <c r="BO36" s="326"/>
      <c r="BP36" s="326"/>
      <c r="BQ36" s="326"/>
      <c r="BR36" s="326"/>
      <c r="BS36" s="326"/>
      <c r="BT36" s="326"/>
      <c r="BU36" s="326"/>
      <c r="BV36" s="326"/>
    </row>
    <row r="37" spans="1:74" ht="11.1" customHeight="1" x14ac:dyDescent="0.2">
      <c r="A37" s="56" t="s">
        <v>6</v>
      </c>
      <c r="B37" s="152" t="s">
        <v>400</v>
      </c>
      <c r="C37" s="479">
        <v>6.67</v>
      </c>
      <c r="D37" s="479">
        <v>6.88</v>
      </c>
      <c r="E37" s="479">
        <v>6.83</v>
      </c>
      <c r="F37" s="479">
        <v>6.61</v>
      </c>
      <c r="G37" s="479">
        <v>6.74</v>
      </c>
      <c r="H37" s="479">
        <v>7.11</v>
      </c>
      <c r="I37" s="479">
        <v>7.45</v>
      </c>
      <c r="J37" s="479">
        <v>7.35</v>
      </c>
      <c r="K37" s="479">
        <v>7.21</v>
      </c>
      <c r="L37" s="479">
        <v>6.88</v>
      </c>
      <c r="M37" s="479">
        <v>6.61</v>
      </c>
      <c r="N37" s="479">
        <v>6.45</v>
      </c>
      <c r="O37" s="479">
        <v>6.44</v>
      </c>
      <c r="P37" s="479">
        <v>6.42</v>
      </c>
      <c r="Q37" s="479">
        <v>6.46</v>
      </c>
      <c r="R37" s="479">
        <v>6.44</v>
      </c>
      <c r="S37" s="479">
        <v>6.57</v>
      </c>
      <c r="T37" s="479">
        <v>7.03</v>
      </c>
      <c r="U37" s="479">
        <v>7.23</v>
      </c>
      <c r="V37" s="479">
        <v>7.23</v>
      </c>
      <c r="W37" s="479">
        <v>7.14</v>
      </c>
      <c r="X37" s="479">
        <v>6.73</v>
      </c>
      <c r="Y37" s="479">
        <v>6.66</v>
      </c>
      <c r="Z37" s="479">
        <v>6.67</v>
      </c>
      <c r="AA37" s="479">
        <v>6.59</v>
      </c>
      <c r="AB37" s="479">
        <v>6.63</v>
      </c>
      <c r="AC37" s="479">
        <v>6.71</v>
      </c>
      <c r="AD37" s="479">
        <v>6.6</v>
      </c>
      <c r="AE37" s="479">
        <v>6.78</v>
      </c>
      <c r="AF37" s="479">
        <v>7.19</v>
      </c>
      <c r="AG37" s="479">
        <v>7.31</v>
      </c>
      <c r="AH37" s="479">
        <v>7.22</v>
      </c>
      <c r="AI37" s="479">
        <v>7.17</v>
      </c>
      <c r="AJ37" s="479">
        <v>6.91</v>
      </c>
      <c r="AK37" s="479">
        <v>6.73</v>
      </c>
      <c r="AL37" s="479">
        <v>6.54</v>
      </c>
      <c r="AM37" s="479">
        <v>6.94</v>
      </c>
      <c r="AN37" s="479">
        <v>6.78</v>
      </c>
      <c r="AO37" s="479">
        <v>6.63</v>
      </c>
      <c r="AP37" s="479">
        <v>6.57</v>
      </c>
      <c r="AQ37" s="479">
        <v>6.8</v>
      </c>
      <c r="AR37" s="479">
        <v>7.18</v>
      </c>
      <c r="AS37" s="479">
        <v>7.32</v>
      </c>
      <c r="AT37" s="479">
        <v>7.25</v>
      </c>
      <c r="AU37" s="479">
        <v>7.05</v>
      </c>
      <c r="AV37" s="479">
        <v>6.88</v>
      </c>
      <c r="AW37" s="479">
        <v>6.85</v>
      </c>
      <c r="AX37" s="479">
        <v>6.67</v>
      </c>
      <c r="AY37" s="479">
        <v>6.58</v>
      </c>
      <c r="AZ37" s="479">
        <v>6.69</v>
      </c>
      <c r="BA37" s="479">
        <v>6.73</v>
      </c>
      <c r="BB37" s="479">
        <v>6.51</v>
      </c>
      <c r="BC37" s="479">
        <v>6.71</v>
      </c>
      <c r="BD37" s="479">
        <v>6.92</v>
      </c>
      <c r="BE37" s="479">
        <v>7.18</v>
      </c>
      <c r="BF37" s="479">
        <v>7.44</v>
      </c>
      <c r="BG37" s="479">
        <v>7.232526</v>
      </c>
      <c r="BH37" s="479">
        <v>6.9516369999999998</v>
      </c>
      <c r="BI37" s="479">
        <v>6.8570710000000004</v>
      </c>
      <c r="BJ37" s="480">
        <v>6.6085149999999997</v>
      </c>
      <c r="BK37" s="480">
        <v>6.6156009999999998</v>
      </c>
      <c r="BL37" s="480">
        <v>6.7273949999999996</v>
      </c>
      <c r="BM37" s="480">
        <v>6.7546660000000003</v>
      </c>
      <c r="BN37" s="480">
        <v>6.5627250000000004</v>
      </c>
      <c r="BO37" s="480">
        <v>6.7566319999999997</v>
      </c>
      <c r="BP37" s="480">
        <v>6.9832219999999996</v>
      </c>
      <c r="BQ37" s="480">
        <v>7.2567640000000004</v>
      </c>
      <c r="BR37" s="480">
        <v>7.5714389999999998</v>
      </c>
      <c r="BS37" s="480">
        <v>7.2679</v>
      </c>
      <c r="BT37" s="480">
        <v>7.025131</v>
      </c>
      <c r="BU37" s="480">
        <v>6.8794060000000004</v>
      </c>
      <c r="BV37" s="480">
        <v>6.654763</v>
      </c>
    </row>
    <row r="38" spans="1:74" ht="11.1" customHeight="1" x14ac:dyDescent="0.2">
      <c r="A38" s="56" t="s">
        <v>7</v>
      </c>
      <c r="B38" s="152" t="s">
        <v>401</v>
      </c>
      <c r="C38" s="479">
        <v>10.31</v>
      </c>
      <c r="D38" s="479">
        <v>10.62</v>
      </c>
      <c r="E38" s="479">
        <v>10.63</v>
      </c>
      <c r="F38" s="479">
        <v>10.37</v>
      </c>
      <c r="G38" s="479">
        <v>10.47</v>
      </c>
      <c r="H38" s="479">
        <v>10.89</v>
      </c>
      <c r="I38" s="479">
        <v>11.07</v>
      </c>
      <c r="J38" s="479">
        <v>10.94</v>
      </c>
      <c r="K38" s="479">
        <v>10.98</v>
      </c>
      <c r="L38" s="479">
        <v>10.73</v>
      </c>
      <c r="M38" s="479">
        <v>10.3</v>
      </c>
      <c r="N38" s="479">
        <v>10.130000000000001</v>
      </c>
      <c r="O38" s="479">
        <v>10.08</v>
      </c>
      <c r="P38" s="479">
        <v>10.25</v>
      </c>
      <c r="Q38" s="479">
        <v>10.23</v>
      </c>
      <c r="R38" s="479">
        <v>10.19</v>
      </c>
      <c r="S38" s="479">
        <v>10.31</v>
      </c>
      <c r="T38" s="479">
        <v>10.66</v>
      </c>
      <c r="U38" s="479">
        <v>10.68</v>
      </c>
      <c r="V38" s="479">
        <v>10.76</v>
      </c>
      <c r="W38" s="479">
        <v>10.77</v>
      </c>
      <c r="X38" s="479">
        <v>10.55</v>
      </c>
      <c r="Y38" s="479">
        <v>10.32</v>
      </c>
      <c r="Z38" s="479">
        <v>10.17</v>
      </c>
      <c r="AA38" s="479">
        <v>10.210000000000001</v>
      </c>
      <c r="AB38" s="479">
        <v>10.48</v>
      </c>
      <c r="AC38" s="479">
        <v>10.46</v>
      </c>
      <c r="AD38" s="479">
        <v>10.4</v>
      </c>
      <c r="AE38" s="479">
        <v>10.59</v>
      </c>
      <c r="AF38" s="479">
        <v>11.01</v>
      </c>
      <c r="AG38" s="479">
        <v>10.97</v>
      </c>
      <c r="AH38" s="479">
        <v>11.01</v>
      </c>
      <c r="AI38" s="479">
        <v>11.03</v>
      </c>
      <c r="AJ38" s="479">
        <v>10.78</v>
      </c>
      <c r="AK38" s="479">
        <v>10.49</v>
      </c>
      <c r="AL38" s="479">
        <v>10.28</v>
      </c>
      <c r="AM38" s="479">
        <v>10.49</v>
      </c>
      <c r="AN38" s="479">
        <v>10.65</v>
      </c>
      <c r="AO38" s="479">
        <v>10.51</v>
      </c>
      <c r="AP38" s="479">
        <v>10.46</v>
      </c>
      <c r="AQ38" s="479">
        <v>10.51</v>
      </c>
      <c r="AR38" s="479">
        <v>10.84</v>
      </c>
      <c r="AS38" s="479">
        <v>11</v>
      </c>
      <c r="AT38" s="479">
        <v>11.03</v>
      </c>
      <c r="AU38" s="479">
        <v>10.72</v>
      </c>
      <c r="AV38" s="479">
        <v>10.77</v>
      </c>
      <c r="AW38" s="479">
        <v>10.54</v>
      </c>
      <c r="AX38" s="479">
        <v>10.33</v>
      </c>
      <c r="AY38" s="479">
        <v>10.29</v>
      </c>
      <c r="AZ38" s="479">
        <v>10.52</v>
      </c>
      <c r="BA38" s="479">
        <v>10.44</v>
      </c>
      <c r="BB38" s="479">
        <v>10.5</v>
      </c>
      <c r="BC38" s="479">
        <v>10.53</v>
      </c>
      <c r="BD38" s="479">
        <v>10.89</v>
      </c>
      <c r="BE38" s="479">
        <v>11.02</v>
      </c>
      <c r="BF38" s="479">
        <v>11</v>
      </c>
      <c r="BG38" s="479">
        <v>10.69242</v>
      </c>
      <c r="BH38" s="479">
        <v>10.67933</v>
      </c>
      <c r="BI38" s="479">
        <v>10.48784</v>
      </c>
      <c r="BJ38" s="480">
        <v>10.2592</v>
      </c>
      <c r="BK38" s="480">
        <v>10.22485</v>
      </c>
      <c r="BL38" s="480">
        <v>10.4201</v>
      </c>
      <c r="BM38" s="480">
        <v>10.35826</v>
      </c>
      <c r="BN38" s="480">
        <v>10.41395</v>
      </c>
      <c r="BO38" s="480">
        <v>10.47138</v>
      </c>
      <c r="BP38" s="480">
        <v>10.840920000000001</v>
      </c>
      <c r="BQ38" s="480">
        <v>10.98535</v>
      </c>
      <c r="BR38" s="480">
        <v>11.012090000000001</v>
      </c>
      <c r="BS38" s="480">
        <v>10.80836</v>
      </c>
      <c r="BT38" s="480">
        <v>10.78993</v>
      </c>
      <c r="BU38" s="480">
        <v>10.574389999999999</v>
      </c>
      <c r="BV38" s="480">
        <v>10.320880000000001</v>
      </c>
    </row>
    <row r="39" spans="1:74" ht="11.1" customHeight="1" x14ac:dyDescent="0.2">
      <c r="A39" s="56" t="s">
        <v>544</v>
      </c>
      <c r="B39" s="262" t="s">
        <v>402</v>
      </c>
      <c r="C39" s="481">
        <v>12.1</v>
      </c>
      <c r="D39" s="481">
        <v>12.29</v>
      </c>
      <c r="E39" s="481">
        <v>12.33</v>
      </c>
      <c r="F39" s="481">
        <v>12.62</v>
      </c>
      <c r="G39" s="481">
        <v>12.93</v>
      </c>
      <c r="H39" s="481">
        <v>12.92</v>
      </c>
      <c r="I39" s="481">
        <v>12.94</v>
      </c>
      <c r="J39" s="481">
        <v>12.91</v>
      </c>
      <c r="K39" s="481">
        <v>13.03</v>
      </c>
      <c r="L39" s="481">
        <v>12.72</v>
      </c>
      <c r="M39" s="481">
        <v>12.71</v>
      </c>
      <c r="N39" s="481">
        <v>12.32</v>
      </c>
      <c r="O39" s="481">
        <v>11.99</v>
      </c>
      <c r="P39" s="481">
        <v>12.14</v>
      </c>
      <c r="Q39" s="481">
        <v>12.56</v>
      </c>
      <c r="R39" s="481">
        <v>12.43</v>
      </c>
      <c r="S39" s="481">
        <v>12.79</v>
      </c>
      <c r="T39" s="481">
        <v>12.73</v>
      </c>
      <c r="U39" s="481">
        <v>12.68</v>
      </c>
      <c r="V39" s="481">
        <v>12.88</v>
      </c>
      <c r="W39" s="481">
        <v>12.87</v>
      </c>
      <c r="X39" s="481">
        <v>12.46</v>
      </c>
      <c r="Y39" s="481">
        <v>12.75</v>
      </c>
      <c r="Z39" s="481">
        <v>12.23</v>
      </c>
      <c r="AA39" s="481">
        <v>12.21</v>
      </c>
      <c r="AB39" s="481">
        <v>12.79</v>
      </c>
      <c r="AC39" s="481">
        <v>12.89</v>
      </c>
      <c r="AD39" s="481">
        <v>12.72</v>
      </c>
      <c r="AE39" s="481">
        <v>13.07</v>
      </c>
      <c r="AF39" s="481">
        <v>13.2</v>
      </c>
      <c r="AG39" s="481">
        <v>13.08</v>
      </c>
      <c r="AH39" s="481">
        <v>13.15</v>
      </c>
      <c r="AI39" s="481">
        <v>13.28</v>
      </c>
      <c r="AJ39" s="481">
        <v>12.8</v>
      </c>
      <c r="AK39" s="481">
        <v>12.94</v>
      </c>
      <c r="AL39" s="481">
        <v>12.45</v>
      </c>
      <c r="AM39" s="481">
        <v>12.22</v>
      </c>
      <c r="AN39" s="481">
        <v>12.63</v>
      </c>
      <c r="AO39" s="481">
        <v>12.97</v>
      </c>
      <c r="AP39" s="481">
        <v>12.88</v>
      </c>
      <c r="AQ39" s="481">
        <v>13.12</v>
      </c>
      <c r="AR39" s="481">
        <v>13.03</v>
      </c>
      <c r="AS39" s="481">
        <v>13.13</v>
      </c>
      <c r="AT39" s="481">
        <v>13.26</v>
      </c>
      <c r="AU39" s="481">
        <v>13.01</v>
      </c>
      <c r="AV39" s="481">
        <v>12.85</v>
      </c>
      <c r="AW39" s="481">
        <v>12.9</v>
      </c>
      <c r="AX39" s="481">
        <v>12.43</v>
      </c>
      <c r="AY39" s="481">
        <v>12.47</v>
      </c>
      <c r="AZ39" s="481">
        <v>12.72</v>
      </c>
      <c r="BA39" s="481">
        <v>12.85</v>
      </c>
      <c r="BB39" s="481">
        <v>13.27</v>
      </c>
      <c r="BC39" s="481">
        <v>13.33</v>
      </c>
      <c r="BD39" s="481">
        <v>13.34</v>
      </c>
      <c r="BE39" s="481">
        <v>13.27</v>
      </c>
      <c r="BF39" s="481">
        <v>13.3</v>
      </c>
      <c r="BG39" s="481">
        <v>13.01742</v>
      </c>
      <c r="BH39" s="481">
        <v>12.749700000000001</v>
      </c>
      <c r="BI39" s="482">
        <v>12.91986</v>
      </c>
      <c r="BJ39" s="482">
        <v>12.43097</v>
      </c>
      <c r="BK39" s="482">
        <v>12.462300000000001</v>
      </c>
      <c r="BL39" s="482">
        <v>12.677379999999999</v>
      </c>
      <c r="BM39" s="482">
        <v>12.856070000000001</v>
      </c>
      <c r="BN39" s="482">
        <v>13.371130000000001</v>
      </c>
      <c r="BO39" s="482">
        <v>13.377610000000001</v>
      </c>
      <c r="BP39" s="482">
        <v>13.36341</v>
      </c>
      <c r="BQ39" s="482">
        <v>13.30963</v>
      </c>
      <c r="BR39" s="482">
        <v>13.403930000000001</v>
      </c>
      <c r="BS39" s="482">
        <v>13.363149999999999</v>
      </c>
      <c r="BT39" s="482">
        <v>13.04401</v>
      </c>
      <c r="BU39" s="482">
        <v>13.22584</v>
      </c>
      <c r="BV39" s="482">
        <v>12.654199999999999</v>
      </c>
    </row>
    <row r="40" spans="1:74" s="261" customFormat="1" ht="9.6" customHeight="1" x14ac:dyDescent="0.2">
      <c r="A40" s="56"/>
      <c r="B40" s="811"/>
      <c r="C40" s="812"/>
      <c r="D40" s="812"/>
      <c r="E40" s="812"/>
      <c r="F40" s="812"/>
      <c r="G40" s="812"/>
      <c r="H40" s="812"/>
      <c r="I40" s="812"/>
      <c r="J40" s="812"/>
      <c r="K40" s="812"/>
      <c r="L40" s="812"/>
      <c r="M40" s="812"/>
      <c r="N40" s="812"/>
      <c r="O40" s="812"/>
      <c r="P40" s="812"/>
      <c r="Q40" s="812"/>
      <c r="R40" s="812"/>
      <c r="S40" s="812"/>
      <c r="T40" s="812"/>
      <c r="U40" s="812"/>
      <c r="V40" s="812"/>
      <c r="W40" s="812"/>
      <c r="X40" s="812"/>
      <c r="Y40" s="812"/>
      <c r="Z40" s="812"/>
      <c r="AA40" s="812"/>
      <c r="AB40" s="812"/>
      <c r="AC40" s="812"/>
      <c r="AD40" s="812"/>
      <c r="AE40" s="812"/>
      <c r="AF40" s="812"/>
      <c r="AG40" s="812"/>
      <c r="AH40" s="812"/>
      <c r="AI40" s="812"/>
      <c r="AJ40" s="812"/>
      <c r="AK40" s="812"/>
      <c r="AL40" s="812"/>
      <c r="AM40" s="305"/>
      <c r="AY40" s="408"/>
      <c r="AZ40" s="408"/>
      <c r="BA40" s="408"/>
      <c r="BB40" s="408"/>
      <c r="BC40" s="408"/>
      <c r="BD40" s="632"/>
      <c r="BE40" s="632"/>
      <c r="BF40" s="632"/>
      <c r="BG40" s="632"/>
      <c r="BH40" s="408"/>
      <c r="BI40" s="408"/>
      <c r="BJ40" s="408"/>
      <c r="BK40" s="408"/>
      <c r="BL40" s="408"/>
      <c r="BM40" s="408"/>
      <c r="BN40" s="408"/>
      <c r="BO40" s="408"/>
      <c r="BP40" s="408"/>
      <c r="BQ40" s="408"/>
      <c r="BR40" s="408"/>
      <c r="BS40" s="408"/>
      <c r="BT40" s="408"/>
      <c r="BU40" s="408"/>
      <c r="BV40" s="408"/>
    </row>
    <row r="41" spans="1:74" s="261" customFormat="1" ht="12" customHeight="1" x14ac:dyDescent="0.2">
      <c r="A41" s="56"/>
      <c r="B41" s="802" t="s">
        <v>834</v>
      </c>
      <c r="C41" s="799"/>
      <c r="D41" s="799"/>
      <c r="E41" s="799"/>
      <c r="F41" s="799"/>
      <c r="G41" s="799"/>
      <c r="H41" s="799"/>
      <c r="I41" s="799"/>
      <c r="J41" s="799"/>
      <c r="K41" s="799"/>
      <c r="L41" s="799"/>
      <c r="M41" s="799"/>
      <c r="N41" s="799"/>
      <c r="O41" s="799"/>
      <c r="P41" s="799"/>
      <c r="Q41" s="799"/>
      <c r="AY41" s="494"/>
      <c r="AZ41" s="494"/>
      <c r="BA41" s="494"/>
      <c r="BB41" s="494"/>
      <c r="BC41" s="494"/>
      <c r="BD41" s="633"/>
      <c r="BE41" s="633"/>
      <c r="BF41" s="633"/>
      <c r="BG41" s="494"/>
      <c r="BH41" s="494"/>
      <c r="BI41" s="494"/>
      <c r="BJ41" s="494"/>
      <c r="BK41" s="476"/>
    </row>
    <row r="42" spans="1:74" s="261" customFormat="1" ht="12" customHeight="1" x14ac:dyDescent="0.2">
      <c r="A42" s="56"/>
      <c r="B42" s="804" t="s">
        <v>133</v>
      </c>
      <c r="C42" s="799"/>
      <c r="D42" s="799"/>
      <c r="E42" s="799"/>
      <c r="F42" s="799"/>
      <c r="G42" s="799"/>
      <c r="H42" s="799"/>
      <c r="I42" s="799"/>
      <c r="J42" s="799"/>
      <c r="K42" s="799"/>
      <c r="L42" s="799"/>
      <c r="M42" s="799"/>
      <c r="N42" s="799"/>
      <c r="O42" s="799"/>
      <c r="P42" s="799"/>
      <c r="Q42" s="799"/>
      <c r="AY42" s="494"/>
      <c r="AZ42" s="494"/>
      <c r="BA42" s="494"/>
      <c r="BB42" s="494"/>
      <c r="BC42" s="494"/>
      <c r="BD42" s="633"/>
      <c r="BE42" s="633"/>
      <c r="BF42" s="633"/>
      <c r="BG42" s="739"/>
      <c r="BH42" s="494"/>
      <c r="BI42" s="494"/>
      <c r="BJ42" s="494"/>
      <c r="BK42" s="476"/>
    </row>
    <row r="43" spans="1:74" s="428" customFormat="1" ht="12" customHeight="1" x14ac:dyDescent="0.2">
      <c r="A43" s="427"/>
      <c r="B43" s="810" t="s">
        <v>865</v>
      </c>
      <c r="C43" s="789"/>
      <c r="D43" s="789"/>
      <c r="E43" s="789"/>
      <c r="F43" s="789"/>
      <c r="G43" s="789"/>
      <c r="H43" s="789"/>
      <c r="I43" s="789"/>
      <c r="J43" s="789"/>
      <c r="K43" s="789"/>
      <c r="L43" s="789"/>
      <c r="M43" s="789"/>
      <c r="N43" s="789"/>
      <c r="O43" s="789"/>
      <c r="P43" s="789"/>
      <c r="Q43" s="785"/>
      <c r="AY43" s="495"/>
      <c r="AZ43" s="495"/>
      <c r="BA43" s="495"/>
      <c r="BB43" s="495"/>
      <c r="BC43" s="495"/>
      <c r="BD43" s="634"/>
      <c r="BE43" s="634"/>
      <c r="BF43" s="634"/>
      <c r="BG43" s="495"/>
      <c r="BH43" s="495"/>
      <c r="BI43" s="495"/>
      <c r="BJ43" s="495"/>
    </row>
    <row r="44" spans="1:74" s="428" customFormat="1" ht="12" customHeight="1" x14ac:dyDescent="0.2">
      <c r="A44" s="427"/>
      <c r="B44" s="810" t="s">
        <v>866</v>
      </c>
      <c r="C44" s="789"/>
      <c r="D44" s="789"/>
      <c r="E44" s="789"/>
      <c r="F44" s="789"/>
      <c r="G44" s="789"/>
      <c r="H44" s="789"/>
      <c r="I44" s="789"/>
      <c r="J44" s="789"/>
      <c r="K44" s="789"/>
      <c r="L44" s="789"/>
      <c r="M44" s="789"/>
      <c r="N44" s="789"/>
      <c r="O44" s="789"/>
      <c r="P44" s="789"/>
      <c r="Q44" s="785"/>
      <c r="AY44" s="495"/>
      <c r="AZ44" s="495"/>
      <c r="BA44" s="495"/>
      <c r="BB44" s="495"/>
      <c r="BC44" s="495"/>
      <c r="BD44" s="634"/>
      <c r="BE44" s="634"/>
      <c r="BF44" s="634"/>
      <c r="BG44" s="495"/>
      <c r="BH44" s="495"/>
      <c r="BI44" s="495"/>
      <c r="BJ44" s="495"/>
    </row>
    <row r="45" spans="1:74" s="428" customFormat="1" ht="12" customHeight="1" x14ac:dyDescent="0.2">
      <c r="A45" s="427"/>
      <c r="B45" s="809" t="s">
        <v>1030</v>
      </c>
      <c r="C45" s="789"/>
      <c r="D45" s="789"/>
      <c r="E45" s="789"/>
      <c r="F45" s="789"/>
      <c r="G45" s="789"/>
      <c r="H45" s="789"/>
      <c r="I45" s="789"/>
      <c r="J45" s="789"/>
      <c r="K45" s="789"/>
      <c r="L45" s="789"/>
      <c r="M45" s="789"/>
      <c r="N45" s="789"/>
      <c r="O45" s="789"/>
      <c r="P45" s="789"/>
      <c r="Q45" s="785"/>
      <c r="AY45" s="495"/>
      <c r="AZ45" s="495"/>
      <c r="BA45" s="495"/>
      <c r="BB45" s="495"/>
      <c r="BC45" s="495"/>
      <c r="BD45" s="634"/>
      <c r="BE45" s="634"/>
      <c r="BF45" s="634"/>
      <c r="BG45" s="495"/>
      <c r="BH45" s="495"/>
      <c r="BI45" s="495"/>
      <c r="BJ45" s="495"/>
    </row>
    <row r="46" spans="1:74" s="428" customFormat="1" ht="12" customHeight="1" x14ac:dyDescent="0.2">
      <c r="A46" s="427"/>
      <c r="B46" s="788" t="s">
        <v>859</v>
      </c>
      <c r="C46" s="789"/>
      <c r="D46" s="789"/>
      <c r="E46" s="789"/>
      <c r="F46" s="789"/>
      <c r="G46" s="789"/>
      <c r="H46" s="789"/>
      <c r="I46" s="789"/>
      <c r="J46" s="789"/>
      <c r="K46" s="789"/>
      <c r="L46" s="789"/>
      <c r="M46" s="789"/>
      <c r="N46" s="789"/>
      <c r="O46" s="789"/>
      <c r="P46" s="789"/>
      <c r="Q46" s="785"/>
      <c r="AY46" s="495"/>
      <c r="AZ46" s="495"/>
      <c r="BA46" s="495"/>
      <c r="BB46" s="495"/>
      <c r="BC46" s="495"/>
      <c r="BD46" s="634"/>
      <c r="BE46" s="634"/>
      <c r="BF46" s="634"/>
      <c r="BG46" s="495"/>
      <c r="BH46" s="495"/>
      <c r="BI46" s="495"/>
      <c r="BJ46" s="495"/>
    </row>
    <row r="47" spans="1:74" s="428" customFormat="1" ht="12" customHeight="1" x14ac:dyDescent="0.2">
      <c r="A47" s="427"/>
      <c r="B47" s="783" t="s">
        <v>867</v>
      </c>
      <c r="C47" s="784"/>
      <c r="D47" s="784"/>
      <c r="E47" s="784"/>
      <c r="F47" s="784"/>
      <c r="G47" s="784"/>
      <c r="H47" s="784"/>
      <c r="I47" s="784"/>
      <c r="J47" s="784"/>
      <c r="K47" s="784"/>
      <c r="L47" s="784"/>
      <c r="M47" s="784"/>
      <c r="N47" s="784"/>
      <c r="O47" s="784"/>
      <c r="P47" s="784"/>
      <c r="Q47" s="784"/>
      <c r="AY47" s="495"/>
      <c r="AZ47" s="495"/>
      <c r="BA47" s="495"/>
      <c r="BB47" s="495"/>
      <c r="BC47" s="495"/>
      <c r="BD47" s="634"/>
      <c r="BE47" s="634"/>
      <c r="BF47" s="634"/>
      <c r="BG47" s="495"/>
      <c r="BH47" s="495"/>
      <c r="BI47" s="495"/>
      <c r="BJ47" s="495"/>
    </row>
    <row r="48" spans="1:74" s="428" customFormat="1" ht="12" customHeight="1" x14ac:dyDescent="0.2">
      <c r="A48" s="427"/>
      <c r="B48" s="788" t="s">
        <v>868</v>
      </c>
      <c r="C48" s="789"/>
      <c r="D48" s="789"/>
      <c r="E48" s="789"/>
      <c r="F48" s="789"/>
      <c r="G48" s="789"/>
      <c r="H48" s="789"/>
      <c r="I48" s="789"/>
      <c r="J48" s="789"/>
      <c r="K48" s="789"/>
      <c r="L48" s="789"/>
      <c r="M48" s="789"/>
      <c r="N48" s="789"/>
      <c r="O48" s="789"/>
      <c r="P48" s="789"/>
      <c r="Q48" s="785"/>
      <c r="AY48" s="495"/>
      <c r="AZ48" s="495"/>
      <c r="BA48" s="495"/>
      <c r="BB48" s="495"/>
      <c r="BC48" s="495"/>
      <c r="BD48" s="634"/>
      <c r="BE48" s="634"/>
      <c r="BF48" s="634"/>
      <c r="BG48" s="495"/>
      <c r="BH48" s="495"/>
      <c r="BI48" s="495"/>
      <c r="BJ48" s="495"/>
    </row>
    <row r="49" spans="1:74" s="428" customFormat="1" ht="12" customHeight="1" x14ac:dyDescent="0.2">
      <c r="A49" s="427"/>
      <c r="B49" s="806" t="s">
        <v>869</v>
      </c>
      <c r="C49" s="785"/>
      <c r="D49" s="785"/>
      <c r="E49" s="785"/>
      <c r="F49" s="785"/>
      <c r="G49" s="785"/>
      <c r="H49" s="785"/>
      <c r="I49" s="785"/>
      <c r="J49" s="785"/>
      <c r="K49" s="785"/>
      <c r="L49" s="785"/>
      <c r="M49" s="785"/>
      <c r="N49" s="785"/>
      <c r="O49" s="785"/>
      <c r="P49" s="785"/>
      <c r="Q49" s="785"/>
      <c r="AY49" s="495"/>
      <c r="AZ49" s="495"/>
      <c r="BA49" s="495"/>
      <c r="BB49" s="495"/>
      <c r="BC49" s="495"/>
      <c r="BD49" s="634"/>
      <c r="BE49" s="634"/>
      <c r="BF49" s="634"/>
      <c r="BG49" s="495"/>
      <c r="BH49" s="495"/>
      <c r="BI49" s="495"/>
      <c r="BJ49" s="495"/>
    </row>
    <row r="50" spans="1:74" s="428" customFormat="1" ht="12" customHeight="1" x14ac:dyDescent="0.2">
      <c r="A50" s="427"/>
      <c r="B50" s="808" t="s">
        <v>697</v>
      </c>
      <c r="C50" s="785"/>
      <c r="D50" s="785"/>
      <c r="E50" s="785"/>
      <c r="F50" s="785"/>
      <c r="G50" s="785"/>
      <c r="H50" s="785"/>
      <c r="I50" s="785"/>
      <c r="J50" s="785"/>
      <c r="K50" s="785"/>
      <c r="L50" s="785"/>
      <c r="M50" s="785"/>
      <c r="N50" s="785"/>
      <c r="O50" s="785"/>
      <c r="P50" s="785"/>
      <c r="Q50" s="785"/>
      <c r="AY50" s="495"/>
      <c r="AZ50" s="495"/>
      <c r="BA50" s="495"/>
      <c r="BB50" s="495"/>
      <c r="BC50" s="495"/>
      <c r="BD50" s="634"/>
      <c r="BE50" s="634"/>
      <c r="BF50" s="634"/>
      <c r="BG50" s="495"/>
      <c r="BH50" s="495"/>
      <c r="BI50" s="495"/>
      <c r="BJ50" s="495"/>
    </row>
    <row r="51" spans="1:74" s="428" customFormat="1" ht="12" customHeight="1" x14ac:dyDescent="0.2">
      <c r="A51" s="427"/>
      <c r="B51" s="783" t="s">
        <v>863</v>
      </c>
      <c r="C51" s="784"/>
      <c r="D51" s="784"/>
      <c r="E51" s="784"/>
      <c r="F51" s="784"/>
      <c r="G51" s="784"/>
      <c r="H51" s="784"/>
      <c r="I51" s="784"/>
      <c r="J51" s="784"/>
      <c r="K51" s="784"/>
      <c r="L51" s="784"/>
      <c r="M51" s="784"/>
      <c r="N51" s="784"/>
      <c r="O51" s="784"/>
      <c r="P51" s="784"/>
      <c r="Q51" s="785"/>
      <c r="AY51" s="495"/>
      <c r="AZ51" s="495"/>
      <c r="BA51" s="495"/>
      <c r="BB51" s="495"/>
      <c r="BC51" s="495"/>
      <c r="BD51" s="634"/>
      <c r="BE51" s="634"/>
      <c r="BF51" s="634"/>
      <c r="BG51" s="495"/>
      <c r="BH51" s="495"/>
      <c r="BI51" s="495"/>
      <c r="BJ51" s="495"/>
    </row>
    <row r="52" spans="1:74" s="430" customFormat="1" ht="12" customHeight="1" x14ac:dyDescent="0.2">
      <c r="A52" s="429"/>
      <c r="B52" s="805" t="s">
        <v>959</v>
      </c>
      <c r="C52" s="785"/>
      <c r="D52" s="785"/>
      <c r="E52" s="785"/>
      <c r="F52" s="785"/>
      <c r="G52" s="785"/>
      <c r="H52" s="785"/>
      <c r="I52" s="785"/>
      <c r="J52" s="785"/>
      <c r="K52" s="785"/>
      <c r="L52" s="785"/>
      <c r="M52" s="785"/>
      <c r="N52" s="785"/>
      <c r="O52" s="785"/>
      <c r="P52" s="785"/>
      <c r="Q52" s="785"/>
      <c r="AY52" s="496"/>
      <c r="AZ52" s="496"/>
      <c r="BA52" s="496"/>
      <c r="BB52" s="496"/>
      <c r="BC52" s="496"/>
      <c r="BD52" s="635"/>
      <c r="BE52" s="635"/>
      <c r="BF52" s="635"/>
      <c r="BG52" s="496"/>
      <c r="BH52" s="496"/>
      <c r="BI52" s="496"/>
      <c r="BJ52" s="496"/>
    </row>
    <row r="53" spans="1:74" x14ac:dyDescent="0.2">
      <c r="BK53" s="409"/>
      <c r="BL53" s="409"/>
      <c r="BM53" s="409"/>
      <c r="BN53" s="409"/>
      <c r="BO53" s="409"/>
      <c r="BP53" s="409"/>
      <c r="BQ53" s="409"/>
      <c r="BR53" s="409"/>
      <c r="BS53" s="409"/>
      <c r="BT53" s="409"/>
      <c r="BU53" s="409"/>
      <c r="BV53" s="409"/>
    </row>
    <row r="54" spans="1:74" x14ac:dyDescent="0.2">
      <c r="BK54" s="409"/>
      <c r="BL54" s="409"/>
      <c r="BM54" s="409"/>
      <c r="BN54" s="409"/>
      <c r="BO54" s="409"/>
      <c r="BP54" s="409"/>
      <c r="BQ54" s="409"/>
      <c r="BR54" s="409"/>
      <c r="BS54" s="409"/>
      <c r="BT54" s="409"/>
      <c r="BU54" s="409"/>
      <c r="BV54" s="409"/>
    </row>
    <row r="55" spans="1:74" x14ac:dyDescent="0.2">
      <c r="BK55" s="409"/>
      <c r="BL55" s="409"/>
      <c r="BM55" s="409"/>
      <c r="BN55" s="409"/>
      <c r="BO55" s="409"/>
      <c r="BP55" s="409"/>
      <c r="BQ55" s="409"/>
      <c r="BR55" s="409"/>
      <c r="BS55" s="409"/>
      <c r="BT55" s="409"/>
      <c r="BU55" s="409"/>
      <c r="BV55" s="409"/>
    </row>
    <row r="56" spans="1:74" x14ac:dyDescent="0.2">
      <c r="BK56" s="409"/>
      <c r="BL56" s="409"/>
      <c r="BM56" s="409"/>
      <c r="BN56" s="409"/>
      <c r="BO56" s="409"/>
      <c r="BP56" s="409"/>
      <c r="BQ56" s="409"/>
      <c r="BR56" s="409"/>
      <c r="BS56" s="409"/>
      <c r="BT56" s="409"/>
      <c r="BU56" s="409"/>
      <c r="BV56" s="409"/>
    </row>
    <row r="57" spans="1:74" x14ac:dyDescent="0.2">
      <c r="BK57" s="409"/>
      <c r="BL57" s="409"/>
      <c r="BM57" s="409"/>
      <c r="BN57" s="409"/>
      <c r="BO57" s="409"/>
      <c r="BP57" s="409"/>
      <c r="BQ57" s="409"/>
      <c r="BR57" s="409"/>
      <c r="BS57" s="409"/>
      <c r="BT57" s="409"/>
      <c r="BU57" s="409"/>
      <c r="BV57" s="409"/>
    </row>
    <row r="58" spans="1:74" x14ac:dyDescent="0.2">
      <c r="BK58" s="409"/>
      <c r="BL58" s="409"/>
      <c r="BM58" s="409"/>
      <c r="BN58" s="409"/>
      <c r="BO58" s="409"/>
      <c r="BP58" s="409"/>
      <c r="BQ58" s="409"/>
      <c r="BR58" s="409"/>
      <c r="BS58" s="409"/>
      <c r="BT58" s="409"/>
      <c r="BU58" s="409"/>
      <c r="BV58" s="409"/>
    </row>
    <row r="59" spans="1:74" x14ac:dyDescent="0.2">
      <c r="BK59" s="409"/>
      <c r="BL59" s="409"/>
      <c r="BM59" s="409"/>
      <c r="BN59" s="409"/>
      <c r="BO59" s="409"/>
      <c r="BP59" s="409"/>
      <c r="BQ59" s="409"/>
      <c r="BR59" s="409"/>
      <c r="BS59" s="409"/>
      <c r="BT59" s="409"/>
      <c r="BU59" s="409"/>
      <c r="BV59" s="409"/>
    </row>
    <row r="60" spans="1:74" x14ac:dyDescent="0.2">
      <c r="BK60" s="409"/>
      <c r="BL60" s="409"/>
      <c r="BM60" s="409"/>
      <c r="BN60" s="409"/>
      <c r="BO60" s="409"/>
      <c r="BP60" s="409"/>
      <c r="BQ60" s="409"/>
      <c r="BR60" s="409"/>
      <c r="BS60" s="409"/>
      <c r="BT60" s="409"/>
      <c r="BU60" s="409"/>
      <c r="BV60" s="409"/>
    </row>
    <row r="61" spans="1:74" x14ac:dyDescent="0.2">
      <c r="BK61" s="409"/>
      <c r="BL61" s="409"/>
      <c r="BM61" s="409"/>
      <c r="BN61" s="409"/>
      <c r="BO61" s="409"/>
      <c r="BP61" s="409"/>
      <c r="BQ61" s="409"/>
      <c r="BR61" s="409"/>
      <c r="BS61" s="409"/>
      <c r="BT61" s="409"/>
      <c r="BU61" s="409"/>
      <c r="BV61" s="409"/>
    </row>
    <row r="62" spans="1:74" x14ac:dyDescent="0.2">
      <c r="BK62" s="409"/>
      <c r="BL62" s="409"/>
      <c r="BM62" s="409"/>
      <c r="BN62" s="409"/>
      <c r="BO62" s="409"/>
      <c r="BP62" s="409"/>
      <c r="BQ62" s="409"/>
      <c r="BR62" s="409"/>
      <c r="BS62" s="409"/>
      <c r="BT62" s="409"/>
      <c r="BU62" s="409"/>
      <c r="BV62" s="409"/>
    </row>
    <row r="63" spans="1:74" x14ac:dyDescent="0.2">
      <c r="BK63" s="409"/>
      <c r="BL63" s="409"/>
      <c r="BM63" s="409"/>
      <c r="BN63" s="409"/>
      <c r="BO63" s="409"/>
      <c r="BP63" s="409"/>
      <c r="BQ63" s="409"/>
      <c r="BR63" s="409"/>
      <c r="BS63" s="409"/>
      <c r="BT63" s="409"/>
      <c r="BU63" s="409"/>
      <c r="BV63" s="409"/>
    </row>
    <row r="64" spans="1:74" x14ac:dyDescent="0.2">
      <c r="BK64" s="409"/>
      <c r="BL64" s="409"/>
      <c r="BM64" s="409"/>
      <c r="BN64" s="409"/>
      <c r="BO64" s="409"/>
      <c r="BP64" s="409"/>
      <c r="BQ64" s="409"/>
      <c r="BR64" s="409"/>
      <c r="BS64" s="409"/>
      <c r="BT64" s="409"/>
      <c r="BU64" s="409"/>
      <c r="BV64" s="409"/>
    </row>
    <row r="65" spans="63:74" x14ac:dyDescent="0.2">
      <c r="BK65" s="409"/>
      <c r="BL65" s="409"/>
      <c r="BM65" s="409"/>
      <c r="BN65" s="409"/>
      <c r="BO65" s="409"/>
      <c r="BP65" s="409"/>
      <c r="BQ65" s="409"/>
      <c r="BR65" s="409"/>
      <c r="BS65" s="409"/>
      <c r="BT65" s="409"/>
      <c r="BU65" s="409"/>
      <c r="BV65" s="409"/>
    </row>
    <row r="66" spans="63:74" x14ac:dyDescent="0.2">
      <c r="BK66" s="409"/>
      <c r="BL66" s="409"/>
      <c r="BM66" s="409"/>
      <c r="BN66" s="409"/>
      <c r="BO66" s="409"/>
      <c r="BP66" s="409"/>
      <c r="BQ66" s="409"/>
      <c r="BR66" s="409"/>
      <c r="BS66" s="409"/>
      <c r="BT66" s="409"/>
      <c r="BU66" s="409"/>
      <c r="BV66" s="409"/>
    </row>
    <row r="67" spans="63:74" x14ac:dyDescent="0.2">
      <c r="BK67" s="409"/>
      <c r="BL67" s="409"/>
      <c r="BM67" s="409"/>
      <c r="BN67" s="409"/>
      <c r="BO67" s="409"/>
      <c r="BP67" s="409"/>
      <c r="BQ67" s="409"/>
      <c r="BR67" s="409"/>
      <c r="BS67" s="409"/>
      <c r="BT67" s="409"/>
      <c r="BU67" s="409"/>
      <c r="BV67" s="409"/>
    </row>
    <row r="68" spans="63:74" x14ac:dyDescent="0.2">
      <c r="BK68" s="409"/>
      <c r="BL68" s="409"/>
      <c r="BM68" s="409"/>
      <c r="BN68" s="409"/>
      <c r="BO68" s="409"/>
      <c r="BP68" s="409"/>
      <c r="BQ68" s="409"/>
      <c r="BR68" s="409"/>
      <c r="BS68" s="409"/>
      <c r="BT68" s="409"/>
      <c r="BU68" s="409"/>
      <c r="BV68" s="409"/>
    </row>
    <row r="69" spans="63:74" x14ac:dyDescent="0.2">
      <c r="BK69" s="409"/>
      <c r="BL69" s="409"/>
      <c r="BM69" s="409"/>
      <c r="BN69" s="409"/>
      <c r="BO69" s="409"/>
      <c r="BP69" s="409"/>
      <c r="BQ69" s="409"/>
      <c r="BR69" s="409"/>
      <c r="BS69" s="409"/>
      <c r="BT69" s="409"/>
      <c r="BU69" s="409"/>
      <c r="BV69" s="409"/>
    </row>
    <row r="70" spans="63:74" x14ac:dyDescent="0.2">
      <c r="BK70" s="409"/>
      <c r="BL70" s="409"/>
      <c r="BM70" s="409"/>
      <c r="BN70" s="409"/>
      <c r="BO70" s="409"/>
      <c r="BP70" s="409"/>
      <c r="BQ70" s="409"/>
      <c r="BR70" s="409"/>
      <c r="BS70" s="409"/>
      <c r="BT70" s="409"/>
      <c r="BU70" s="409"/>
      <c r="BV70" s="409"/>
    </row>
    <row r="71" spans="63:74" x14ac:dyDescent="0.2">
      <c r="BK71" s="409"/>
      <c r="BL71" s="409"/>
      <c r="BM71" s="409"/>
      <c r="BN71" s="409"/>
      <c r="BO71" s="409"/>
      <c r="BP71" s="409"/>
      <c r="BQ71" s="409"/>
      <c r="BR71" s="409"/>
      <c r="BS71" s="409"/>
      <c r="BT71" s="409"/>
      <c r="BU71" s="409"/>
      <c r="BV71" s="409"/>
    </row>
    <row r="72" spans="63:74" x14ac:dyDescent="0.2">
      <c r="BK72" s="409"/>
      <c r="BL72" s="409"/>
      <c r="BM72" s="409"/>
      <c r="BN72" s="409"/>
      <c r="BO72" s="409"/>
      <c r="BP72" s="409"/>
      <c r="BQ72" s="409"/>
      <c r="BR72" s="409"/>
      <c r="BS72" s="409"/>
      <c r="BT72" s="409"/>
      <c r="BU72" s="409"/>
      <c r="BV72" s="409"/>
    </row>
    <row r="73" spans="63:74" x14ac:dyDescent="0.2">
      <c r="BK73" s="409"/>
      <c r="BL73" s="409"/>
      <c r="BM73" s="409"/>
      <c r="BN73" s="409"/>
      <c r="BO73" s="409"/>
      <c r="BP73" s="409"/>
      <c r="BQ73" s="409"/>
      <c r="BR73" s="409"/>
      <c r="BS73" s="409"/>
      <c r="BT73" s="409"/>
      <c r="BU73" s="409"/>
      <c r="BV73" s="409"/>
    </row>
    <row r="74" spans="63:74" x14ac:dyDescent="0.2">
      <c r="BK74" s="409"/>
      <c r="BL74" s="409"/>
      <c r="BM74" s="409"/>
      <c r="BN74" s="409"/>
      <c r="BO74" s="409"/>
      <c r="BP74" s="409"/>
      <c r="BQ74" s="409"/>
      <c r="BR74" s="409"/>
      <c r="BS74" s="409"/>
      <c r="BT74" s="409"/>
      <c r="BU74" s="409"/>
      <c r="BV74" s="409"/>
    </row>
    <row r="75" spans="63:74" x14ac:dyDescent="0.2">
      <c r="BK75" s="409"/>
      <c r="BL75" s="409"/>
      <c r="BM75" s="409"/>
      <c r="BN75" s="409"/>
      <c r="BO75" s="409"/>
      <c r="BP75" s="409"/>
      <c r="BQ75" s="409"/>
      <c r="BR75" s="409"/>
      <c r="BS75" s="409"/>
      <c r="BT75" s="409"/>
      <c r="BU75" s="409"/>
      <c r="BV75" s="409"/>
    </row>
    <row r="76" spans="63:74" x14ac:dyDescent="0.2">
      <c r="BK76" s="409"/>
      <c r="BL76" s="409"/>
      <c r="BM76" s="409"/>
      <c r="BN76" s="409"/>
      <c r="BO76" s="409"/>
      <c r="BP76" s="409"/>
      <c r="BQ76" s="409"/>
      <c r="BR76" s="409"/>
      <c r="BS76" s="409"/>
      <c r="BT76" s="409"/>
      <c r="BU76" s="409"/>
      <c r="BV76" s="409"/>
    </row>
    <row r="77" spans="63:74" x14ac:dyDescent="0.2">
      <c r="BK77" s="409"/>
      <c r="BL77" s="409"/>
      <c r="BM77" s="409"/>
      <c r="BN77" s="409"/>
      <c r="BO77" s="409"/>
      <c r="BP77" s="409"/>
      <c r="BQ77" s="409"/>
      <c r="BR77" s="409"/>
      <c r="BS77" s="409"/>
      <c r="BT77" s="409"/>
      <c r="BU77" s="409"/>
      <c r="BV77" s="409"/>
    </row>
    <row r="78" spans="63:74" x14ac:dyDescent="0.2">
      <c r="BK78" s="409"/>
      <c r="BL78" s="409"/>
      <c r="BM78" s="409"/>
      <c r="BN78" s="409"/>
      <c r="BO78" s="409"/>
      <c r="BP78" s="409"/>
      <c r="BQ78" s="409"/>
      <c r="BR78" s="409"/>
      <c r="BS78" s="409"/>
      <c r="BT78" s="409"/>
      <c r="BU78" s="409"/>
      <c r="BV78" s="409"/>
    </row>
    <row r="79" spans="63:74" x14ac:dyDescent="0.2">
      <c r="BK79" s="409"/>
      <c r="BL79" s="409"/>
      <c r="BM79" s="409"/>
      <c r="BN79" s="409"/>
      <c r="BO79" s="409"/>
      <c r="BP79" s="409"/>
      <c r="BQ79" s="409"/>
      <c r="BR79" s="409"/>
      <c r="BS79" s="409"/>
      <c r="BT79" s="409"/>
      <c r="BU79" s="409"/>
      <c r="BV79" s="409"/>
    </row>
    <row r="80" spans="63:74" x14ac:dyDescent="0.2">
      <c r="BK80" s="409"/>
      <c r="BL80" s="409"/>
      <c r="BM80" s="409"/>
      <c r="BN80" s="409"/>
      <c r="BO80" s="409"/>
      <c r="BP80" s="409"/>
      <c r="BQ80" s="409"/>
      <c r="BR80" s="409"/>
      <c r="BS80" s="409"/>
      <c r="BT80" s="409"/>
      <c r="BU80" s="409"/>
      <c r="BV80" s="409"/>
    </row>
    <row r="81" spans="63:74" x14ac:dyDescent="0.2">
      <c r="BK81" s="409"/>
      <c r="BL81" s="409"/>
      <c r="BM81" s="409"/>
      <c r="BN81" s="409"/>
      <c r="BO81" s="409"/>
      <c r="BP81" s="409"/>
      <c r="BQ81" s="409"/>
      <c r="BR81" s="409"/>
      <c r="BS81" s="409"/>
      <c r="BT81" s="409"/>
      <c r="BU81" s="409"/>
      <c r="BV81" s="409"/>
    </row>
    <row r="82" spans="63:74" x14ac:dyDescent="0.2">
      <c r="BK82" s="409"/>
      <c r="BL82" s="409"/>
      <c r="BM82" s="409"/>
      <c r="BN82" s="409"/>
      <c r="BO82" s="409"/>
      <c r="BP82" s="409"/>
      <c r="BQ82" s="409"/>
      <c r="BR82" s="409"/>
      <c r="BS82" s="409"/>
      <c r="BT82" s="409"/>
      <c r="BU82" s="409"/>
      <c r="BV82" s="409"/>
    </row>
    <row r="83" spans="63:74" x14ac:dyDescent="0.2">
      <c r="BK83" s="409"/>
      <c r="BL83" s="409"/>
      <c r="BM83" s="409"/>
      <c r="BN83" s="409"/>
      <c r="BO83" s="409"/>
      <c r="BP83" s="409"/>
      <c r="BQ83" s="409"/>
      <c r="BR83" s="409"/>
      <c r="BS83" s="409"/>
      <c r="BT83" s="409"/>
      <c r="BU83" s="409"/>
      <c r="BV83" s="409"/>
    </row>
    <row r="84" spans="63:74" x14ac:dyDescent="0.2">
      <c r="BK84" s="409"/>
      <c r="BL84" s="409"/>
      <c r="BM84" s="409"/>
      <c r="BN84" s="409"/>
      <c r="BO84" s="409"/>
      <c r="BP84" s="409"/>
      <c r="BQ84" s="409"/>
      <c r="BR84" s="409"/>
      <c r="BS84" s="409"/>
      <c r="BT84" s="409"/>
      <c r="BU84" s="409"/>
      <c r="BV84" s="409"/>
    </row>
    <row r="85" spans="63:74" x14ac:dyDescent="0.2">
      <c r="BK85" s="409"/>
      <c r="BL85" s="409"/>
      <c r="BM85" s="409"/>
      <c r="BN85" s="409"/>
      <c r="BO85" s="409"/>
      <c r="BP85" s="409"/>
      <c r="BQ85" s="409"/>
      <c r="BR85" s="409"/>
      <c r="BS85" s="409"/>
      <c r="BT85" s="409"/>
      <c r="BU85" s="409"/>
      <c r="BV85" s="409"/>
    </row>
    <row r="86" spans="63:74" x14ac:dyDescent="0.2">
      <c r="BK86" s="409"/>
      <c r="BL86" s="409"/>
      <c r="BM86" s="409"/>
      <c r="BN86" s="409"/>
      <c r="BO86" s="409"/>
      <c r="BP86" s="409"/>
      <c r="BQ86" s="409"/>
      <c r="BR86" s="409"/>
      <c r="BS86" s="409"/>
      <c r="BT86" s="409"/>
      <c r="BU86" s="409"/>
      <c r="BV86" s="409"/>
    </row>
    <row r="87" spans="63:74" x14ac:dyDescent="0.2">
      <c r="BK87" s="409"/>
      <c r="BL87" s="409"/>
      <c r="BM87" s="409"/>
      <c r="BN87" s="409"/>
      <c r="BO87" s="409"/>
      <c r="BP87" s="409"/>
      <c r="BQ87" s="409"/>
      <c r="BR87" s="409"/>
      <c r="BS87" s="409"/>
      <c r="BT87" s="409"/>
      <c r="BU87" s="409"/>
      <c r="BV87" s="409"/>
    </row>
    <row r="88" spans="63:74" x14ac:dyDescent="0.2">
      <c r="BK88" s="409"/>
      <c r="BL88" s="409"/>
      <c r="BM88" s="409"/>
      <c r="BN88" s="409"/>
      <c r="BO88" s="409"/>
      <c r="BP88" s="409"/>
      <c r="BQ88" s="409"/>
      <c r="BR88" s="409"/>
      <c r="BS88" s="409"/>
      <c r="BT88" s="409"/>
      <c r="BU88" s="409"/>
      <c r="BV88" s="409"/>
    </row>
    <row r="89" spans="63:74" x14ac:dyDescent="0.2">
      <c r="BK89" s="409"/>
      <c r="BL89" s="409"/>
      <c r="BM89" s="409"/>
      <c r="BN89" s="409"/>
      <c r="BO89" s="409"/>
      <c r="BP89" s="409"/>
      <c r="BQ89" s="409"/>
      <c r="BR89" s="409"/>
      <c r="BS89" s="409"/>
      <c r="BT89" s="409"/>
      <c r="BU89" s="409"/>
      <c r="BV89" s="409"/>
    </row>
    <row r="90" spans="63:74" x14ac:dyDescent="0.2">
      <c r="BK90" s="409"/>
      <c r="BL90" s="409"/>
      <c r="BM90" s="409"/>
      <c r="BN90" s="409"/>
      <c r="BO90" s="409"/>
      <c r="BP90" s="409"/>
      <c r="BQ90" s="409"/>
      <c r="BR90" s="409"/>
      <c r="BS90" s="409"/>
      <c r="BT90" s="409"/>
      <c r="BU90" s="409"/>
      <c r="BV90" s="409"/>
    </row>
    <row r="91" spans="63:74" x14ac:dyDescent="0.2">
      <c r="BK91" s="409"/>
      <c r="BL91" s="409"/>
      <c r="BM91" s="409"/>
      <c r="BN91" s="409"/>
      <c r="BO91" s="409"/>
      <c r="BP91" s="409"/>
      <c r="BQ91" s="409"/>
      <c r="BR91" s="409"/>
      <c r="BS91" s="409"/>
      <c r="BT91" s="409"/>
      <c r="BU91" s="409"/>
      <c r="BV91" s="409"/>
    </row>
    <row r="92" spans="63:74" x14ac:dyDescent="0.2">
      <c r="BK92" s="409"/>
      <c r="BL92" s="409"/>
      <c r="BM92" s="409"/>
      <c r="BN92" s="409"/>
      <c r="BO92" s="409"/>
      <c r="BP92" s="409"/>
      <c r="BQ92" s="409"/>
      <c r="BR92" s="409"/>
      <c r="BS92" s="409"/>
      <c r="BT92" s="409"/>
      <c r="BU92" s="409"/>
      <c r="BV92" s="409"/>
    </row>
    <row r="93" spans="63:74" x14ac:dyDescent="0.2">
      <c r="BK93" s="409"/>
      <c r="BL93" s="409"/>
      <c r="BM93" s="409"/>
      <c r="BN93" s="409"/>
      <c r="BO93" s="409"/>
      <c r="BP93" s="409"/>
      <c r="BQ93" s="409"/>
      <c r="BR93" s="409"/>
      <c r="BS93" s="409"/>
      <c r="BT93" s="409"/>
      <c r="BU93" s="409"/>
      <c r="BV93" s="409"/>
    </row>
    <row r="94" spans="63:74" x14ac:dyDescent="0.2">
      <c r="BK94" s="409"/>
      <c r="BL94" s="409"/>
      <c r="BM94" s="409"/>
      <c r="BN94" s="409"/>
      <c r="BO94" s="409"/>
      <c r="BP94" s="409"/>
      <c r="BQ94" s="409"/>
      <c r="BR94" s="409"/>
      <c r="BS94" s="409"/>
      <c r="BT94" s="409"/>
      <c r="BU94" s="409"/>
      <c r="BV94" s="409"/>
    </row>
    <row r="95" spans="63:74" x14ac:dyDescent="0.2">
      <c r="BK95" s="409"/>
      <c r="BL95" s="409"/>
      <c r="BM95" s="409"/>
      <c r="BN95" s="409"/>
      <c r="BO95" s="409"/>
      <c r="BP95" s="409"/>
      <c r="BQ95" s="409"/>
      <c r="BR95" s="409"/>
      <c r="BS95" s="409"/>
      <c r="BT95" s="409"/>
      <c r="BU95" s="409"/>
      <c r="BV95" s="409"/>
    </row>
    <row r="96" spans="63:74" x14ac:dyDescent="0.2">
      <c r="BK96" s="409"/>
      <c r="BL96" s="409"/>
      <c r="BM96" s="409"/>
      <c r="BN96" s="409"/>
      <c r="BO96" s="409"/>
      <c r="BP96" s="409"/>
      <c r="BQ96" s="409"/>
      <c r="BR96" s="409"/>
      <c r="BS96" s="409"/>
      <c r="BT96" s="409"/>
      <c r="BU96" s="409"/>
      <c r="BV96" s="409"/>
    </row>
    <row r="97" spans="63:74" x14ac:dyDescent="0.2">
      <c r="BK97" s="409"/>
      <c r="BL97" s="409"/>
      <c r="BM97" s="409"/>
      <c r="BN97" s="409"/>
      <c r="BO97" s="409"/>
      <c r="BP97" s="409"/>
      <c r="BQ97" s="409"/>
      <c r="BR97" s="409"/>
      <c r="BS97" s="409"/>
      <c r="BT97" s="409"/>
      <c r="BU97" s="409"/>
      <c r="BV97" s="409"/>
    </row>
    <row r="98" spans="63:74" x14ac:dyDescent="0.2">
      <c r="BK98" s="409"/>
      <c r="BL98" s="409"/>
      <c r="BM98" s="409"/>
      <c r="BN98" s="409"/>
      <c r="BO98" s="409"/>
      <c r="BP98" s="409"/>
      <c r="BQ98" s="409"/>
      <c r="BR98" s="409"/>
      <c r="BS98" s="409"/>
      <c r="BT98" s="409"/>
      <c r="BU98" s="409"/>
      <c r="BV98" s="409"/>
    </row>
    <row r="99" spans="63:74" x14ac:dyDescent="0.2">
      <c r="BK99" s="409"/>
      <c r="BL99" s="409"/>
      <c r="BM99" s="409"/>
      <c r="BN99" s="409"/>
      <c r="BO99" s="409"/>
      <c r="BP99" s="409"/>
      <c r="BQ99" s="409"/>
      <c r="BR99" s="409"/>
      <c r="BS99" s="409"/>
      <c r="BT99" s="409"/>
      <c r="BU99" s="409"/>
      <c r="BV99" s="409"/>
    </row>
    <row r="100" spans="63:74" x14ac:dyDescent="0.2">
      <c r="BK100" s="409"/>
      <c r="BL100" s="409"/>
      <c r="BM100" s="409"/>
      <c r="BN100" s="409"/>
      <c r="BO100" s="409"/>
      <c r="BP100" s="409"/>
      <c r="BQ100" s="409"/>
      <c r="BR100" s="409"/>
      <c r="BS100" s="409"/>
      <c r="BT100" s="409"/>
      <c r="BU100" s="409"/>
      <c r="BV100" s="409"/>
    </row>
    <row r="101" spans="63:74" x14ac:dyDescent="0.2">
      <c r="BK101" s="409"/>
      <c r="BL101" s="409"/>
      <c r="BM101" s="409"/>
      <c r="BN101" s="409"/>
      <c r="BO101" s="409"/>
      <c r="BP101" s="409"/>
      <c r="BQ101" s="409"/>
      <c r="BR101" s="409"/>
      <c r="BS101" s="409"/>
      <c r="BT101" s="409"/>
      <c r="BU101" s="409"/>
      <c r="BV101" s="409"/>
    </row>
    <row r="102" spans="63:74" x14ac:dyDescent="0.2">
      <c r="BK102" s="409"/>
      <c r="BL102" s="409"/>
      <c r="BM102" s="409"/>
      <c r="BN102" s="409"/>
      <c r="BO102" s="409"/>
      <c r="BP102" s="409"/>
      <c r="BQ102" s="409"/>
      <c r="BR102" s="409"/>
      <c r="BS102" s="409"/>
      <c r="BT102" s="409"/>
      <c r="BU102" s="409"/>
      <c r="BV102" s="409"/>
    </row>
    <row r="103" spans="63:74" x14ac:dyDescent="0.2">
      <c r="BK103" s="409"/>
      <c r="BL103" s="409"/>
      <c r="BM103" s="409"/>
      <c r="BN103" s="409"/>
      <c r="BO103" s="409"/>
      <c r="BP103" s="409"/>
      <c r="BQ103" s="409"/>
      <c r="BR103" s="409"/>
      <c r="BS103" s="409"/>
      <c r="BT103" s="409"/>
      <c r="BU103" s="409"/>
      <c r="BV103" s="409"/>
    </row>
    <row r="104" spans="63:74" x14ac:dyDescent="0.2">
      <c r="BK104" s="409"/>
      <c r="BL104" s="409"/>
      <c r="BM104" s="409"/>
      <c r="BN104" s="409"/>
      <c r="BO104" s="409"/>
      <c r="BP104" s="409"/>
      <c r="BQ104" s="409"/>
      <c r="BR104" s="409"/>
      <c r="BS104" s="409"/>
      <c r="BT104" s="409"/>
      <c r="BU104" s="409"/>
      <c r="BV104" s="409"/>
    </row>
    <row r="105" spans="63:74" x14ac:dyDescent="0.2">
      <c r="BK105" s="409"/>
      <c r="BL105" s="409"/>
      <c r="BM105" s="409"/>
      <c r="BN105" s="409"/>
      <c r="BO105" s="409"/>
      <c r="BP105" s="409"/>
      <c r="BQ105" s="409"/>
      <c r="BR105" s="409"/>
      <c r="BS105" s="409"/>
      <c r="BT105" s="409"/>
      <c r="BU105" s="409"/>
      <c r="BV105" s="409"/>
    </row>
    <row r="106" spans="63:74" x14ac:dyDescent="0.2">
      <c r="BK106" s="409"/>
      <c r="BL106" s="409"/>
      <c r="BM106" s="409"/>
      <c r="BN106" s="409"/>
      <c r="BO106" s="409"/>
      <c r="BP106" s="409"/>
      <c r="BQ106" s="409"/>
      <c r="BR106" s="409"/>
      <c r="BS106" s="409"/>
      <c r="BT106" s="409"/>
      <c r="BU106" s="409"/>
      <c r="BV106" s="409"/>
    </row>
    <row r="107" spans="63:74" x14ac:dyDescent="0.2">
      <c r="BK107" s="409"/>
      <c r="BL107" s="409"/>
      <c r="BM107" s="409"/>
      <c r="BN107" s="409"/>
      <c r="BO107" s="409"/>
      <c r="BP107" s="409"/>
      <c r="BQ107" s="409"/>
      <c r="BR107" s="409"/>
      <c r="BS107" s="409"/>
      <c r="BT107" s="409"/>
      <c r="BU107" s="409"/>
      <c r="BV107" s="409"/>
    </row>
    <row r="108" spans="63:74" x14ac:dyDescent="0.2">
      <c r="BK108" s="409"/>
      <c r="BL108" s="409"/>
      <c r="BM108" s="409"/>
      <c r="BN108" s="409"/>
      <c r="BO108" s="409"/>
      <c r="BP108" s="409"/>
      <c r="BQ108" s="409"/>
      <c r="BR108" s="409"/>
      <c r="BS108" s="409"/>
      <c r="BT108" s="409"/>
      <c r="BU108" s="409"/>
      <c r="BV108" s="409"/>
    </row>
    <row r="109" spans="63:74" x14ac:dyDescent="0.2">
      <c r="BK109" s="409"/>
      <c r="BL109" s="409"/>
      <c r="BM109" s="409"/>
      <c r="BN109" s="409"/>
      <c r="BO109" s="409"/>
      <c r="BP109" s="409"/>
      <c r="BQ109" s="409"/>
      <c r="BR109" s="409"/>
      <c r="BS109" s="409"/>
      <c r="BT109" s="409"/>
      <c r="BU109" s="409"/>
      <c r="BV109" s="409"/>
    </row>
    <row r="110" spans="63:74" x14ac:dyDescent="0.2">
      <c r="BK110" s="409"/>
      <c r="BL110" s="409"/>
      <c r="BM110" s="409"/>
      <c r="BN110" s="409"/>
      <c r="BO110" s="409"/>
      <c r="BP110" s="409"/>
      <c r="BQ110" s="409"/>
      <c r="BR110" s="409"/>
      <c r="BS110" s="409"/>
      <c r="BT110" s="409"/>
      <c r="BU110" s="409"/>
      <c r="BV110" s="409"/>
    </row>
    <row r="111" spans="63:74" x14ac:dyDescent="0.2">
      <c r="BK111" s="409"/>
      <c r="BL111" s="409"/>
      <c r="BM111" s="409"/>
      <c r="BN111" s="409"/>
      <c r="BO111" s="409"/>
      <c r="BP111" s="409"/>
      <c r="BQ111" s="409"/>
      <c r="BR111" s="409"/>
      <c r="BS111" s="409"/>
      <c r="BT111" s="409"/>
      <c r="BU111" s="409"/>
      <c r="BV111" s="409"/>
    </row>
    <row r="112" spans="63:74" x14ac:dyDescent="0.2">
      <c r="BK112" s="409"/>
      <c r="BL112" s="409"/>
      <c r="BM112" s="409"/>
      <c r="BN112" s="409"/>
      <c r="BO112" s="409"/>
      <c r="BP112" s="409"/>
      <c r="BQ112" s="409"/>
      <c r="BR112" s="409"/>
      <c r="BS112" s="409"/>
      <c r="BT112" s="409"/>
      <c r="BU112" s="409"/>
      <c r="BV112" s="409"/>
    </row>
    <row r="113" spans="63:74" x14ac:dyDescent="0.2">
      <c r="BK113" s="409"/>
      <c r="BL113" s="409"/>
      <c r="BM113" s="409"/>
      <c r="BN113" s="409"/>
      <c r="BO113" s="409"/>
      <c r="BP113" s="409"/>
      <c r="BQ113" s="409"/>
      <c r="BR113" s="409"/>
      <c r="BS113" s="409"/>
      <c r="BT113" s="409"/>
      <c r="BU113" s="409"/>
      <c r="BV113" s="409"/>
    </row>
    <row r="114" spans="63:74" x14ac:dyDescent="0.2">
      <c r="BK114" s="409"/>
      <c r="BL114" s="409"/>
      <c r="BM114" s="409"/>
      <c r="BN114" s="409"/>
      <c r="BO114" s="409"/>
      <c r="BP114" s="409"/>
      <c r="BQ114" s="409"/>
      <c r="BR114" s="409"/>
      <c r="BS114" s="409"/>
      <c r="BT114" s="409"/>
      <c r="BU114" s="409"/>
      <c r="BV114" s="409"/>
    </row>
    <row r="115" spans="63:74" x14ac:dyDescent="0.2">
      <c r="BK115" s="409"/>
      <c r="BL115" s="409"/>
      <c r="BM115" s="409"/>
      <c r="BN115" s="409"/>
      <c r="BO115" s="409"/>
      <c r="BP115" s="409"/>
      <c r="BQ115" s="409"/>
      <c r="BR115" s="409"/>
      <c r="BS115" s="409"/>
      <c r="BT115" s="409"/>
      <c r="BU115" s="409"/>
      <c r="BV115" s="409"/>
    </row>
    <row r="116" spans="63:74" x14ac:dyDescent="0.2">
      <c r="BK116" s="409"/>
      <c r="BL116" s="409"/>
      <c r="BM116" s="409"/>
      <c r="BN116" s="409"/>
      <c r="BO116" s="409"/>
      <c r="BP116" s="409"/>
      <c r="BQ116" s="409"/>
      <c r="BR116" s="409"/>
      <c r="BS116" s="409"/>
      <c r="BT116" s="409"/>
      <c r="BU116" s="409"/>
      <c r="BV116" s="409"/>
    </row>
    <row r="117" spans="63:74" x14ac:dyDescent="0.2">
      <c r="BK117" s="409"/>
      <c r="BL117" s="409"/>
      <c r="BM117" s="409"/>
      <c r="BN117" s="409"/>
      <c r="BO117" s="409"/>
      <c r="BP117" s="409"/>
      <c r="BQ117" s="409"/>
      <c r="BR117" s="409"/>
      <c r="BS117" s="409"/>
      <c r="BT117" s="409"/>
      <c r="BU117" s="409"/>
      <c r="BV117" s="409"/>
    </row>
    <row r="118" spans="63:74" x14ac:dyDescent="0.2">
      <c r="BK118" s="409"/>
      <c r="BL118" s="409"/>
      <c r="BM118" s="409"/>
      <c r="BN118" s="409"/>
      <c r="BO118" s="409"/>
      <c r="BP118" s="409"/>
      <c r="BQ118" s="409"/>
      <c r="BR118" s="409"/>
      <c r="BS118" s="409"/>
      <c r="BT118" s="409"/>
      <c r="BU118" s="409"/>
      <c r="BV118" s="409"/>
    </row>
    <row r="119" spans="63:74" x14ac:dyDescent="0.2">
      <c r="BK119" s="409"/>
      <c r="BL119" s="409"/>
      <c r="BM119" s="409"/>
      <c r="BN119" s="409"/>
      <c r="BO119" s="409"/>
      <c r="BP119" s="409"/>
      <c r="BQ119" s="409"/>
      <c r="BR119" s="409"/>
      <c r="BS119" s="409"/>
      <c r="BT119" s="409"/>
      <c r="BU119" s="409"/>
      <c r="BV119" s="409"/>
    </row>
    <row r="120" spans="63:74" x14ac:dyDescent="0.2">
      <c r="BK120" s="409"/>
      <c r="BL120" s="409"/>
      <c r="BM120" s="409"/>
      <c r="BN120" s="409"/>
      <c r="BO120" s="409"/>
      <c r="BP120" s="409"/>
      <c r="BQ120" s="409"/>
      <c r="BR120" s="409"/>
      <c r="BS120" s="409"/>
      <c r="BT120" s="409"/>
      <c r="BU120" s="409"/>
      <c r="BV120" s="409"/>
    </row>
    <row r="121" spans="63:74" x14ac:dyDescent="0.2">
      <c r="BK121" s="409"/>
      <c r="BL121" s="409"/>
      <c r="BM121" s="409"/>
      <c r="BN121" s="409"/>
      <c r="BO121" s="409"/>
      <c r="BP121" s="409"/>
      <c r="BQ121" s="409"/>
      <c r="BR121" s="409"/>
      <c r="BS121" s="409"/>
      <c r="BT121" s="409"/>
      <c r="BU121" s="409"/>
      <c r="BV121" s="409"/>
    </row>
    <row r="122" spans="63:74" x14ac:dyDescent="0.2">
      <c r="BK122" s="409"/>
      <c r="BL122" s="409"/>
      <c r="BM122" s="409"/>
      <c r="BN122" s="409"/>
      <c r="BO122" s="409"/>
      <c r="BP122" s="409"/>
      <c r="BQ122" s="409"/>
      <c r="BR122" s="409"/>
      <c r="BS122" s="409"/>
      <c r="BT122" s="409"/>
      <c r="BU122" s="409"/>
      <c r="BV122" s="409"/>
    </row>
    <row r="123" spans="63:74" x14ac:dyDescent="0.2">
      <c r="BK123" s="409"/>
      <c r="BL123" s="409"/>
      <c r="BM123" s="409"/>
      <c r="BN123" s="409"/>
      <c r="BO123" s="409"/>
      <c r="BP123" s="409"/>
      <c r="BQ123" s="409"/>
      <c r="BR123" s="409"/>
      <c r="BS123" s="409"/>
      <c r="BT123" s="409"/>
      <c r="BU123" s="409"/>
      <c r="BV123" s="409"/>
    </row>
    <row r="124" spans="63:74" x14ac:dyDescent="0.2">
      <c r="BK124" s="409"/>
      <c r="BL124" s="409"/>
      <c r="BM124" s="409"/>
      <c r="BN124" s="409"/>
      <c r="BO124" s="409"/>
      <c r="BP124" s="409"/>
      <c r="BQ124" s="409"/>
      <c r="BR124" s="409"/>
      <c r="BS124" s="409"/>
      <c r="BT124" s="409"/>
      <c r="BU124" s="409"/>
      <c r="BV124" s="409"/>
    </row>
    <row r="125" spans="63:74" x14ac:dyDescent="0.2">
      <c r="BK125" s="409"/>
      <c r="BL125" s="409"/>
      <c r="BM125" s="409"/>
      <c r="BN125" s="409"/>
      <c r="BO125" s="409"/>
      <c r="BP125" s="409"/>
      <c r="BQ125" s="409"/>
      <c r="BR125" s="409"/>
      <c r="BS125" s="409"/>
      <c r="BT125" s="409"/>
      <c r="BU125" s="409"/>
      <c r="BV125" s="409"/>
    </row>
    <row r="126" spans="63:74" x14ac:dyDescent="0.2">
      <c r="BK126" s="409"/>
      <c r="BL126" s="409"/>
      <c r="BM126" s="409"/>
      <c r="BN126" s="409"/>
      <c r="BO126" s="409"/>
      <c r="BP126" s="409"/>
      <c r="BQ126" s="409"/>
      <c r="BR126" s="409"/>
      <c r="BS126" s="409"/>
      <c r="BT126" s="409"/>
      <c r="BU126" s="409"/>
      <c r="BV126" s="409"/>
    </row>
    <row r="127" spans="63:74" x14ac:dyDescent="0.2">
      <c r="BK127" s="409"/>
      <c r="BL127" s="409"/>
      <c r="BM127" s="409"/>
      <c r="BN127" s="409"/>
      <c r="BO127" s="409"/>
      <c r="BP127" s="409"/>
      <c r="BQ127" s="409"/>
      <c r="BR127" s="409"/>
      <c r="BS127" s="409"/>
      <c r="BT127" s="409"/>
      <c r="BU127" s="409"/>
      <c r="BV127" s="409"/>
    </row>
    <row r="128" spans="63:74" x14ac:dyDescent="0.2">
      <c r="BK128" s="409"/>
      <c r="BL128" s="409"/>
      <c r="BM128" s="409"/>
      <c r="BN128" s="409"/>
      <c r="BO128" s="409"/>
      <c r="BP128" s="409"/>
      <c r="BQ128" s="409"/>
      <c r="BR128" s="409"/>
      <c r="BS128" s="409"/>
      <c r="BT128" s="409"/>
      <c r="BU128" s="409"/>
      <c r="BV128" s="409"/>
    </row>
    <row r="129" spans="63:74" x14ac:dyDescent="0.2">
      <c r="BK129" s="409"/>
      <c r="BL129" s="409"/>
      <c r="BM129" s="409"/>
      <c r="BN129" s="409"/>
      <c r="BO129" s="409"/>
      <c r="BP129" s="409"/>
      <c r="BQ129" s="409"/>
      <c r="BR129" s="409"/>
      <c r="BS129" s="409"/>
      <c r="BT129" s="409"/>
      <c r="BU129" s="409"/>
      <c r="BV129" s="409"/>
    </row>
    <row r="130" spans="63:74" x14ac:dyDescent="0.2">
      <c r="BK130" s="409"/>
      <c r="BL130" s="409"/>
      <c r="BM130" s="409"/>
      <c r="BN130" s="409"/>
      <c r="BO130" s="409"/>
      <c r="BP130" s="409"/>
      <c r="BQ130" s="409"/>
      <c r="BR130" s="409"/>
      <c r="BS130" s="409"/>
      <c r="BT130" s="409"/>
      <c r="BU130" s="409"/>
      <c r="BV130" s="409"/>
    </row>
    <row r="131" spans="63:74" x14ac:dyDescent="0.2">
      <c r="BK131" s="409"/>
      <c r="BL131" s="409"/>
      <c r="BM131" s="409"/>
      <c r="BN131" s="409"/>
      <c r="BO131" s="409"/>
      <c r="BP131" s="409"/>
      <c r="BQ131" s="409"/>
      <c r="BR131" s="409"/>
      <c r="BS131" s="409"/>
      <c r="BT131" s="409"/>
      <c r="BU131" s="409"/>
      <c r="BV131" s="409"/>
    </row>
    <row r="132" spans="63:74" x14ac:dyDescent="0.2">
      <c r="BK132" s="409"/>
      <c r="BL132" s="409"/>
      <c r="BM132" s="409"/>
      <c r="BN132" s="409"/>
      <c r="BO132" s="409"/>
      <c r="BP132" s="409"/>
      <c r="BQ132" s="409"/>
      <c r="BR132" s="409"/>
      <c r="BS132" s="409"/>
      <c r="BT132" s="409"/>
      <c r="BU132" s="409"/>
      <c r="BV132" s="409"/>
    </row>
    <row r="133" spans="63:74" x14ac:dyDescent="0.2">
      <c r="BK133" s="409"/>
      <c r="BL133" s="409"/>
      <c r="BM133" s="409"/>
      <c r="BN133" s="409"/>
      <c r="BO133" s="409"/>
      <c r="BP133" s="409"/>
      <c r="BQ133" s="409"/>
      <c r="BR133" s="409"/>
      <c r="BS133" s="409"/>
      <c r="BT133" s="409"/>
      <c r="BU133" s="409"/>
      <c r="BV133" s="409"/>
    </row>
    <row r="134" spans="63:74" x14ac:dyDescent="0.2">
      <c r="BK134" s="409"/>
      <c r="BL134" s="409"/>
      <c r="BM134" s="409"/>
      <c r="BN134" s="409"/>
      <c r="BO134" s="409"/>
      <c r="BP134" s="409"/>
      <c r="BQ134" s="409"/>
      <c r="BR134" s="409"/>
      <c r="BS134" s="409"/>
      <c r="BT134" s="409"/>
      <c r="BU134" s="409"/>
      <c r="BV134" s="409"/>
    </row>
    <row r="135" spans="63:74" x14ac:dyDescent="0.2">
      <c r="BK135" s="409"/>
      <c r="BL135" s="409"/>
      <c r="BM135" s="409"/>
      <c r="BN135" s="409"/>
      <c r="BO135" s="409"/>
      <c r="BP135" s="409"/>
      <c r="BQ135" s="409"/>
      <c r="BR135" s="409"/>
      <c r="BS135" s="409"/>
      <c r="BT135" s="409"/>
      <c r="BU135" s="409"/>
      <c r="BV135" s="409"/>
    </row>
    <row r="136" spans="63:74" x14ac:dyDescent="0.2">
      <c r="BK136" s="409"/>
      <c r="BL136" s="409"/>
      <c r="BM136" s="409"/>
      <c r="BN136" s="409"/>
      <c r="BO136" s="409"/>
      <c r="BP136" s="409"/>
      <c r="BQ136" s="409"/>
      <c r="BR136" s="409"/>
      <c r="BS136" s="409"/>
      <c r="BT136" s="409"/>
      <c r="BU136" s="409"/>
      <c r="BV136" s="409"/>
    </row>
    <row r="137" spans="63:74" x14ac:dyDescent="0.2">
      <c r="BK137" s="409"/>
      <c r="BL137" s="409"/>
      <c r="BM137" s="409"/>
      <c r="BN137" s="409"/>
      <c r="BO137" s="409"/>
      <c r="BP137" s="409"/>
      <c r="BQ137" s="409"/>
      <c r="BR137" s="409"/>
      <c r="BS137" s="409"/>
      <c r="BT137" s="409"/>
      <c r="BU137" s="409"/>
      <c r="BV137" s="409"/>
    </row>
    <row r="138" spans="63:74" x14ac:dyDescent="0.2">
      <c r="BK138" s="409"/>
      <c r="BL138" s="409"/>
      <c r="BM138" s="409"/>
      <c r="BN138" s="409"/>
      <c r="BO138" s="409"/>
      <c r="BP138" s="409"/>
      <c r="BQ138" s="409"/>
      <c r="BR138" s="409"/>
      <c r="BS138" s="409"/>
      <c r="BT138" s="409"/>
      <c r="BU138" s="409"/>
      <c r="BV138" s="409"/>
    </row>
    <row r="139" spans="63:74" x14ac:dyDescent="0.2">
      <c r="BK139" s="409"/>
      <c r="BL139" s="409"/>
      <c r="BM139" s="409"/>
      <c r="BN139" s="409"/>
      <c r="BO139" s="409"/>
      <c r="BP139" s="409"/>
      <c r="BQ139" s="409"/>
      <c r="BR139" s="409"/>
      <c r="BS139" s="409"/>
      <c r="BT139" s="409"/>
      <c r="BU139" s="409"/>
      <c r="BV139" s="409"/>
    </row>
    <row r="140" spans="63:74" x14ac:dyDescent="0.2">
      <c r="BK140" s="409"/>
      <c r="BL140" s="409"/>
      <c r="BM140" s="409"/>
      <c r="BN140" s="409"/>
      <c r="BO140" s="409"/>
      <c r="BP140" s="409"/>
      <c r="BQ140" s="409"/>
      <c r="BR140" s="409"/>
      <c r="BS140" s="409"/>
      <c r="BT140" s="409"/>
      <c r="BU140" s="409"/>
      <c r="BV140" s="409"/>
    </row>
    <row r="141" spans="63:74" x14ac:dyDescent="0.2">
      <c r="BK141" s="409"/>
      <c r="BL141" s="409"/>
      <c r="BM141" s="409"/>
      <c r="BN141" s="409"/>
      <c r="BO141" s="409"/>
      <c r="BP141" s="409"/>
      <c r="BQ141" s="409"/>
      <c r="BR141" s="409"/>
      <c r="BS141" s="409"/>
      <c r="BT141" s="409"/>
      <c r="BU141" s="409"/>
      <c r="BV141" s="409"/>
    </row>
    <row r="142" spans="63:74" x14ac:dyDescent="0.2">
      <c r="BK142" s="409"/>
      <c r="BL142" s="409"/>
      <c r="BM142" s="409"/>
      <c r="BN142" s="409"/>
      <c r="BO142" s="409"/>
      <c r="BP142" s="409"/>
      <c r="BQ142" s="409"/>
      <c r="BR142" s="409"/>
      <c r="BS142" s="409"/>
      <c r="BT142" s="409"/>
      <c r="BU142" s="409"/>
      <c r="BV142" s="409"/>
    </row>
    <row r="143" spans="63:74" x14ac:dyDescent="0.2">
      <c r="BK143" s="409"/>
      <c r="BL143" s="409"/>
      <c r="BM143" s="409"/>
      <c r="BN143" s="409"/>
      <c r="BO143" s="409"/>
      <c r="BP143" s="409"/>
      <c r="BQ143" s="409"/>
      <c r="BR143" s="409"/>
      <c r="BS143" s="409"/>
      <c r="BT143" s="409"/>
      <c r="BU143" s="409"/>
      <c r="BV143" s="409"/>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O5" activePane="bottomRight" state="frozen"/>
      <selection activeCell="BF63" sqref="BF63"/>
      <selection pane="topRight" activeCell="BF63" sqref="BF63"/>
      <selection pane="bottomLeft" activeCell="BF63" sqref="BF63"/>
      <selection pane="bottomRight" activeCell="AX40" sqref="AX40"/>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2.75" x14ac:dyDescent="0.2">
      <c r="A1" s="791" t="s">
        <v>817</v>
      </c>
      <c r="B1" s="819" t="s">
        <v>931</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row>
    <row r="2" spans="1:74" ht="12.75" x14ac:dyDescent="0.2">
      <c r="A2" s="792"/>
      <c r="B2" s="532" t="str">
        <f>"U.S. Energy Information Administration  |  Short-Term Energy Outlook  - "&amp;Dates!D1</f>
        <v>U.S. Energy Information Administration  |  Short-Term Energy Outlook  - December 2019</v>
      </c>
      <c r="C2" s="535"/>
      <c r="D2" s="535"/>
      <c r="E2" s="535"/>
      <c r="F2" s="535"/>
      <c r="G2" s="535"/>
      <c r="H2" s="535"/>
      <c r="I2" s="535"/>
      <c r="J2" s="535"/>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B5" s="252" t="s">
        <v>826</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403"/>
      <c r="AZ5" s="403"/>
      <c r="BA5" s="403"/>
      <c r="BB5" s="403"/>
      <c r="BC5" s="403"/>
      <c r="BD5" s="250"/>
      <c r="BE5" s="250"/>
      <c r="BF5" s="250"/>
      <c r="BG5" s="250"/>
      <c r="BH5" s="250"/>
      <c r="BI5" s="250"/>
      <c r="BJ5" s="403"/>
      <c r="BK5" s="403"/>
      <c r="BL5" s="403"/>
      <c r="BM5" s="403"/>
      <c r="BN5" s="403"/>
      <c r="BO5" s="403"/>
      <c r="BP5" s="403"/>
      <c r="BQ5" s="403"/>
      <c r="BR5" s="403"/>
      <c r="BS5" s="403"/>
      <c r="BT5" s="403"/>
      <c r="BU5" s="403"/>
      <c r="BV5" s="403"/>
    </row>
    <row r="6" spans="1:74" ht="11.1" customHeight="1" x14ac:dyDescent="0.2">
      <c r="A6" s="162" t="s">
        <v>305</v>
      </c>
      <c r="B6" s="173" t="s">
        <v>254</v>
      </c>
      <c r="C6" s="250">
        <v>26.947254387000001</v>
      </c>
      <c r="D6" s="250">
        <v>27.124418143</v>
      </c>
      <c r="E6" s="250">
        <v>27.155181419000002</v>
      </c>
      <c r="F6" s="250">
        <v>27.096602000000001</v>
      </c>
      <c r="G6" s="250">
        <v>26.696180290000001</v>
      </c>
      <c r="H6" s="250">
        <v>26.744524667</v>
      </c>
      <c r="I6" s="250">
        <v>27.372812676999999</v>
      </c>
      <c r="J6" s="250">
        <v>27.398729418999999</v>
      </c>
      <c r="K6" s="250">
        <v>26.934220667000002</v>
      </c>
      <c r="L6" s="250">
        <v>27.239171290000002</v>
      </c>
      <c r="M6" s="250">
        <v>27.559152666999999</v>
      </c>
      <c r="N6" s="250">
        <v>27.590290031999999</v>
      </c>
      <c r="O6" s="250">
        <v>27.54358671</v>
      </c>
      <c r="P6" s="250">
        <v>27.212896379</v>
      </c>
      <c r="Q6" s="250">
        <v>27.285907129000002</v>
      </c>
      <c r="R6" s="250">
        <v>26.696974666999999</v>
      </c>
      <c r="S6" s="250">
        <v>26.131313097</v>
      </c>
      <c r="T6" s="250">
        <v>26.015339000000001</v>
      </c>
      <c r="U6" s="250">
        <v>27.074128548000001</v>
      </c>
      <c r="V6" s="250">
        <v>26.703111676999999</v>
      </c>
      <c r="W6" s="250">
        <v>26.119818333000001</v>
      </c>
      <c r="X6" s="250">
        <v>26.996458903000001</v>
      </c>
      <c r="Y6" s="250">
        <v>27.699167332999998</v>
      </c>
      <c r="Z6" s="250">
        <v>27.046255386999999</v>
      </c>
      <c r="AA6" s="250">
        <v>27.142190418999999</v>
      </c>
      <c r="AB6" s="250">
        <v>27.611180286</v>
      </c>
      <c r="AC6" s="250">
        <v>27.637726709999999</v>
      </c>
      <c r="AD6" s="250">
        <v>27.044682000000002</v>
      </c>
      <c r="AE6" s="250">
        <v>27.237509386999999</v>
      </c>
      <c r="AF6" s="250">
        <v>27.199005332999999</v>
      </c>
      <c r="AG6" s="250">
        <v>27.655535677</v>
      </c>
      <c r="AH6" s="250">
        <v>27.575236289999999</v>
      </c>
      <c r="AI6" s="250">
        <v>27.142804000000002</v>
      </c>
      <c r="AJ6" s="250">
        <v>28.126776355000001</v>
      </c>
      <c r="AK6" s="250">
        <v>28.986050333000001</v>
      </c>
      <c r="AL6" s="250">
        <v>28.552756386999999</v>
      </c>
      <c r="AM6" s="250">
        <v>28.835359097000001</v>
      </c>
      <c r="AN6" s="250">
        <v>29.283589143</v>
      </c>
      <c r="AO6" s="250">
        <v>29.587888129</v>
      </c>
      <c r="AP6" s="250">
        <v>29.425531667000001</v>
      </c>
      <c r="AQ6" s="250">
        <v>29.246747871</v>
      </c>
      <c r="AR6" s="250">
        <v>29.542649999999998</v>
      </c>
      <c r="AS6" s="250">
        <v>30.284110161000001</v>
      </c>
      <c r="AT6" s="250">
        <v>31.023605418999999</v>
      </c>
      <c r="AU6" s="250">
        <v>30.450237999999999</v>
      </c>
      <c r="AV6" s="250">
        <v>31.118159128999999</v>
      </c>
      <c r="AW6" s="250">
        <v>31.618212667000002</v>
      </c>
      <c r="AX6" s="250">
        <v>31.707355903</v>
      </c>
      <c r="AY6" s="250">
        <v>30.972253225999999</v>
      </c>
      <c r="AZ6" s="250">
        <v>30.992246000000002</v>
      </c>
      <c r="BA6" s="250">
        <v>31.253806225999998</v>
      </c>
      <c r="BB6" s="250">
        <v>31.561229000000001</v>
      </c>
      <c r="BC6" s="250">
        <v>31.261985934999998</v>
      </c>
      <c r="BD6" s="250">
        <v>31.146561333000001</v>
      </c>
      <c r="BE6" s="250">
        <v>31.150382451999999</v>
      </c>
      <c r="BF6" s="250">
        <v>31.642438935000001</v>
      </c>
      <c r="BG6" s="250">
        <v>31.671070654000001</v>
      </c>
      <c r="BH6" s="250">
        <v>32.607997883000003</v>
      </c>
      <c r="BI6" s="250">
        <v>33.232126657999999</v>
      </c>
      <c r="BJ6" s="403">
        <v>33.339791959999999</v>
      </c>
      <c r="BK6" s="403">
        <v>33.357298774999997</v>
      </c>
      <c r="BL6" s="403">
        <v>33.429790572999998</v>
      </c>
      <c r="BM6" s="403">
        <v>33.664887915000001</v>
      </c>
      <c r="BN6" s="403">
        <v>33.846835298999999</v>
      </c>
      <c r="BO6" s="403">
        <v>33.744281772999997</v>
      </c>
      <c r="BP6" s="403">
        <v>33.739988496000002</v>
      </c>
      <c r="BQ6" s="403">
        <v>33.652843771000001</v>
      </c>
      <c r="BR6" s="403">
        <v>33.637482837</v>
      </c>
      <c r="BS6" s="403">
        <v>33.574144926000002</v>
      </c>
      <c r="BT6" s="403">
        <v>33.87402015</v>
      </c>
      <c r="BU6" s="403">
        <v>34.181740896000001</v>
      </c>
      <c r="BV6" s="403">
        <v>34.102998473</v>
      </c>
    </row>
    <row r="7" spans="1:74" ht="11.1" customHeight="1" x14ac:dyDescent="0.2">
      <c r="A7" s="162" t="s">
        <v>301</v>
      </c>
      <c r="B7" s="173" t="s">
        <v>255</v>
      </c>
      <c r="C7" s="250">
        <v>14.773966387</v>
      </c>
      <c r="D7" s="250">
        <v>14.938775143000001</v>
      </c>
      <c r="E7" s="250">
        <v>15.084542419</v>
      </c>
      <c r="F7" s="250">
        <v>15.356705</v>
      </c>
      <c r="G7" s="250">
        <v>15.221897289999999</v>
      </c>
      <c r="H7" s="250">
        <v>15.058310667000001</v>
      </c>
      <c r="I7" s="250">
        <v>15.240081676999999</v>
      </c>
      <c r="J7" s="250">
        <v>15.234821418999999</v>
      </c>
      <c r="K7" s="250">
        <v>15.256283667</v>
      </c>
      <c r="L7" s="250">
        <v>15.22602129</v>
      </c>
      <c r="M7" s="250">
        <v>15.234305666999999</v>
      </c>
      <c r="N7" s="250">
        <v>15.131238032000001</v>
      </c>
      <c r="O7" s="250">
        <v>14.997485709999999</v>
      </c>
      <c r="P7" s="250">
        <v>14.832426378999999</v>
      </c>
      <c r="Q7" s="250">
        <v>15.039595129</v>
      </c>
      <c r="R7" s="250">
        <v>14.860722666999999</v>
      </c>
      <c r="S7" s="250">
        <v>15.026268097000001</v>
      </c>
      <c r="T7" s="250">
        <v>14.810833000000001</v>
      </c>
      <c r="U7" s="250">
        <v>14.843714547999999</v>
      </c>
      <c r="V7" s="250">
        <v>14.641617676999999</v>
      </c>
      <c r="W7" s="250">
        <v>14.456935333000001</v>
      </c>
      <c r="X7" s="250">
        <v>14.807327902999999</v>
      </c>
      <c r="Y7" s="250">
        <v>14.994869333</v>
      </c>
      <c r="Z7" s="250">
        <v>14.733833387000001</v>
      </c>
      <c r="AA7" s="250">
        <v>14.764672419</v>
      </c>
      <c r="AB7" s="250">
        <v>15.174662286</v>
      </c>
      <c r="AC7" s="250">
        <v>15.359208710000001</v>
      </c>
      <c r="AD7" s="250">
        <v>15.271164000000001</v>
      </c>
      <c r="AE7" s="250">
        <v>15.478991387000001</v>
      </c>
      <c r="AF7" s="250">
        <v>15.497487333</v>
      </c>
      <c r="AG7" s="250">
        <v>15.559017677</v>
      </c>
      <c r="AH7" s="250">
        <v>15.57371829</v>
      </c>
      <c r="AI7" s="250">
        <v>15.626286</v>
      </c>
      <c r="AJ7" s="250">
        <v>16.177258354999999</v>
      </c>
      <c r="AK7" s="250">
        <v>16.818532333</v>
      </c>
      <c r="AL7" s="250">
        <v>16.519238387000001</v>
      </c>
      <c r="AM7" s="250">
        <v>16.397916097</v>
      </c>
      <c r="AN7" s="250">
        <v>16.826146142999999</v>
      </c>
      <c r="AO7" s="250">
        <v>17.243445129000001</v>
      </c>
      <c r="AP7" s="250">
        <v>17.319088666999999</v>
      </c>
      <c r="AQ7" s="250">
        <v>17.368304870999999</v>
      </c>
      <c r="AR7" s="250">
        <v>17.591207000000001</v>
      </c>
      <c r="AS7" s="250">
        <v>17.967667161000001</v>
      </c>
      <c r="AT7" s="250">
        <v>18.642162419000002</v>
      </c>
      <c r="AU7" s="250">
        <v>18.702794999999998</v>
      </c>
      <c r="AV7" s="250">
        <v>18.739716129000001</v>
      </c>
      <c r="AW7" s="250">
        <v>19.160769667</v>
      </c>
      <c r="AX7" s="250">
        <v>19.201912903</v>
      </c>
      <c r="AY7" s="250">
        <v>18.912810226000001</v>
      </c>
      <c r="AZ7" s="250">
        <v>18.791803000000002</v>
      </c>
      <c r="BA7" s="250">
        <v>19.010363225999999</v>
      </c>
      <c r="BB7" s="250">
        <v>19.353785999999999</v>
      </c>
      <c r="BC7" s="250">
        <v>19.412502934999999</v>
      </c>
      <c r="BD7" s="250">
        <v>19.376078332999999</v>
      </c>
      <c r="BE7" s="250">
        <v>19.018899451999999</v>
      </c>
      <c r="BF7" s="250">
        <v>19.646995935</v>
      </c>
      <c r="BG7" s="250">
        <v>19.814934666999999</v>
      </c>
      <c r="BH7" s="250">
        <v>20.463036746</v>
      </c>
      <c r="BI7" s="250">
        <v>20.777372612000001</v>
      </c>
      <c r="BJ7" s="403">
        <v>20.8473772</v>
      </c>
      <c r="BK7" s="403">
        <v>20.822473899999999</v>
      </c>
      <c r="BL7" s="403">
        <v>20.8468461</v>
      </c>
      <c r="BM7" s="403">
        <v>21.0788422</v>
      </c>
      <c r="BN7" s="403">
        <v>21.218076499999999</v>
      </c>
      <c r="BO7" s="403">
        <v>21.276917399999999</v>
      </c>
      <c r="BP7" s="403">
        <v>21.231109400000001</v>
      </c>
      <c r="BQ7" s="403">
        <v>21.1590968</v>
      </c>
      <c r="BR7" s="403">
        <v>21.235134899999998</v>
      </c>
      <c r="BS7" s="403">
        <v>21.258170100000001</v>
      </c>
      <c r="BT7" s="403">
        <v>21.2746587</v>
      </c>
      <c r="BU7" s="403">
        <v>21.574909099999999</v>
      </c>
      <c r="BV7" s="403">
        <v>21.549275000000002</v>
      </c>
    </row>
    <row r="8" spans="1:74" ht="11.1" customHeight="1" x14ac:dyDescent="0.2">
      <c r="A8" s="162" t="s">
        <v>302</v>
      </c>
      <c r="B8" s="173" t="s">
        <v>276</v>
      </c>
      <c r="C8" s="250">
        <v>4.7024869999999996</v>
      </c>
      <c r="D8" s="250">
        <v>4.743487</v>
      </c>
      <c r="E8" s="250">
        <v>4.6324870000000002</v>
      </c>
      <c r="F8" s="250">
        <v>4.3004870000000004</v>
      </c>
      <c r="G8" s="250">
        <v>3.9994869999999998</v>
      </c>
      <c r="H8" s="250">
        <v>4.2044870000000003</v>
      </c>
      <c r="I8" s="250">
        <v>4.618487</v>
      </c>
      <c r="J8" s="250">
        <v>4.759487</v>
      </c>
      <c r="K8" s="250">
        <v>4.2994870000000001</v>
      </c>
      <c r="L8" s="250">
        <v>4.4194870000000002</v>
      </c>
      <c r="M8" s="250">
        <v>4.6864869999999996</v>
      </c>
      <c r="N8" s="250">
        <v>4.7734870000000003</v>
      </c>
      <c r="O8" s="250">
        <v>4.8172740000000003</v>
      </c>
      <c r="P8" s="250">
        <v>4.7372740000000002</v>
      </c>
      <c r="Q8" s="250">
        <v>4.6572740000000001</v>
      </c>
      <c r="R8" s="250">
        <v>4.3192740000000001</v>
      </c>
      <c r="S8" s="250">
        <v>3.6812740000000002</v>
      </c>
      <c r="T8" s="250">
        <v>3.9822739999999999</v>
      </c>
      <c r="U8" s="250">
        <v>4.6072740000000003</v>
      </c>
      <c r="V8" s="250">
        <v>4.7452740000000002</v>
      </c>
      <c r="W8" s="250">
        <v>4.7492739999999998</v>
      </c>
      <c r="X8" s="250">
        <v>4.8132739999999998</v>
      </c>
      <c r="Y8" s="250">
        <v>5.1352739999999999</v>
      </c>
      <c r="Z8" s="250">
        <v>4.9182740000000003</v>
      </c>
      <c r="AA8" s="250">
        <v>5.120139</v>
      </c>
      <c r="AB8" s="250">
        <v>5.1401389999999996</v>
      </c>
      <c r="AC8" s="250">
        <v>4.910139</v>
      </c>
      <c r="AD8" s="250">
        <v>4.5001389999999999</v>
      </c>
      <c r="AE8" s="250">
        <v>4.6331389999999999</v>
      </c>
      <c r="AF8" s="250">
        <v>4.6861389999999998</v>
      </c>
      <c r="AG8" s="250">
        <v>4.963139</v>
      </c>
      <c r="AH8" s="250">
        <v>5.1171389999999999</v>
      </c>
      <c r="AI8" s="250">
        <v>4.9331389999999997</v>
      </c>
      <c r="AJ8" s="250">
        <v>4.9451390000000002</v>
      </c>
      <c r="AK8" s="250">
        <v>5.2731389999999996</v>
      </c>
      <c r="AL8" s="250">
        <v>5.3501390000000004</v>
      </c>
      <c r="AM8" s="250">
        <v>5.2341389999999999</v>
      </c>
      <c r="AN8" s="250">
        <v>5.3951390000000004</v>
      </c>
      <c r="AO8" s="250">
        <v>5.4341390000000001</v>
      </c>
      <c r="AP8" s="250">
        <v>5.0681390000000004</v>
      </c>
      <c r="AQ8" s="250">
        <v>5.2191390000000002</v>
      </c>
      <c r="AR8" s="250">
        <v>5.1471390000000001</v>
      </c>
      <c r="AS8" s="250">
        <v>5.3611389999999997</v>
      </c>
      <c r="AT8" s="250">
        <v>5.6471390000000001</v>
      </c>
      <c r="AU8" s="250">
        <v>5.2241390000000001</v>
      </c>
      <c r="AV8" s="250">
        <v>5.5401389999999999</v>
      </c>
      <c r="AW8" s="250">
        <v>5.6371390000000003</v>
      </c>
      <c r="AX8" s="250">
        <v>5.6671389999999997</v>
      </c>
      <c r="AY8" s="250">
        <v>5.3921390000000002</v>
      </c>
      <c r="AZ8" s="250">
        <v>5.4131390000000001</v>
      </c>
      <c r="BA8" s="250">
        <v>5.4981390000000001</v>
      </c>
      <c r="BB8" s="250">
        <v>5.5421389999999997</v>
      </c>
      <c r="BC8" s="250">
        <v>5.3671389999999999</v>
      </c>
      <c r="BD8" s="250">
        <v>5.5041390000000003</v>
      </c>
      <c r="BE8" s="250">
        <v>5.5121390000000003</v>
      </c>
      <c r="BF8" s="250">
        <v>5.4031390000000004</v>
      </c>
      <c r="BG8" s="250">
        <v>5.4942390917999999</v>
      </c>
      <c r="BH8" s="250">
        <v>5.5613143704999999</v>
      </c>
      <c r="BI8" s="250">
        <v>5.5894147868999999</v>
      </c>
      <c r="BJ8" s="403">
        <v>5.5977164118999996</v>
      </c>
      <c r="BK8" s="403">
        <v>5.6022051361000003</v>
      </c>
      <c r="BL8" s="403">
        <v>5.5912499745000002</v>
      </c>
      <c r="BM8" s="403">
        <v>5.5560280203000003</v>
      </c>
      <c r="BN8" s="403">
        <v>5.5670856741000003</v>
      </c>
      <c r="BO8" s="403">
        <v>5.5412303848000004</v>
      </c>
      <c r="BP8" s="403">
        <v>5.5675188810999998</v>
      </c>
      <c r="BQ8" s="403">
        <v>5.5465028026000001</v>
      </c>
      <c r="BR8" s="403">
        <v>5.5939397070999997</v>
      </c>
      <c r="BS8" s="403">
        <v>5.6396363093000001</v>
      </c>
      <c r="BT8" s="403">
        <v>5.6370316637000002</v>
      </c>
      <c r="BU8" s="403">
        <v>5.6578175567000004</v>
      </c>
      <c r="BV8" s="403">
        <v>5.6137319847000002</v>
      </c>
    </row>
    <row r="9" spans="1:74" ht="11.1" customHeight="1" x14ac:dyDescent="0.2">
      <c r="A9" s="162" t="s">
        <v>303</v>
      </c>
      <c r="B9" s="173" t="s">
        <v>285</v>
      </c>
      <c r="C9" s="250">
        <v>2.6333709999999999</v>
      </c>
      <c r="D9" s="250">
        <v>2.709371</v>
      </c>
      <c r="E9" s="250">
        <v>2.6903709999999998</v>
      </c>
      <c r="F9" s="250">
        <v>2.543371</v>
      </c>
      <c r="G9" s="250">
        <v>2.5813709999999999</v>
      </c>
      <c r="H9" s="250">
        <v>2.6033710000000001</v>
      </c>
      <c r="I9" s="250">
        <v>2.632371</v>
      </c>
      <c r="J9" s="250">
        <v>2.6153710000000001</v>
      </c>
      <c r="K9" s="250">
        <v>2.6193710000000001</v>
      </c>
      <c r="L9" s="250">
        <v>2.6263709999999998</v>
      </c>
      <c r="M9" s="250">
        <v>2.6093709999999999</v>
      </c>
      <c r="N9" s="250">
        <v>2.6093709999999999</v>
      </c>
      <c r="O9" s="250">
        <v>2.6042209999999999</v>
      </c>
      <c r="P9" s="250">
        <v>2.5412210000000002</v>
      </c>
      <c r="Q9" s="250">
        <v>2.5332210000000002</v>
      </c>
      <c r="R9" s="250">
        <v>2.5042209999999998</v>
      </c>
      <c r="S9" s="250">
        <v>2.502221</v>
      </c>
      <c r="T9" s="250">
        <v>2.526221</v>
      </c>
      <c r="U9" s="250">
        <v>2.502221</v>
      </c>
      <c r="V9" s="250">
        <v>2.490221</v>
      </c>
      <c r="W9" s="250">
        <v>2.4412210000000001</v>
      </c>
      <c r="X9" s="250">
        <v>2.418221</v>
      </c>
      <c r="Y9" s="250">
        <v>2.3952209999999998</v>
      </c>
      <c r="Z9" s="250">
        <v>2.3552209999999998</v>
      </c>
      <c r="AA9" s="250">
        <v>2.341504</v>
      </c>
      <c r="AB9" s="250">
        <v>2.3485040000000001</v>
      </c>
      <c r="AC9" s="250">
        <v>2.3445040000000001</v>
      </c>
      <c r="AD9" s="250">
        <v>2.329504</v>
      </c>
      <c r="AE9" s="250">
        <v>2.3345039999999999</v>
      </c>
      <c r="AF9" s="250">
        <v>2.3235039999999998</v>
      </c>
      <c r="AG9" s="250">
        <v>2.2955040000000002</v>
      </c>
      <c r="AH9" s="250">
        <v>2.220504</v>
      </c>
      <c r="AI9" s="250">
        <v>2.0165039999999999</v>
      </c>
      <c r="AJ9" s="250">
        <v>2.1875040000000001</v>
      </c>
      <c r="AK9" s="250">
        <v>2.1335039999999998</v>
      </c>
      <c r="AL9" s="250">
        <v>2.1345040000000002</v>
      </c>
      <c r="AM9" s="250">
        <v>2.2035040000000001</v>
      </c>
      <c r="AN9" s="250">
        <v>2.1665040000000002</v>
      </c>
      <c r="AO9" s="250">
        <v>2.1295039999999998</v>
      </c>
      <c r="AP9" s="250">
        <v>2.1625040000000002</v>
      </c>
      <c r="AQ9" s="250">
        <v>2.1275040000000001</v>
      </c>
      <c r="AR9" s="250">
        <v>2.1095039999999998</v>
      </c>
      <c r="AS9" s="250">
        <v>2.1065040000000002</v>
      </c>
      <c r="AT9" s="250">
        <v>2.0725039999999999</v>
      </c>
      <c r="AU9" s="250">
        <v>2.0815039999999998</v>
      </c>
      <c r="AV9" s="250">
        <v>1.9835039999999999</v>
      </c>
      <c r="AW9" s="250">
        <v>1.932504</v>
      </c>
      <c r="AX9" s="250">
        <v>1.944504</v>
      </c>
      <c r="AY9" s="250">
        <v>1.861504</v>
      </c>
      <c r="AZ9" s="250">
        <v>1.942504</v>
      </c>
      <c r="BA9" s="250">
        <v>1.9355039999999999</v>
      </c>
      <c r="BB9" s="250">
        <v>1.9155040000000001</v>
      </c>
      <c r="BC9" s="250">
        <v>1.8995040000000001</v>
      </c>
      <c r="BD9" s="250">
        <v>1.9035040000000001</v>
      </c>
      <c r="BE9" s="250">
        <v>1.900504</v>
      </c>
      <c r="BF9" s="250">
        <v>1.912504</v>
      </c>
      <c r="BG9" s="250">
        <v>1.9398976457999999</v>
      </c>
      <c r="BH9" s="250">
        <v>1.8847887678999999</v>
      </c>
      <c r="BI9" s="250">
        <v>1.9282117750000001</v>
      </c>
      <c r="BJ9" s="403">
        <v>1.9283897257</v>
      </c>
      <c r="BK9" s="403">
        <v>1.9277911050000001</v>
      </c>
      <c r="BL9" s="403">
        <v>1.9283555577</v>
      </c>
      <c r="BM9" s="403">
        <v>1.9281465120000001</v>
      </c>
      <c r="BN9" s="403">
        <v>1.9274333627</v>
      </c>
      <c r="BO9" s="403">
        <v>1.9091929832000001</v>
      </c>
      <c r="BP9" s="403">
        <v>1.8916347547000001</v>
      </c>
      <c r="BQ9" s="403">
        <v>1.8740967160999999</v>
      </c>
      <c r="BR9" s="403">
        <v>1.8568456998</v>
      </c>
      <c r="BS9" s="403">
        <v>1.8399874655999999</v>
      </c>
      <c r="BT9" s="403">
        <v>1.8232167604</v>
      </c>
      <c r="BU9" s="403">
        <v>1.8070971227999999</v>
      </c>
      <c r="BV9" s="403">
        <v>1.7913640391000001</v>
      </c>
    </row>
    <row r="10" spans="1:74" ht="11.1" customHeight="1" x14ac:dyDescent="0.2">
      <c r="A10" s="162" t="s">
        <v>304</v>
      </c>
      <c r="B10" s="173" t="s">
        <v>279</v>
      </c>
      <c r="C10" s="250">
        <v>4.8374300000000003</v>
      </c>
      <c r="D10" s="250">
        <v>4.7327849999999998</v>
      </c>
      <c r="E10" s="250">
        <v>4.7477809999999998</v>
      </c>
      <c r="F10" s="250">
        <v>4.896039</v>
      </c>
      <c r="G10" s="250">
        <v>4.8934249999999997</v>
      </c>
      <c r="H10" s="250">
        <v>4.8783560000000001</v>
      </c>
      <c r="I10" s="250">
        <v>4.8818729999999997</v>
      </c>
      <c r="J10" s="250">
        <v>4.7890499999999996</v>
      </c>
      <c r="K10" s="250">
        <v>4.7590789999999998</v>
      </c>
      <c r="L10" s="250">
        <v>4.9672919999999996</v>
      </c>
      <c r="M10" s="250">
        <v>5.0289890000000002</v>
      </c>
      <c r="N10" s="250">
        <v>5.0761940000000001</v>
      </c>
      <c r="O10" s="250">
        <v>5.124606</v>
      </c>
      <c r="P10" s="250">
        <v>5.1019750000000004</v>
      </c>
      <c r="Q10" s="250">
        <v>5.0558170000000002</v>
      </c>
      <c r="R10" s="250">
        <v>5.0127569999999997</v>
      </c>
      <c r="S10" s="250">
        <v>4.9215499999999999</v>
      </c>
      <c r="T10" s="250">
        <v>4.6960110000000004</v>
      </c>
      <c r="U10" s="250">
        <v>5.1209189999999998</v>
      </c>
      <c r="V10" s="250">
        <v>4.8259990000000004</v>
      </c>
      <c r="W10" s="250">
        <v>4.4723879999999996</v>
      </c>
      <c r="X10" s="250">
        <v>4.9576359999999999</v>
      </c>
      <c r="Y10" s="250">
        <v>5.1738030000000004</v>
      </c>
      <c r="Z10" s="250">
        <v>5.0389270000000002</v>
      </c>
      <c r="AA10" s="250">
        <v>4.9158749999999998</v>
      </c>
      <c r="AB10" s="250">
        <v>4.9478749999999998</v>
      </c>
      <c r="AC10" s="250">
        <v>5.0238750000000003</v>
      </c>
      <c r="AD10" s="250">
        <v>4.9438750000000002</v>
      </c>
      <c r="AE10" s="250">
        <v>4.7908749999999998</v>
      </c>
      <c r="AF10" s="250">
        <v>4.6918749999999996</v>
      </c>
      <c r="AG10" s="250">
        <v>4.8378750000000004</v>
      </c>
      <c r="AH10" s="250">
        <v>4.663875</v>
      </c>
      <c r="AI10" s="250">
        <v>4.5668749999999996</v>
      </c>
      <c r="AJ10" s="250">
        <v>4.8168749999999996</v>
      </c>
      <c r="AK10" s="250">
        <v>4.7608750000000004</v>
      </c>
      <c r="AL10" s="250">
        <v>4.5488749999999998</v>
      </c>
      <c r="AM10" s="250">
        <v>4.9997999999999996</v>
      </c>
      <c r="AN10" s="250">
        <v>4.8958000000000004</v>
      </c>
      <c r="AO10" s="250">
        <v>4.7808000000000002</v>
      </c>
      <c r="AP10" s="250">
        <v>4.8757999999999999</v>
      </c>
      <c r="AQ10" s="250">
        <v>4.5317999999999996</v>
      </c>
      <c r="AR10" s="250">
        <v>4.6947999999999999</v>
      </c>
      <c r="AS10" s="250">
        <v>4.8487999999999998</v>
      </c>
      <c r="AT10" s="250">
        <v>4.6618000000000004</v>
      </c>
      <c r="AU10" s="250">
        <v>4.4417999999999997</v>
      </c>
      <c r="AV10" s="250">
        <v>4.8548</v>
      </c>
      <c r="AW10" s="250">
        <v>4.8878000000000004</v>
      </c>
      <c r="AX10" s="250">
        <v>4.8937999999999997</v>
      </c>
      <c r="AY10" s="250">
        <v>4.8057999999999996</v>
      </c>
      <c r="AZ10" s="250">
        <v>4.8448000000000002</v>
      </c>
      <c r="BA10" s="250">
        <v>4.8098000000000001</v>
      </c>
      <c r="BB10" s="250">
        <v>4.7497999999999996</v>
      </c>
      <c r="BC10" s="250">
        <v>4.58284</v>
      </c>
      <c r="BD10" s="250">
        <v>4.3628400000000003</v>
      </c>
      <c r="BE10" s="250">
        <v>4.7188400000000001</v>
      </c>
      <c r="BF10" s="250">
        <v>4.6798000000000002</v>
      </c>
      <c r="BG10" s="250">
        <v>4.4219992499999998</v>
      </c>
      <c r="BH10" s="250">
        <v>4.6988579985000003</v>
      </c>
      <c r="BI10" s="250">
        <v>4.9371274839000003</v>
      </c>
      <c r="BJ10" s="403">
        <v>4.9663086219999997</v>
      </c>
      <c r="BK10" s="403">
        <v>5.0048286342999999</v>
      </c>
      <c r="BL10" s="403">
        <v>5.0633389406999996</v>
      </c>
      <c r="BM10" s="403">
        <v>5.1018711828000001</v>
      </c>
      <c r="BN10" s="403">
        <v>5.1342397621</v>
      </c>
      <c r="BO10" s="403">
        <v>5.0169410046999996</v>
      </c>
      <c r="BP10" s="403">
        <v>5.0497254600000003</v>
      </c>
      <c r="BQ10" s="403">
        <v>5.0731474518999997</v>
      </c>
      <c r="BR10" s="403">
        <v>4.9515625297000003</v>
      </c>
      <c r="BS10" s="403">
        <v>4.8363510511000003</v>
      </c>
      <c r="BT10" s="403">
        <v>5.1391130255000004</v>
      </c>
      <c r="BU10" s="403">
        <v>5.1419171169000002</v>
      </c>
      <c r="BV10" s="403">
        <v>5.1486274488000001</v>
      </c>
    </row>
    <row r="11" spans="1:74" ht="11.1" customHeight="1" x14ac:dyDescent="0.2">
      <c r="A11" s="162" t="s">
        <v>311</v>
      </c>
      <c r="B11" s="173" t="s">
        <v>280</v>
      </c>
      <c r="C11" s="250">
        <v>68.547041935999999</v>
      </c>
      <c r="D11" s="250">
        <v>68.256808597000003</v>
      </c>
      <c r="E11" s="250">
        <v>69.286547866000006</v>
      </c>
      <c r="F11" s="250">
        <v>69.422348373999995</v>
      </c>
      <c r="G11" s="250">
        <v>70.071052296999994</v>
      </c>
      <c r="H11" s="250">
        <v>70.560943925000004</v>
      </c>
      <c r="I11" s="250">
        <v>70.612526540000005</v>
      </c>
      <c r="J11" s="250">
        <v>70.407302113</v>
      </c>
      <c r="K11" s="250">
        <v>70.635350821000003</v>
      </c>
      <c r="L11" s="250">
        <v>70.513196649999998</v>
      </c>
      <c r="M11" s="250">
        <v>70.492164244999998</v>
      </c>
      <c r="N11" s="250">
        <v>70.429387552999998</v>
      </c>
      <c r="O11" s="250">
        <v>70.389902929000002</v>
      </c>
      <c r="P11" s="250">
        <v>69.862311223000006</v>
      </c>
      <c r="Q11" s="250">
        <v>69.918313791000003</v>
      </c>
      <c r="R11" s="250">
        <v>70.227213828999993</v>
      </c>
      <c r="S11" s="250">
        <v>70.310249472999999</v>
      </c>
      <c r="T11" s="250">
        <v>70.913372366999994</v>
      </c>
      <c r="U11" s="250">
        <v>70.929178281999995</v>
      </c>
      <c r="V11" s="250">
        <v>70.285075758000005</v>
      </c>
      <c r="W11" s="250">
        <v>71.003942846000001</v>
      </c>
      <c r="X11" s="250">
        <v>71.360118752000005</v>
      </c>
      <c r="Y11" s="250">
        <v>71.824474093999996</v>
      </c>
      <c r="Z11" s="250">
        <v>71.368651338000006</v>
      </c>
      <c r="AA11" s="250">
        <v>70.205381372999994</v>
      </c>
      <c r="AB11" s="250">
        <v>69.888011861999999</v>
      </c>
      <c r="AC11" s="250">
        <v>69.213856359000005</v>
      </c>
      <c r="AD11" s="250">
        <v>69.619323343000005</v>
      </c>
      <c r="AE11" s="250">
        <v>70.367410778000007</v>
      </c>
      <c r="AF11" s="250">
        <v>71.152780927999999</v>
      </c>
      <c r="AG11" s="250">
        <v>71.398495103000002</v>
      </c>
      <c r="AH11" s="250">
        <v>70.725725224000001</v>
      </c>
      <c r="AI11" s="250">
        <v>71.262714489000004</v>
      </c>
      <c r="AJ11" s="250">
        <v>70.801893020999998</v>
      </c>
      <c r="AK11" s="250">
        <v>70.540754597000003</v>
      </c>
      <c r="AL11" s="250">
        <v>70.219718847999999</v>
      </c>
      <c r="AM11" s="250">
        <v>70.343546677999996</v>
      </c>
      <c r="AN11" s="250">
        <v>70.146190043000004</v>
      </c>
      <c r="AO11" s="250">
        <v>69.989825104999994</v>
      </c>
      <c r="AP11" s="250">
        <v>70.224368669</v>
      </c>
      <c r="AQ11" s="250">
        <v>70.358158500000002</v>
      </c>
      <c r="AR11" s="250">
        <v>70.891500101000005</v>
      </c>
      <c r="AS11" s="250">
        <v>70.954602268000002</v>
      </c>
      <c r="AT11" s="250">
        <v>70.812753868000001</v>
      </c>
      <c r="AU11" s="250">
        <v>71.301789999999997</v>
      </c>
      <c r="AV11" s="250">
        <v>71.517606999999998</v>
      </c>
      <c r="AW11" s="250">
        <v>71.165379999999999</v>
      </c>
      <c r="AX11" s="250">
        <v>70.385062000000005</v>
      </c>
      <c r="AY11" s="250">
        <v>69.679918000000001</v>
      </c>
      <c r="AZ11" s="250">
        <v>69.414589000000007</v>
      </c>
      <c r="BA11" s="250">
        <v>69.161934000000002</v>
      </c>
      <c r="BB11" s="250">
        <v>69.035905999999997</v>
      </c>
      <c r="BC11" s="250">
        <v>69.023713999999998</v>
      </c>
      <c r="BD11" s="250">
        <v>69.507160999999996</v>
      </c>
      <c r="BE11" s="250">
        <v>69.155534000000003</v>
      </c>
      <c r="BF11" s="250">
        <v>69.658912999999998</v>
      </c>
      <c r="BG11" s="250">
        <v>67.683603645999995</v>
      </c>
      <c r="BH11" s="250">
        <v>69.280998050999997</v>
      </c>
      <c r="BI11" s="250">
        <v>68.912156660999997</v>
      </c>
      <c r="BJ11" s="403">
        <v>68.603545057000005</v>
      </c>
      <c r="BK11" s="403">
        <v>67.869773210000005</v>
      </c>
      <c r="BL11" s="403">
        <v>67.733086139999997</v>
      </c>
      <c r="BM11" s="403">
        <v>67.531150174000004</v>
      </c>
      <c r="BN11" s="403">
        <v>68.223094660000001</v>
      </c>
      <c r="BO11" s="403">
        <v>68.717176119000001</v>
      </c>
      <c r="BP11" s="403">
        <v>68.931418633000007</v>
      </c>
      <c r="BQ11" s="403">
        <v>69.052726879000005</v>
      </c>
      <c r="BR11" s="403">
        <v>69.158315630999994</v>
      </c>
      <c r="BS11" s="403">
        <v>69.278019814999993</v>
      </c>
      <c r="BT11" s="403">
        <v>68.908021938000005</v>
      </c>
      <c r="BU11" s="403">
        <v>68.782146247</v>
      </c>
      <c r="BV11" s="403">
        <v>68.418208485999997</v>
      </c>
    </row>
    <row r="12" spans="1:74" ht="11.1" customHeight="1" x14ac:dyDescent="0.2">
      <c r="A12" s="162" t="s">
        <v>306</v>
      </c>
      <c r="B12" s="173" t="s">
        <v>914</v>
      </c>
      <c r="C12" s="250">
        <v>35.305554936</v>
      </c>
      <c r="D12" s="250">
        <v>35.179608596999998</v>
      </c>
      <c r="E12" s="250">
        <v>35.977021866000001</v>
      </c>
      <c r="F12" s="250">
        <v>36.176475373999999</v>
      </c>
      <c r="G12" s="250">
        <v>36.482699297000003</v>
      </c>
      <c r="H12" s="250">
        <v>36.748514925000002</v>
      </c>
      <c r="I12" s="250">
        <v>37.011658539999999</v>
      </c>
      <c r="J12" s="250">
        <v>36.610219112999999</v>
      </c>
      <c r="K12" s="250">
        <v>36.989545821</v>
      </c>
      <c r="L12" s="250">
        <v>36.744464649999998</v>
      </c>
      <c r="M12" s="250">
        <v>36.849746244999999</v>
      </c>
      <c r="N12" s="250">
        <v>36.829143553000002</v>
      </c>
      <c r="O12" s="250">
        <v>37.255767929000001</v>
      </c>
      <c r="P12" s="250">
        <v>36.786782223000003</v>
      </c>
      <c r="Q12" s="250">
        <v>37.038590790999997</v>
      </c>
      <c r="R12" s="250">
        <v>37.129151829000001</v>
      </c>
      <c r="S12" s="250">
        <v>37.003205473000001</v>
      </c>
      <c r="T12" s="250">
        <v>37.429878367000001</v>
      </c>
      <c r="U12" s="250">
        <v>37.628388282000003</v>
      </c>
      <c r="V12" s="250">
        <v>37.503755757999997</v>
      </c>
      <c r="W12" s="250">
        <v>37.518100846000003</v>
      </c>
      <c r="X12" s="250">
        <v>37.837377752000002</v>
      </c>
      <c r="Y12" s="250">
        <v>38.307511093999999</v>
      </c>
      <c r="Z12" s="250">
        <v>38.048996338000002</v>
      </c>
      <c r="AA12" s="250">
        <v>37.260623373000001</v>
      </c>
      <c r="AB12" s="250">
        <v>37.060704862000001</v>
      </c>
      <c r="AC12" s="250">
        <v>36.568791359000002</v>
      </c>
      <c r="AD12" s="250">
        <v>36.779742343000002</v>
      </c>
      <c r="AE12" s="250">
        <v>37.262915778</v>
      </c>
      <c r="AF12" s="250">
        <v>37.658910927999997</v>
      </c>
      <c r="AG12" s="250">
        <v>37.894361103000001</v>
      </c>
      <c r="AH12" s="250">
        <v>37.688202224000001</v>
      </c>
      <c r="AI12" s="250">
        <v>37.847043489000001</v>
      </c>
      <c r="AJ12" s="250">
        <v>37.582106021000001</v>
      </c>
      <c r="AK12" s="250">
        <v>37.420909596999998</v>
      </c>
      <c r="AL12" s="250">
        <v>37.345397847999998</v>
      </c>
      <c r="AM12" s="250">
        <v>37.647471678000002</v>
      </c>
      <c r="AN12" s="250">
        <v>37.490528042999998</v>
      </c>
      <c r="AO12" s="250">
        <v>37.240895105</v>
      </c>
      <c r="AP12" s="250">
        <v>37.140570668999999</v>
      </c>
      <c r="AQ12" s="250">
        <v>37.010089499999999</v>
      </c>
      <c r="AR12" s="250">
        <v>37.061407101</v>
      </c>
      <c r="AS12" s="250">
        <v>37.114241268000001</v>
      </c>
      <c r="AT12" s="250">
        <v>37.378769867999999</v>
      </c>
      <c r="AU12" s="250">
        <v>37.648468000000001</v>
      </c>
      <c r="AV12" s="250">
        <v>37.785468000000002</v>
      </c>
      <c r="AW12" s="250">
        <v>37.551468</v>
      </c>
      <c r="AX12" s="250">
        <v>36.754468000000003</v>
      </c>
      <c r="AY12" s="250">
        <v>36.238467999999997</v>
      </c>
      <c r="AZ12" s="250">
        <v>36.205468000000003</v>
      </c>
      <c r="BA12" s="250">
        <v>35.725467999999999</v>
      </c>
      <c r="BB12" s="250">
        <v>35.771467999999999</v>
      </c>
      <c r="BC12" s="250">
        <v>35.324468000000003</v>
      </c>
      <c r="BD12" s="250">
        <v>35.420468</v>
      </c>
      <c r="BE12" s="250">
        <v>35.038468000000002</v>
      </c>
      <c r="BF12" s="250">
        <v>35.248468000000003</v>
      </c>
      <c r="BG12" s="250">
        <v>33.322036562000001</v>
      </c>
      <c r="BH12" s="250">
        <v>34.966497332000003</v>
      </c>
      <c r="BI12" s="250">
        <v>34.770060592999997</v>
      </c>
      <c r="BJ12" s="403">
        <v>34.713193857</v>
      </c>
      <c r="BK12" s="403">
        <v>34.364061348</v>
      </c>
      <c r="BL12" s="403">
        <v>34.271577835999999</v>
      </c>
      <c r="BM12" s="403">
        <v>34.207396613</v>
      </c>
      <c r="BN12" s="403">
        <v>34.203167874000002</v>
      </c>
      <c r="BO12" s="403">
        <v>34.293968425000003</v>
      </c>
      <c r="BP12" s="403">
        <v>34.390527368999997</v>
      </c>
      <c r="BQ12" s="403">
        <v>34.506482122000001</v>
      </c>
      <c r="BR12" s="403">
        <v>34.502158156</v>
      </c>
      <c r="BS12" s="403">
        <v>34.390010711999999</v>
      </c>
      <c r="BT12" s="403">
        <v>34.282400463000002</v>
      </c>
      <c r="BU12" s="403">
        <v>34.365928507</v>
      </c>
      <c r="BV12" s="403">
        <v>34.359676112999999</v>
      </c>
    </row>
    <row r="13" spans="1:74" ht="11.1" customHeight="1" x14ac:dyDescent="0.2">
      <c r="A13" s="162" t="s">
        <v>307</v>
      </c>
      <c r="B13" s="173" t="s">
        <v>286</v>
      </c>
      <c r="C13" s="250">
        <v>30.064392999999999</v>
      </c>
      <c r="D13" s="250">
        <v>29.958182000000001</v>
      </c>
      <c r="E13" s="250">
        <v>30.790761</v>
      </c>
      <c r="F13" s="250">
        <v>30.939561999999999</v>
      </c>
      <c r="G13" s="250">
        <v>31.184722000000001</v>
      </c>
      <c r="H13" s="250">
        <v>31.633790999999999</v>
      </c>
      <c r="I13" s="250">
        <v>31.838521</v>
      </c>
      <c r="J13" s="250">
        <v>31.624684999999999</v>
      </c>
      <c r="K13" s="250">
        <v>31.755617999999998</v>
      </c>
      <c r="L13" s="250">
        <v>31.529555999999999</v>
      </c>
      <c r="M13" s="250">
        <v>31.653449999999999</v>
      </c>
      <c r="N13" s="250">
        <v>31.637356</v>
      </c>
      <c r="O13" s="250">
        <v>32.023541999999999</v>
      </c>
      <c r="P13" s="250">
        <v>31.605530000000002</v>
      </c>
      <c r="Q13" s="250">
        <v>31.711545000000001</v>
      </c>
      <c r="R13" s="250">
        <v>31.821058000000001</v>
      </c>
      <c r="S13" s="250">
        <v>31.847351</v>
      </c>
      <c r="T13" s="250">
        <v>32.275463000000002</v>
      </c>
      <c r="U13" s="250">
        <v>32.354995000000002</v>
      </c>
      <c r="V13" s="250">
        <v>32.232742999999999</v>
      </c>
      <c r="W13" s="250">
        <v>32.295520000000003</v>
      </c>
      <c r="X13" s="250">
        <v>32.551327000000001</v>
      </c>
      <c r="Y13" s="250">
        <v>32.935315000000003</v>
      </c>
      <c r="Z13" s="250">
        <v>32.793708000000002</v>
      </c>
      <c r="AA13" s="250">
        <v>31.846</v>
      </c>
      <c r="AB13" s="250">
        <v>31.727</v>
      </c>
      <c r="AC13" s="250">
        <v>31.346</v>
      </c>
      <c r="AD13" s="250">
        <v>31.423999999999999</v>
      </c>
      <c r="AE13" s="250">
        <v>31.931999999999999</v>
      </c>
      <c r="AF13" s="250">
        <v>32.369999999999997</v>
      </c>
      <c r="AG13" s="250">
        <v>32.591000000000001</v>
      </c>
      <c r="AH13" s="250">
        <v>32.453000000000003</v>
      </c>
      <c r="AI13" s="250">
        <v>32.594000000000001</v>
      </c>
      <c r="AJ13" s="250">
        <v>32.396000000000001</v>
      </c>
      <c r="AK13" s="250">
        <v>32.131999999999998</v>
      </c>
      <c r="AL13" s="250">
        <v>31.997</v>
      </c>
      <c r="AM13" s="250">
        <v>32.268999999999998</v>
      </c>
      <c r="AN13" s="250">
        <v>32.098999999999997</v>
      </c>
      <c r="AO13" s="250">
        <v>31.92</v>
      </c>
      <c r="AP13" s="250">
        <v>31.86</v>
      </c>
      <c r="AQ13" s="250">
        <v>31.744</v>
      </c>
      <c r="AR13" s="250">
        <v>31.745999999999999</v>
      </c>
      <c r="AS13" s="250">
        <v>31.809000000000001</v>
      </c>
      <c r="AT13" s="250">
        <v>32.06</v>
      </c>
      <c r="AU13" s="250">
        <v>32.183999999999997</v>
      </c>
      <c r="AV13" s="250">
        <v>32.353999999999999</v>
      </c>
      <c r="AW13" s="250">
        <v>32.110999999999997</v>
      </c>
      <c r="AX13" s="250">
        <v>31.335000000000001</v>
      </c>
      <c r="AY13" s="250">
        <v>30.68</v>
      </c>
      <c r="AZ13" s="250">
        <v>30.623999999999999</v>
      </c>
      <c r="BA13" s="250">
        <v>30.125</v>
      </c>
      <c r="BB13" s="250">
        <v>30.184000000000001</v>
      </c>
      <c r="BC13" s="250">
        <v>29.867000000000001</v>
      </c>
      <c r="BD13" s="250">
        <v>29.954999999999998</v>
      </c>
      <c r="BE13" s="250">
        <v>29.57</v>
      </c>
      <c r="BF13" s="250">
        <v>29.78</v>
      </c>
      <c r="BG13" s="250">
        <v>28.231999999999999</v>
      </c>
      <c r="BH13" s="250">
        <v>29.594999999999999</v>
      </c>
      <c r="BI13" s="250">
        <v>29.519586</v>
      </c>
      <c r="BJ13" s="403">
        <v>29.569586000000001</v>
      </c>
      <c r="BK13" s="403">
        <v>29.291145</v>
      </c>
      <c r="BL13" s="403">
        <v>29.194958</v>
      </c>
      <c r="BM13" s="403">
        <v>29.178781000000001</v>
      </c>
      <c r="BN13" s="403">
        <v>29.17211</v>
      </c>
      <c r="BO13" s="403">
        <v>29.260455</v>
      </c>
      <c r="BP13" s="403">
        <v>29.353816999999999</v>
      </c>
      <c r="BQ13" s="403">
        <v>29.467195</v>
      </c>
      <c r="BR13" s="403">
        <v>29.46059</v>
      </c>
      <c r="BS13" s="403">
        <v>29.346</v>
      </c>
      <c r="BT13" s="403">
        <v>29.236426999999999</v>
      </c>
      <c r="BU13" s="403">
        <v>29.316869000000001</v>
      </c>
      <c r="BV13" s="403">
        <v>29.307327000000001</v>
      </c>
    </row>
    <row r="14" spans="1:74" ht="11.1" customHeight="1" x14ac:dyDescent="0.2">
      <c r="A14" s="162" t="s">
        <v>388</v>
      </c>
      <c r="B14" s="173" t="s">
        <v>1065</v>
      </c>
      <c r="C14" s="250">
        <v>5.2411619363000002</v>
      </c>
      <c r="D14" s="250">
        <v>5.2214265968999998</v>
      </c>
      <c r="E14" s="250">
        <v>5.1862608656999996</v>
      </c>
      <c r="F14" s="250">
        <v>5.2369133739000002</v>
      </c>
      <c r="G14" s="250">
        <v>5.2979772974000001</v>
      </c>
      <c r="H14" s="250">
        <v>5.1147239250999998</v>
      </c>
      <c r="I14" s="250">
        <v>5.1731375397999999</v>
      </c>
      <c r="J14" s="250">
        <v>4.9855341129999999</v>
      </c>
      <c r="K14" s="250">
        <v>5.2339278209</v>
      </c>
      <c r="L14" s="250">
        <v>5.2149086494999999</v>
      </c>
      <c r="M14" s="250">
        <v>5.1962962448000001</v>
      </c>
      <c r="N14" s="250">
        <v>5.1917875531000002</v>
      </c>
      <c r="O14" s="250">
        <v>5.2322259293000002</v>
      </c>
      <c r="P14" s="250">
        <v>5.1812522231000004</v>
      </c>
      <c r="Q14" s="250">
        <v>5.3270457904999997</v>
      </c>
      <c r="R14" s="250">
        <v>5.3080938288999997</v>
      </c>
      <c r="S14" s="250">
        <v>5.1558544725999997</v>
      </c>
      <c r="T14" s="250">
        <v>5.1544153673000004</v>
      </c>
      <c r="U14" s="250">
        <v>5.2733932817999998</v>
      </c>
      <c r="V14" s="250">
        <v>5.2710127582000004</v>
      </c>
      <c r="W14" s="250">
        <v>5.2225808459999996</v>
      </c>
      <c r="X14" s="250">
        <v>5.2860507522000004</v>
      </c>
      <c r="Y14" s="250">
        <v>5.3721960944999996</v>
      </c>
      <c r="Z14" s="250">
        <v>5.2552883383999998</v>
      </c>
      <c r="AA14" s="250">
        <v>5.4146233731000004</v>
      </c>
      <c r="AB14" s="250">
        <v>5.3337048620000003</v>
      </c>
      <c r="AC14" s="250">
        <v>5.2227913590000004</v>
      </c>
      <c r="AD14" s="250">
        <v>5.3557423429000002</v>
      </c>
      <c r="AE14" s="250">
        <v>5.3309157780999996</v>
      </c>
      <c r="AF14" s="250">
        <v>5.2889109274999999</v>
      </c>
      <c r="AG14" s="250">
        <v>5.3033611030000003</v>
      </c>
      <c r="AH14" s="250">
        <v>5.2352022239</v>
      </c>
      <c r="AI14" s="250">
        <v>5.2530434888000004</v>
      </c>
      <c r="AJ14" s="250">
        <v>5.1861060205999996</v>
      </c>
      <c r="AK14" s="250">
        <v>5.2889095972</v>
      </c>
      <c r="AL14" s="250">
        <v>5.3483978478000003</v>
      </c>
      <c r="AM14" s="250">
        <v>5.3784716775000003</v>
      </c>
      <c r="AN14" s="250">
        <v>5.3915280432000001</v>
      </c>
      <c r="AO14" s="250">
        <v>5.3208951049</v>
      </c>
      <c r="AP14" s="250">
        <v>5.2805706694000003</v>
      </c>
      <c r="AQ14" s="250">
        <v>5.2660894998999996</v>
      </c>
      <c r="AR14" s="250">
        <v>5.3154071010999999</v>
      </c>
      <c r="AS14" s="250">
        <v>5.3052412676999996</v>
      </c>
      <c r="AT14" s="250">
        <v>5.3187698678000004</v>
      </c>
      <c r="AU14" s="250">
        <v>5.4644680000000001</v>
      </c>
      <c r="AV14" s="250">
        <v>5.4314679999999997</v>
      </c>
      <c r="AW14" s="250">
        <v>5.4404680000000001</v>
      </c>
      <c r="AX14" s="250">
        <v>5.4194680000000002</v>
      </c>
      <c r="AY14" s="250">
        <v>5.5584680000000004</v>
      </c>
      <c r="AZ14" s="250">
        <v>5.5814680000000001</v>
      </c>
      <c r="BA14" s="250">
        <v>5.6004680000000002</v>
      </c>
      <c r="BB14" s="250">
        <v>5.5874680000000003</v>
      </c>
      <c r="BC14" s="250">
        <v>5.4574680000000004</v>
      </c>
      <c r="BD14" s="250">
        <v>5.4654680000000004</v>
      </c>
      <c r="BE14" s="250">
        <v>5.4684679999999997</v>
      </c>
      <c r="BF14" s="250">
        <v>5.4684679999999997</v>
      </c>
      <c r="BG14" s="250">
        <v>5.0900365623999999</v>
      </c>
      <c r="BH14" s="250">
        <v>5.3714973323999997</v>
      </c>
      <c r="BI14" s="250">
        <v>5.2504745933999999</v>
      </c>
      <c r="BJ14" s="403">
        <v>5.1436078573000001</v>
      </c>
      <c r="BK14" s="403">
        <v>5.0729163475999997</v>
      </c>
      <c r="BL14" s="403">
        <v>5.0766198359999999</v>
      </c>
      <c r="BM14" s="403">
        <v>5.0286156125000003</v>
      </c>
      <c r="BN14" s="403">
        <v>5.0310578743000001</v>
      </c>
      <c r="BO14" s="403">
        <v>5.0335134248999998</v>
      </c>
      <c r="BP14" s="403">
        <v>5.0367103688999997</v>
      </c>
      <c r="BQ14" s="403">
        <v>5.0392871225000002</v>
      </c>
      <c r="BR14" s="403">
        <v>5.0415681562000003</v>
      </c>
      <c r="BS14" s="403">
        <v>5.0440107124000004</v>
      </c>
      <c r="BT14" s="403">
        <v>5.0459734634000002</v>
      </c>
      <c r="BU14" s="403">
        <v>5.0490595075</v>
      </c>
      <c r="BV14" s="403">
        <v>5.0523491129</v>
      </c>
    </row>
    <row r="15" spans="1:74" ht="11.1" customHeight="1" x14ac:dyDescent="0.2">
      <c r="A15" s="162" t="s">
        <v>308</v>
      </c>
      <c r="B15" s="173" t="s">
        <v>281</v>
      </c>
      <c r="C15" s="250">
        <v>14.186921999999999</v>
      </c>
      <c r="D15" s="250">
        <v>14.104799999999999</v>
      </c>
      <c r="E15" s="250">
        <v>14.287913</v>
      </c>
      <c r="F15" s="250">
        <v>13.97772</v>
      </c>
      <c r="G15" s="250">
        <v>14.142466000000001</v>
      </c>
      <c r="H15" s="250">
        <v>13.953053000000001</v>
      </c>
      <c r="I15" s="250">
        <v>14.075995000000001</v>
      </c>
      <c r="J15" s="250">
        <v>14.041489</v>
      </c>
      <c r="K15" s="250">
        <v>13.950831000000001</v>
      </c>
      <c r="L15" s="250">
        <v>14.070123000000001</v>
      </c>
      <c r="M15" s="250">
        <v>14.209432</v>
      </c>
      <c r="N15" s="250">
        <v>14.26355</v>
      </c>
      <c r="O15" s="250">
        <v>14.325063</v>
      </c>
      <c r="P15" s="250">
        <v>14.342063</v>
      </c>
      <c r="Q15" s="250">
        <v>14.385063000000001</v>
      </c>
      <c r="R15" s="250">
        <v>14.138063000000001</v>
      </c>
      <c r="S15" s="250">
        <v>14.031063</v>
      </c>
      <c r="T15" s="250">
        <v>14.173063000000001</v>
      </c>
      <c r="U15" s="250">
        <v>13.946063000000001</v>
      </c>
      <c r="V15" s="250">
        <v>13.623063</v>
      </c>
      <c r="W15" s="250">
        <v>14.230062999999999</v>
      </c>
      <c r="X15" s="250">
        <v>14.525062999999999</v>
      </c>
      <c r="Y15" s="250">
        <v>14.506062999999999</v>
      </c>
      <c r="Z15" s="250">
        <v>14.575063</v>
      </c>
      <c r="AA15" s="250">
        <v>14.474062999999999</v>
      </c>
      <c r="AB15" s="250">
        <v>14.464062999999999</v>
      </c>
      <c r="AC15" s="250">
        <v>14.398063</v>
      </c>
      <c r="AD15" s="250">
        <v>14.366063</v>
      </c>
      <c r="AE15" s="250">
        <v>14.278063</v>
      </c>
      <c r="AF15" s="250">
        <v>14.310063</v>
      </c>
      <c r="AG15" s="250">
        <v>14.328063</v>
      </c>
      <c r="AH15" s="250">
        <v>14.144062999999999</v>
      </c>
      <c r="AI15" s="250">
        <v>14.246062999999999</v>
      </c>
      <c r="AJ15" s="250">
        <v>14.239063</v>
      </c>
      <c r="AK15" s="250">
        <v>14.375063000000001</v>
      </c>
      <c r="AL15" s="250">
        <v>14.402063</v>
      </c>
      <c r="AM15" s="250">
        <v>14.401063000000001</v>
      </c>
      <c r="AN15" s="250">
        <v>14.437063</v>
      </c>
      <c r="AO15" s="250">
        <v>14.460063</v>
      </c>
      <c r="AP15" s="250">
        <v>14.350063</v>
      </c>
      <c r="AQ15" s="250">
        <v>14.374063</v>
      </c>
      <c r="AR15" s="250">
        <v>14.581063</v>
      </c>
      <c r="AS15" s="250">
        <v>14.666062999999999</v>
      </c>
      <c r="AT15" s="250">
        <v>14.452063000000001</v>
      </c>
      <c r="AU15" s="250">
        <v>14.767063</v>
      </c>
      <c r="AV15" s="250">
        <v>14.818063</v>
      </c>
      <c r="AW15" s="250">
        <v>14.867063</v>
      </c>
      <c r="AX15" s="250">
        <v>14.962063000000001</v>
      </c>
      <c r="AY15" s="250">
        <v>14.914063000000001</v>
      </c>
      <c r="AZ15" s="250">
        <v>14.900062999999999</v>
      </c>
      <c r="BA15" s="250">
        <v>14.802063</v>
      </c>
      <c r="BB15" s="250">
        <v>14.404063000000001</v>
      </c>
      <c r="BC15" s="250">
        <v>14.308063000000001</v>
      </c>
      <c r="BD15" s="250">
        <v>14.730062999999999</v>
      </c>
      <c r="BE15" s="250">
        <v>14.670063000000001</v>
      </c>
      <c r="BF15" s="250">
        <v>14.682062999999999</v>
      </c>
      <c r="BG15" s="250">
        <v>14.564411001</v>
      </c>
      <c r="BH15" s="250">
        <v>14.600527574999999</v>
      </c>
      <c r="BI15" s="250">
        <v>14.647461685</v>
      </c>
      <c r="BJ15" s="403">
        <v>14.735106037</v>
      </c>
      <c r="BK15" s="403">
        <v>14.705605069000001</v>
      </c>
      <c r="BL15" s="403">
        <v>14.709108176000001</v>
      </c>
      <c r="BM15" s="403">
        <v>14.496420401</v>
      </c>
      <c r="BN15" s="403">
        <v>14.526891854</v>
      </c>
      <c r="BO15" s="403">
        <v>14.551820214999999</v>
      </c>
      <c r="BP15" s="403">
        <v>14.515139799</v>
      </c>
      <c r="BQ15" s="403">
        <v>14.578081589</v>
      </c>
      <c r="BR15" s="403">
        <v>14.591015792</v>
      </c>
      <c r="BS15" s="403">
        <v>14.483575375999999</v>
      </c>
      <c r="BT15" s="403">
        <v>14.596984312</v>
      </c>
      <c r="BU15" s="403">
        <v>14.630873157</v>
      </c>
      <c r="BV15" s="403">
        <v>14.625834551000001</v>
      </c>
    </row>
    <row r="16" spans="1:74" ht="11.1" customHeight="1" x14ac:dyDescent="0.2">
      <c r="A16" s="162" t="s">
        <v>309</v>
      </c>
      <c r="B16" s="173" t="s">
        <v>282</v>
      </c>
      <c r="C16" s="250">
        <v>5.1346829999999999</v>
      </c>
      <c r="D16" s="250">
        <v>5.1206829999999997</v>
      </c>
      <c r="E16" s="250">
        <v>5.1586829999999999</v>
      </c>
      <c r="F16" s="250">
        <v>5.1606829999999997</v>
      </c>
      <c r="G16" s="250">
        <v>5.1736829999999996</v>
      </c>
      <c r="H16" s="250">
        <v>5.310683</v>
      </c>
      <c r="I16" s="250">
        <v>5.1656829999999996</v>
      </c>
      <c r="J16" s="250">
        <v>5.1806830000000001</v>
      </c>
      <c r="K16" s="250">
        <v>5.2196829999999999</v>
      </c>
      <c r="L16" s="250">
        <v>5.161683</v>
      </c>
      <c r="M16" s="250">
        <v>5.1996830000000003</v>
      </c>
      <c r="N16" s="250">
        <v>5.177683</v>
      </c>
      <c r="O16" s="250">
        <v>5.0875899999999996</v>
      </c>
      <c r="P16" s="250">
        <v>5.0715899999999996</v>
      </c>
      <c r="Q16" s="250">
        <v>5.0125900000000003</v>
      </c>
      <c r="R16" s="250">
        <v>4.9605899999999998</v>
      </c>
      <c r="S16" s="250">
        <v>4.8985900000000004</v>
      </c>
      <c r="T16" s="250">
        <v>4.9595900000000004</v>
      </c>
      <c r="U16" s="250">
        <v>4.86259</v>
      </c>
      <c r="V16" s="250">
        <v>4.7995900000000002</v>
      </c>
      <c r="W16" s="250">
        <v>4.8135899999999996</v>
      </c>
      <c r="X16" s="250">
        <v>4.7055899999999999</v>
      </c>
      <c r="Y16" s="250">
        <v>4.8395900000000003</v>
      </c>
      <c r="Z16" s="250">
        <v>4.8585900000000004</v>
      </c>
      <c r="AA16" s="250">
        <v>4.7995900000000002</v>
      </c>
      <c r="AB16" s="250">
        <v>4.7525899999999996</v>
      </c>
      <c r="AC16" s="250">
        <v>4.7975899999999996</v>
      </c>
      <c r="AD16" s="250">
        <v>4.8225899999999999</v>
      </c>
      <c r="AE16" s="250">
        <v>4.7865900000000003</v>
      </c>
      <c r="AF16" s="250">
        <v>4.9165900000000002</v>
      </c>
      <c r="AG16" s="250">
        <v>4.8065899999999999</v>
      </c>
      <c r="AH16" s="250">
        <v>4.7395899999999997</v>
      </c>
      <c r="AI16" s="250">
        <v>4.7635899999999998</v>
      </c>
      <c r="AJ16" s="250">
        <v>4.7585899999999999</v>
      </c>
      <c r="AK16" s="250">
        <v>4.8145899999999999</v>
      </c>
      <c r="AL16" s="250">
        <v>4.7635899999999998</v>
      </c>
      <c r="AM16" s="250">
        <v>4.7835900000000002</v>
      </c>
      <c r="AN16" s="250">
        <v>4.7765899999999997</v>
      </c>
      <c r="AO16" s="250">
        <v>4.7845899999999997</v>
      </c>
      <c r="AP16" s="250">
        <v>4.8035899999999998</v>
      </c>
      <c r="AQ16" s="250">
        <v>4.79359</v>
      </c>
      <c r="AR16" s="250">
        <v>4.8925900000000002</v>
      </c>
      <c r="AS16" s="250">
        <v>4.7705900000000003</v>
      </c>
      <c r="AT16" s="250">
        <v>4.80959</v>
      </c>
      <c r="AU16" s="250">
        <v>4.7385900000000003</v>
      </c>
      <c r="AV16" s="250">
        <v>4.8365900000000002</v>
      </c>
      <c r="AW16" s="250">
        <v>4.8295899999999996</v>
      </c>
      <c r="AX16" s="250">
        <v>4.8985900000000004</v>
      </c>
      <c r="AY16" s="250">
        <v>4.915</v>
      </c>
      <c r="AZ16" s="250">
        <v>4.8849999999999998</v>
      </c>
      <c r="BA16" s="250">
        <v>5.0019999999999998</v>
      </c>
      <c r="BB16" s="250">
        <v>4.9320000000000004</v>
      </c>
      <c r="BC16" s="250">
        <v>4.9329999999999998</v>
      </c>
      <c r="BD16" s="250">
        <v>5.0309999999999997</v>
      </c>
      <c r="BE16" s="250">
        <v>4.95</v>
      </c>
      <c r="BF16" s="250">
        <v>4.9279999999999999</v>
      </c>
      <c r="BG16" s="250">
        <v>4.9279625966999996</v>
      </c>
      <c r="BH16" s="250">
        <v>4.9156805273000002</v>
      </c>
      <c r="BI16" s="250">
        <v>4.9850322925999997</v>
      </c>
      <c r="BJ16" s="403">
        <v>4.9450024439</v>
      </c>
      <c r="BK16" s="403">
        <v>4.9488693043999996</v>
      </c>
      <c r="BL16" s="403">
        <v>4.9456056201000003</v>
      </c>
      <c r="BM16" s="403">
        <v>4.9419982111999996</v>
      </c>
      <c r="BN16" s="403">
        <v>4.9515883615999998</v>
      </c>
      <c r="BO16" s="403">
        <v>4.9738067392999996</v>
      </c>
      <c r="BP16" s="403">
        <v>5.0101123786999997</v>
      </c>
      <c r="BQ16" s="403">
        <v>4.9513755641000001</v>
      </c>
      <c r="BR16" s="403">
        <v>4.9871176088000002</v>
      </c>
      <c r="BS16" s="403">
        <v>5.0095070744000001</v>
      </c>
      <c r="BT16" s="403">
        <v>5.0290840714999998</v>
      </c>
      <c r="BU16" s="403">
        <v>5.0490756201</v>
      </c>
      <c r="BV16" s="403">
        <v>5.0115098741999997</v>
      </c>
    </row>
    <row r="17" spans="1:74" ht="11.1" customHeight="1" x14ac:dyDescent="0.2">
      <c r="A17" s="162" t="s">
        <v>310</v>
      </c>
      <c r="B17" s="173" t="s">
        <v>284</v>
      </c>
      <c r="C17" s="250">
        <v>13.919881999999999</v>
      </c>
      <c r="D17" s="250">
        <v>13.851717000000001</v>
      </c>
      <c r="E17" s="250">
        <v>13.86293</v>
      </c>
      <c r="F17" s="250">
        <v>14.107469999999999</v>
      </c>
      <c r="G17" s="250">
        <v>14.272204</v>
      </c>
      <c r="H17" s="250">
        <v>14.548693</v>
      </c>
      <c r="I17" s="250">
        <v>14.35919</v>
      </c>
      <c r="J17" s="250">
        <v>14.574911</v>
      </c>
      <c r="K17" s="250">
        <v>14.475291</v>
      </c>
      <c r="L17" s="250">
        <v>14.536925999999999</v>
      </c>
      <c r="M17" s="250">
        <v>14.233302999999999</v>
      </c>
      <c r="N17" s="250">
        <v>14.159011</v>
      </c>
      <c r="O17" s="250">
        <v>13.721482</v>
      </c>
      <c r="P17" s="250">
        <v>13.661875999999999</v>
      </c>
      <c r="Q17" s="250">
        <v>13.48207</v>
      </c>
      <c r="R17" s="250">
        <v>13.999409</v>
      </c>
      <c r="S17" s="250">
        <v>14.377390999999999</v>
      </c>
      <c r="T17" s="250">
        <v>14.350841000000001</v>
      </c>
      <c r="U17" s="250">
        <v>14.492137</v>
      </c>
      <c r="V17" s="250">
        <v>14.358667000000001</v>
      </c>
      <c r="W17" s="250">
        <v>14.442189000000001</v>
      </c>
      <c r="X17" s="250">
        <v>14.292088</v>
      </c>
      <c r="Y17" s="250">
        <v>14.17131</v>
      </c>
      <c r="Z17" s="250">
        <v>13.886002</v>
      </c>
      <c r="AA17" s="250">
        <v>13.671105000000001</v>
      </c>
      <c r="AB17" s="250">
        <v>13.610654</v>
      </c>
      <c r="AC17" s="250">
        <v>13.449412000000001</v>
      </c>
      <c r="AD17" s="250">
        <v>13.650928</v>
      </c>
      <c r="AE17" s="250">
        <v>14.039842</v>
      </c>
      <c r="AF17" s="250">
        <v>14.267217</v>
      </c>
      <c r="AG17" s="250">
        <v>14.369481</v>
      </c>
      <c r="AH17" s="250">
        <v>14.15387</v>
      </c>
      <c r="AI17" s="250">
        <v>14.406018</v>
      </c>
      <c r="AJ17" s="250">
        <v>14.222134</v>
      </c>
      <c r="AK17" s="250">
        <v>13.930192</v>
      </c>
      <c r="AL17" s="250">
        <v>13.708667999999999</v>
      </c>
      <c r="AM17" s="250">
        <v>13.511422</v>
      </c>
      <c r="AN17" s="250">
        <v>13.442009000000001</v>
      </c>
      <c r="AO17" s="250">
        <v>13.504277</v>
      </c>
      <c r="AP17" s="250">
        <v>13.930145</v>
      </c>
      <c r="AQ17" s="250">
        <v>14.180415999999999</v>
      </c>
      <c r="AR17" s="250">
        <v>14.356439999999999</v>
      </c>
      <c r="AS17" s="250">
        <v>14.403708</v>
      </c>
      <c r="AT17" s="250">
        <v>14.172331</v>
      </c>
      <c r="AU17" s="250">
        <v>14.147669</v>
      </c>
      <c r="AV17" s="250">
        <v>14.077486</v>
      </c>
      <c r="AW17" s="250">
        <v>13.917259</v>
      </c>
      <c r="AX17" s="250">
        <v>13.769940999999999</v>
      </c>
      <c r="AY17" s="250">
        <v>13.612387</v>
      </c>
      <c r="AZ17" s="250">
        <v>13.424058</v>
      </c>
      <c r="BA17" s="250">
        <v>13.632403</v>
      </c>
      <c r="BB17" s="250">
        <v>13.928375000000001</v>
      </c>
      <c r="BC17" s="250">
        <v>14.458183</v>
      </c>
      <c r="BD17" s="250">
        <v>14.32563</v>
      </c>
      <c r="BE17" s="250">
        <v>14.497002999999999</v>
      </c>
      <c r="BF17" s="250">
        <v>14.800382000000001</v>
      </c>
      <c r="BG17" s="250">
        <v>14.869193485</v>
      </c>
      <c r="BH17" s="250">
        <v>14.798292617</v>
      </c>
      <c r="BI17" s="250">
        <v>14.50960209</v>
      </c>
      <c r="BJ17" s="403">
        <v>14.210242719</v>
      </c>
      <c r="BK17" s="403">
        <v>13.851237488000001</v>
      </c>
      <c r="BL17" s="403">
        <v>13.806794507999999</v>
      </c>
      <c r="BM17" s="403">
        <v>13.885334949000001</v>
      </c>
      <c r="BN17" s="403">
        <v>14.54144657</v>
      </c>
      <c r="BO17" s="403">
        <v>14.89758074</v>
      </c>
      <c r="BP17" s="403">
        <v>15.015639087</v>
      </c>
      <c r="BQ17" s="403">
        <v>15.016787603999999</v>
      </c>
      <c r="BR17" s="403">
        <v>15.078024074</v>
      </c>
      <c r="BS17" s="403">
        <v>15.394926653000001</v>
      </c>
      <c r="BT17" s="403">
        <v>14.999553090999999</v>
      </c>
      <c r="BU17" s="403">
        <v>14.736268962</v>
      </c>
      <c r="BV17" s="403">
        <v>14.421187947</v>
      </c>
    </row>
    <row r="18" spans="1:74" ht="11.1" customHeight="1" x14ac:dyDescent="0.2">
      <c r="A18" s="162" t="s">
        <v>312</v>
      </c>
      <c r="B18" s="173" t="s">
        <v>506</v>
      </c>
      <c r="C18" s="250">
        <v>95.494296323</v>
      </c>
      <c r="D18" s="250">
        <v>95.381226740000002</v>
      </c>
      <c r="E18" s="250">
        <v>96.441729284999994</v>
      </c>
      <c r="F18" s="250">
        <v>96.518950373999999</v>
      </c>
      <c r="G18" s="250">
        <v>96.767232587999999</v>
      </c>
      <c r="H18" s="250">
        <v>97.305468591999997</v>
      </c>
      <c r="I18" s="250">
        <v>97.985339217000003</v>
      </c>
      <c r="J18" s="250">
        <v>97.806031532000006</v>
      </c>
      <c r="K18" s="250">
        <v>97.569571487999994</v>
      </c>
      <c r="L18" s="250">
        <v>97.752367939999999</v>
      </c>
      <c r="M18" s="250">
        <v>98.051316911000001</v>
      </c>
      <c r="N18" s="250">
        <v>98.019677584999997</v>
      </c>
      <c r="O18" s="250">
        <v>97.933489639000001</v>
      </c>
      <c r="P18" s="250">
        <v>97.075207602000006</v>
      </c>
      <c r="Q18" s="250">
        <v>97.204220919999997</v>
      </c>
      <c r="R18" s="250">
        <v>96.924188495999999</v>
      </c>
      <c r="S18" s="250">
        <v>96.441562568999998</v>
      </c>
      <c r="T18" s="250">
        <v>96.928711367000005</v>
      </c>
      <c r="U18" s="250">
        <v>98.00330683</v>
      </c>
      <c r="V18" s="250">
        <v>96.988187436000004</v>
      </c>
      <c r="W18" s="250">
        <v>97.123761178999999</v>
      </c>
      <c r="X18" s="250">
        <v>98.356577654999995</v>
      </c>
      <c r="Y18" s="250">
        <v>99.523641428000005</v>
      </c>
      <c r="Z18" s="250">
        <v>98.414906724999994</v>
      </c>
      <c r="AA18" s="250">
        <v>97.347571791999997</v>
      </c>
      <c r="AB18" s="250">
        <v>97.499192148000006</v>
      </c>
      <c r="AC18" s="250">
        <v>96.851583069</v>
      </c>
      <c r="AD18" s="250">
        <v>96.664005342999999</v>
      </c>
      <c r="AE18" s="250">
        <v>97.604920164999996</v>
      </c>
      <c r="AF18" s="250">
        <v>98.351786261000001</v>
      </c>
      <c r="AG18" s="250">
        <v>99.054030780000005</v>
      </c>
      <c r="AH18" s="250">
        <v>98.300961513999994</v>
      </c>
      <c r="AI18" s="250">
        <v>98.405518489000002</v>
      </c>
      <c r="AJ18" s="250">
        <v>98.928669374999998</v>
      </c>
      <c r="AK18" s="250">
        <v>99.526804931000001</v>
      </c>
      <c r="AL18" s="250">
        <v>98.772475235000002</v>
      </c>
      <c r="AM18" s="250">
        <v>99.178905774</v>
      </c>
      <c r="AN18" s="250">
        <v>99.429779186000005</v>
      </c>
      <c r="AO18" s="250">
        <v>99.577713234000001</v>
      </c>
      <c r="AP18" s="250">
        <v>99.649900336000002</v>
      </c>
      <c r="AQ18" s="250">
        <v>99.604906370999998</v>
      </c>
      <c r="AR18" s="250">
        <v>100.4341501</v>
      </c>
      <c r="AS18" s="250">
        <v>101.23871243000001</v>
      </c>
      <c r="AT18" s="250">
        <v>101.83635929</v>
      </c>
      <c r="AU18" s="250">
        <v>101.752028</v>
      </c>
      <c r="AV18" s="250">
        <v>102.63576612999999</v>
      </c>
      <c r="AW18" s="250">
        <v>102.78359267</v>
      </c>
      <c r="AX18" s="250">
        <v>102.0924179</v>
      </c>
      <c r="AY18" s="250">
        <v>100.65217122999999</v>
      </c>
      <c r="AZ18" s="250">
        <v>100.406835</v>
      </c>
      <c r="BA18" s="250">
        <v>100.41574023</v>
      </c>
      <c r="BB18" s="250">
        <v>100.59713499999999</v>
      </c>
      <c r="BC18" s="250">
        <v>100.28569994</v>
      </c>
      <c r="BD18" s="250">
        <v>100.65372232999999</v>
      </c>
      <c r="BE18" s="250">
        <v>100.30591645</v>
      </c>
      <c r="BF18" s="250">
        <v>101.30135194</v>
      </c>
      <c r="BG18" s="250">
        <v>99.354674299999999</v>
      </c>
      <c r="BH18" s="250">
        <v>101.88899592999999</v>
      </c>
      <c r="BI18" s="250">
        <v>102.14428332</v>
      </c>
      <c r="BJ18" s="403">
        <v>101.94333702</v>
      </c>
      <c r="BK18" s="403">
        <v>101.22707199</v>
      </c>
      <c r="BL18" s="403">
        <v>101.16287671000001</v>
      </c>
      <c r="BM18" s="403">
        <v>101.19603809</v>
      </c>
      <c r="BN18" s="403">
        <v>102.06992996</v>
      </c>
      <c r="BO18" s="403">
        <v>102.46145789000001</v>
      </c>
      <c r="BP18" s="403">
        <v>102.67140713000001</v>
      </c>
      <c r="BQ18" s="403">
        <v>102.70557065</v>
      </c>
      <c r="BR18" s="403">
        <v>102.79579846999999</v>
      </c>
      <c r="BS18" s="403">
        <v>102.85216474000001</v>
      </c>
      <c r="BT18" s="403">
        <v>102.78204209</v>
      </c>
      <c r="BU18" s="403">
        <v>102.96388714</v>
      </c>
      <c r="BV18" s="403">
        <v>102.52120696</v>
      </c>
    </row>
    <row r="19" spans="1:74" ht="11.1" customHeight="1" x14ac:dyDescent="0.2">
      <c r="B19" s="173"/>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c r="AE19" s="250"/>
      <c r="AF19" s="250"/>
      <c r="AG19" s="250"/>
      <c r="AH19" s="250"/>
      <c r="AI19" s="250"/>
      <c r="AJ19" s="250"/>
      <c r="AK19" s="250"/>
      <c r="AL19" s="250"/>
      <c r="AM19" s="250"/>
      <c r="AN19" s="250"/>
      <c r="AO19" s="250"/>
      <c r="AP19" s="250"/>
      <c r="AQ19" s="250"/>
      <c r="AR19" s="250"/>
      <c r="AS19" s="250"/>
      <c r="AT19" s="250"/>
      <c r="AU19" s="250"/>
      <c r="AV19" s="250"/>
      <c r="AW19" s="250"/>
      <c r="AX19" s="250"/>
      <c r="AY19" s="250"/>
      <c r="AZ19" s="250"/>
      <c r="BA19" s="250"/>
      <c r="BB19" s="250"/>
      <c r="BC19" s="250"/>
      <c r="BD19" s="250"/>
      <c r="BE19" s="250"/>
      <c r="BF19" s="250"/>
      <c r="BG19" s="250"/>
      <c r="BH19" s="250"/>
      <c r="BI19" s="250"/>
      <c r="BJ19" s="403"/>
      <c r="BK19" s="403"/>
      <c r="BL19" s="403"/>
      <c r="BM19" s="403"/>
      <c r="BN19" s="403"/>
      <c r="BO19" s="403"/>
      <c r="BP19" s="403"/>
      <c r="BQ19" s="403"/>
      <c r="BR19" s="403"/>
      <c r="BS19" s="403"/>
      <c r="BT19" s="403"/>
      <c r="BU19" s="403"/>
      <c r="BV19" s="403"/>
    </row>
    <row r="20" spans="1:74" ht="11.1" customHeight="1" x14ac:dyDescent="0.2">
      <c r="A20" s="162" t="s">
        <v>389</v>
      </c>
      <c r="B20" s="173" t="s">
        <v>507</v>
      </c>
      <c r="C20" s="250">
        <v>60.188741387</v>
      </c>
      <c r="D20" s="250">
        <v>60.201618142999997</v>
      </c>
      <c r="E20" s="250">
        <v>60.464707419</v>
      </c>
      <c r="F20" s="250">
        <v>60.342475</v>
      </c>
      <c r="G20" s="250">
        <v>60.284533289999999</v>
      </c>
      <c r="H20" s="250">
        <v>60.556953667000002</v>
      </c>
      <c r="I20" s="250">
        <v>60.973680676999997</v>
      </c>
      <c r="J20" s="250">
        <v>61.195812418999999</v>
      </c>
      <c r="K20" s="250">
        <v>60.580025667000001</v>
      </c>
      <c r="L20" s="250">
        <v>61.007903290000002</v>
      </c>
      <c r="M20" s="250">
        <v>61.201570666999999</v>
      </c>
      <c r="N20" s="250">
        <v>61.190534032000002</v>
      </c>
      <c r="O20" s="250">
        <v>60.67772171</v>
      </c>
      <c r="P20" s="250">
        <v>60.288425379000003</v>
      </c>
      <c r="Q20" s="250">
        <v>60.165630129</v>
      </c>
      <c r="R20" s="250">
        <v>59.795036666999998</v>
      </c>
      <c r="S20" s="250">
        <v>59.438357097000001</v>
      </c>
      <c r="T20" s="250">
        <v>59.498832999999998</v>
      </c>
      <c r="U20" s="250">
        <v>60.374918547999997</v>
      </c>
      <c r="V20" s="250">
        <v>59.484431677000003</v>
      </c>
      <c r="W20" s="250">
        <v>59.605660333000003</v>
      </c>
      <c r="X20" s="250">
        <v>60.519199903000001</v>
      </c>
      <c r="Y20" s="250">
        <v>61.216130333000002</v>
      </c>
      <c r="Z20" s="250">
        <v>60.365910387</v>
      </c>
      <c r="AA20" s="250">
        <v>60.086948419000002</v>
      </c>
      <c r="AB20" s="250">
        <v>60.438487285999997</v>
      </c>
      <c r="AC20" s="250">
        <v>60.282791709999998</v>
      </c>
      <c r="AD20" s="250">
        <v>59.884262999999997</v>
      </c>
      <c r="AE20" s="250">
        <v>60.342004387000003</v>
      </c>
      <c r="AF20" s="250">
        <v>60.692875333000003</v>
      </c>
      <c r="AG20" s="250">
        <v>61.159669676999997</v>
      </c>
      <c r="AH20" s="250">
        <v>60.61275929</v>
      </c>
      <c r="AI20" s="250">
        <v>60.558475000000001</v>
      </c>
      <c r="AJ20" s="250">
        <v>61.346563355000001</v>
      </c>
      <c r="AK20" s="250">
        <v>62.105895332999999</v>
      </c>
      <c r="AL20" s="250">
        <v>61.427077386999997</v>
      </c>
      <c r="AM20" s="250">
        <v>61.531434097000002</v>
      </c>
      <c r="AN20" s="250">
        <v>61.939251143</v>
      </c>
      <c r="AO20" s="250">
        <v>62.336818129000001</v>
      </c>
      <c r="AP20" s="250">
        <v>62.509329667000003</v>
      </c>
      <c r="AQ20" s="250">
        <v>62.594816870999999</v>
      </c>
      <c r="AR20" s="250">
        <v>63.372743</v>
      </c>
      <c r="AS20" s="250">
        <v>64.124471161000002</v>
      </c>
      <c r="AT20" s="250">
        <v>64.457589419000001</v>
      </c>
      <c r="AU20" s="250">
        <v>64.103560000000002</v>
      </c>
      <c r="AV20" s="250">
        <v>64.850298128999995</v>
      </c>
      <c r="AW20" s="250">
        <v>65.232124666999994</v>
      </c>
      <c r="AX20" s="250">
        <v>65.337949902999995</v>
      </c>
      <c r="AY20" s="250">
        <v>64.413703225999996</v>
      </c>
      <c r="AZ20" s="250">
        <v>64.201367000000005</v>
      </c>
      <c r="BA20" s="250">
        <v>64.690272226000005</v>
      </c>
      <c r="BB20" s="250">
        <v>64.825666999999996</v>
      </c>
      <c r="BC20" s="250">
        <v>64.961231935000001</v>
      </c>
      <c r="BD20" s="250">
        <v>65.233254333000005</v>
      </c>
      <c r="BE20" s="250">
        <v>65.267448451999996</v>
      </c>
      <c r="BF20" s="250">
        <v>66.052883934999997</v>
      </c>
      <c r="BG20" s="250">
        <v>66.032637738000005</v>
      </c>
      <c r="BH20" s="250">
        <v>66.922498601000001</v>
      </c>
      <c r="BI20" s="250">
        <v>67.374222725999999</v>
      </c>
      <c r="BJ20" s="403">
        <v>67.230143159999997</v>
      </c>
      <c r="BK20" s="403">
        <v>66.863010637000002</v>
      </c>
      <c r="BL20" s="403">
        <v>66.891298876999997</v>
      </c>
      <c r="BM20" s="403">
        <v>66.988641475999998</v>
      </c>
      <c r="BN20" s="403">
        <v>67.866762085000005</v>
      </c>
      <c r="BO20" s="403">
        <v>68.167489466999996</v>
      </c>
      <c r="BP20" s="403">
        <v>68.280879760000005</v>
      </c>
      <c r="BQ20" s="403">
        <v>68.199088527000001</v>
      </c>
      <c r="BR20" s="403">
        <v>68.293640311000004</v>
      </c>
      <c r="BS20" s="403">
        <v>68.462154029000004</v>
      </c>
      <c r="BT20" s="403">
        <v>68.499641624000006</v>
      </c>
      <c r="BU20" s="403">
        <v>68.597958636000001</v>
      </c>
      <c r="BV20" s="403">
        <v>68.161530845000001</v>
      </c>
    </row>
    <row r="21" spans="1:74" ht="11.1" customHeight="1" x14ac:dyDescent="0.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222"/>
      <c r="BG21" s="222"/>
      <c r="BH21" s="222"/>
      <c r="BI21" s="222"/>
      <c r="BJ21" s="404"/>
      <c r="BK21" s="404"/>
      <c r="BL21" s="404"/>
      <c r="BM21" s="404"/>
      <c r="BN21" s="404"/>
      <c r="BO21" s="404"/>
      <c r="BP21" s="404"/>
      <c r="BQ21" s="404"/>
      <c r="BR21" s="404"/>
      <c r="BS21" s="404"/>
      <c r="BT21" s="404"/>
      <c r="BU21" s="404"/>
      <c r="BV21" s="404"/>
    </row>
    <row r="22" spans="1:74" ht="11.1" customHeight="1" x14ac:dyDescent="0.2">
      <c r="B22" s="252" t="s">
        <v>1066</v>
      </c>
      <c r="C22" s="250"/>
      <c r="D22" s="250"/>
      <c r="E22" s="250"/>
      <c r="F22" s="250"/>
      <c r="G22" s="250"/>
      <c r="H22" s="250"/>
      <c r="I22" s="250"/>
      <c r="J22" s="250"/>
      <c r="K22" s="250"/>
      <c r="L22" s="250"/>
      <c r="M22" s="250"/>
      <c r="N22" s="250"/>
      <c r="O22" s="250"/>
      <c r="P22" s="250"/>
      <c r="Q22" s="250"/>
      <c r="R22" s="250"/>
      <c r="S22" s="250"/>
      <c r="T22" s="250"/>
      <c r="U22" s="250"/>
      <c r="V22" s="250"/>
      <c r="W22" s="250"/>
      <c r="X22" s="250"/>
      <c r="Y22" s="250"/>
      <c r="Z22" s="250"/>
      <c r="AA22" s="250"/>
      <c r="AB22" s="250"/>
      <c r="AC22" s="250"/>
      <c r="AD22" s="250"/>
      <c r="AE22" s="250"/>
      <c r="AF22" s="250"/>
      <c r="AG22" s="250"/>
      <c r="AH22" s="250"/>
      <c r="AI22" s="250"/>
      <c r="AJ22" s="250"/>
      <c r="AK22" s="250"/>
      <c r="AL22" s="250"/>
      <c r="AM22" s="250"/>
      <c r="AN22" s="250"/>
      <c r="AO22" s="250"/>
      <c r="AP22" s="250"/>
      <c r="AQ22" s="250"/>
      <c r="AR22" s="250"/>
      <c r="AS22" s="250"/>
      <c r="AT22" s="250"/>
      <c r="AU22" s="250"/>
      <c r="AV22" s="250"/>
      <c r="AW22" s="250"/>
      <c r="AX22" s="250"/>
      <c r="AY22" s="250"/>
      <c r="AZ22" s="250"/>
      <c r="BA22" s="250"/>
      <c r="BB22" s="250"/>
      <c r="BC22" s="250"/>
      <c r="BD22" s="250"/>
      <c r="BE22" s="250"/>
      <c r="BF22" s="250"/>
      <c r="BG22" s="250"/>
      <c r="BH22" s="250"/>
      <c r="BI22" s="250"/>
      <c r="BJ22" s="403"/>
      <c r="BK22" s="403"/>
      <c r="BL22" s="403"/>
      <c r="BM22" s="403"/>
      <c r="BN22" s="403"/>
      <c r="BO22" s="403"/>
      <c r="BP22" s="403"/>
      <c r="BQ22" s="403"/>
      <c r="BR22" s="403"/>
      <c r="BS22" s="403"/>
      <c r="BT22" s="403"/>
      <c r="BU22" s="403"/>
      <c r="BV22" s="403"/>
    </row>
    <row r="23" spans="1:74" ht="11.1" customHeight="1" x14ac:dyDescent="0.2">
      <c r="A23" s="162" t="s">
        <v>293</v>
      </c>
      <c r="B23" s="173" t="s">
        <v>254</v>
      </c>
      <c r="C23" s="250">
        <v>45.786113589000003</v>
      </c>
      <c r="D23" s="250">
        <v>47.920997499000002</v>
      </c>
      <c r="E23" s="250">
        <v>46.331755063999999</v>
      </c>
      <c r="F23" s="250">
        <v>45.911532655999999</v>
      </c>
      <c r="G23" s="250">
        <v>44.701287405000002</v>
      </c>
      <c r="H23" s="250">
        <v>46.484756400000002</v>
      </c>
      <c r="I23" s="250">
        <v>47.240576676000003</v>
      </c>
      <c r="J23" s="250">
        <v>47.003843058000001</v>
      </c>
      <c r="K23" s="250">
        <v>46.832974835999998</v>
      </c>
      <c r="L23" s="250">
        <v>46.387543299999997</v>
      </c>
      <c r="M23" s="250">
        <v>45.805935347000002</v>
      </c>
      <c r="N23" s="250">
        <v>47.442089146000001</v>
      </c>
      <c r="O23" s="250">
        <v>45.501620584000001</v>
      </c>
      <c r="P23" s="250">
        <v>47.755606684</v>
      </c>
      <c r="Q23" s="250">
        <v>47.136101295000003</v>
      </c>
      <c r="R23" s="250">
        <v>46.198778963000002</v>
      </c>
      <c r="S23" s="250">
        <v>45.543209085999997</v>
      </c>
      <c r="T23" s="250">
        <v>46.606955839000001</v>
      </c>
      <c r="U23" s="250">
        <v>46.589666563999998</v>
      </c>
      <c r="V23" s="250">
        <v>48.163910831999999</v>
      </c>
      <c r="W23" s="250">
        <v>47.227695203000003</v>
      </c>
      <c r="X23" s="250">
        <v>46.695114681</v>
      </c>
      <c r="Y23" s="250">
        <v>47.256906852</v>
      </c>
      <c r="Z23" s="250">
        <v>48.224158553999999</v>
      </c>
      <c r="AA23" s="250">
        <v>45.962734961000002</v>
      </c>
      <c r="AB23" s="250">
        <v>46.952313601999997</v>
      </c>
      <c r="AC23" s="250">
        <v>47.714637031000002</v>
      </c>
      <c r="AD23" s="250">
        <v>46.017662688999998</v>
      </c>
      <c r="AE23" s="250">
        <v>47.105372424999999</v>
      </c>
      <c r="AF23" s="250">
        <v>48.075417135000002</v>
      </c>
      <c r="AG23" s="250">
        <v>47.586856709000003</v>
      </c>
      <c r="AH23" s="250">
        <v>47.861550061999999</v>
      </c>
      <c r="AI23" s="250">
        <v>47.45497142</v>
      </c>
      <c r="AJ23" s="250">
        <v>47.247683404999997</v>
      </c>
      <c r="AK23" s="250">
        <v>48.390482497999997</v>
      </c>
      <c r="AL23" s="250">
        <v>48.299259128000003</v>
      </c>
      <c r="AM23" s="250">
        <v>47.258210001000002</v>
      </c>
      <c r="AN23" s="250">
        <v>48.070762139999999</v>
      </c>
      <c r="AO23" s="250">
        <v>48.058278561999998</v>
      </c>
      <c r="AP23" s="250">
        <v>46.766238143000002</v>
      </c>
      <c r="AQ23" s="250">
        <v>46.863385166999997</v>
      </c>
      <c r="AR23" s="250">
        <v>47.545899464000001</v>
      </c>
      <c r="AS23" s="250">
        <v>48.196594451000003</v>
      </c>
      <c r="AT23" s="250">
        <v>48.820070424000001</v>
      </c>
      <c r="AU23" s="250">
        <v>47.121182986999997</v>
      </c>
      <c r="AV23" s="250">
        <v>47.947816690000003</v>
      </c>
      <c r="AW23" s="250">
        <v>47.866920296000004</v>
      </c>
      <c r="AX23" s="250">
        <v>46.886312832999998</v>
      </c>
      <c r="AY23" s="250">
        <v>47.366799020999999</v>
      </c>
      <c r="AZ23" s="250">
        <v>47.872882316000002</v>
      </c>
      <c r="BA23" s="250">
        <v>46.569434946999998</v>
      </c>
      <c r="BB23" s="250">
        <v>47.112652773000001</v>
      </c>
      <c r="BC23" s="250">
        <v>46.096451489000003</v>
      </c>
      <c r="BD23" s="250">
        <v>46.682663683999998</v>
      </c>
      <c r="BE23" s="250">
        <v>47.809498034999997</v>
      </c>
      <c r="BF23" s="250">
        <v>48.024039604999999</v>
      </c>
      <c r="BG23" s="250">
        <v>47.479433012999998</v>
      </c>
      <c r="BH23" s="250">
        <v>47.898710506999997</v>
      </c>
      <c r="BI23" s="250">
        <v>48.100892637999998</v>
      </c>
      <c r="BJ23" s="403">
        <v>48.323638299999999</v>
      </c>
      <c r="BK23" s="403">
        <v>46.885770979999997</v>
      </c>
      <c r="BL23" s="403">
        <v>48.141103416</v>
      </c>
      <c r="BM23" s="403">
        <v>47.408104166000001</v>
      </c>
      <c r="BN23" s="403">
        <v>46.674329573000001</v>
      </c>
      <c r="BO23" s="403">
        <v>46.444864719999998</v>
      </c>
      <c r="BP23" s="403">
        <v>47.527443972999997</v>
      </c>
      <c r="BQ23" s="403">
        <v>47.920315504999998</v>
      </c>
      <c r="BR23" s="403">
        <v>48.292790883000002</v>
      </c>
      <c r="BS23" s="403">
        <v>47.794060406</v>
      </c>
      <c r="BT23" s="403">
        <v>47.964859134999998</v>
      </c>
      <c r="BU23" s="403">
        <v>47.974684240000002</v>
      </c>
      <c r="BV23" s="403">
        <v>48.667568547999998</v>
      </c>
    </row>
    <row r="24" spans="1:74" ht="11.1" customHeight="1" x14ac:dyDescent="0.2">
      <c r="A24" s="162" t="s">
        <v>287</v>
      </c>
      <c r="B24" s="173" t="s">
        <v>255</v>
      </c>
      <c r="C24" s="250">
        <v>19.261334000000002</v>
      </c>
      <c r="D24" s="250">
        <v>19.664414000000001</v>
      </c>
      <c r="E24" s="250">
        <v>19.339936000000002</v>
      </c>
      <c r="F24" s="250">
        <v>19.251232000000002</v>
      </c>
      <c r="G24" s="250">
        <v>19.315913999999999</v>
      </c>
      <c r="H24" s="250">
        <v>19.853081</v>
      </c>
      <c r="I24" s="250">
        <v>20.134339000000001</v>
      </c>
      <c r="J24" s="250">
        <v>19.939488999999998</v>
      </c>
      <c r="K24" s="250">
        <v>19.432532999999999</v>
      </c>
      <c r="L24" s="250">
        <v>19.490704999999998</v>
      </c>
      <c r="M24" s="250">
        <v>19.127434000000001</v>
      </c>
      <c r="N24" s="250">
        <v>19.589155000000002</v>
      </c>
      <c r="O24" s="250">
        <v>19.062802999999999</v>
      </c>
      <c r="P24" s="250">
        <v>19.846603999999999</v>
      </c>
      <c r="Q24" s="250">
        <v>19.728204000000002</v>
      </c>
      <c r="R24" s="250">
        <v>19.340226999999999</v>
      </c>
      <c r="S24" s="250">
        <v>19.328156</v>
      </c>
      <c r="T24" s="250">
        <v>19.846174000000001</v>
      </c>
      <c r="U24" s="250">
        <v>19.775659999999998</v>
      </c>
      <c r="V24" s="250">
        <v>20.274784</v>
      </c>
      <c r="W24" s="250">
        <v>19.756827000000001</v>
      </c>
      <c r="X24" s="250">
        <v>19.650106999999998</v>
      </c>
      <c r="Y24" s="250">
        <v>19.658868999999999</v>
      </c>
      <c r="Z24" s="250">
        <v>19.983958999999999</v>
      </c>
      <c r="AA24" s="250">
        <v>19.322845999999998</v>
      </c>
      <c r="AB24" s="250">
        <v>19.190404000000001</v>
      </c>
      <c r="AC24" s="250">
        <v>20.060123999999998</v>
      </c>
      <c r="AD24" s="250">
        <v>19.595324999999999</v>
      </c>
      <c r="AE24" s="250">
        <v>20.066244999999999</v>
      </c>
      <c r="AF24" s="250">
        <v>20.561246000000001</v>
      </c>
      <c r="AG24" s="250">
        <v>20.118924</v>
      </c>
      <c r="AH24" s="250">
        <v>20.251193000000001</v>
      </c>
      <c r="AI24" s="250">
        <v>19.640611</v>
      </c>
      <c r="AJ24" s="250">
        <v>19.989650999999999</v>
      </c>
      <c r="AK24" s="250">
        <v>20.307238000000002</v>
      </c>
      <c r="AL24" s="250">
        <v>20.323454999999999</v>
      </c>
      <c r="AM24" s="250">
        <v>20.545141000000001</v>
      </c>
      <c r="AN24" s="250">
        <v>19.678706999999999</v>
      </c>
      <c r="AO24" s="250">
        <v>20.756360000000001</v>
      </c>
      <c r="AP24" s="250">
        <v>20.036521</v>
      </c>
      <c r="AQ24" s="250">
        <v>20.247367000000001</v>
      </c>
      <c r="AR24" s="250">
        <v>20.790271000000001</v>
      </c>
      <c r="AS24" s="250">
        <v>20.682276999999999</v>
      </c>
      <c r="AT24" s="250">
        <v>21.358391999999998</v>
      </c>
      <c r="AU24" s="250">
        <v>20.082809000000001</v>
      </c>
      <c r="AV24" s="250">
        <v>20.734406</v>
      </c>
      <c r="AW24" s="250">
        <v>20.746514000000001</v>
      </c>
      <c r="AX24" s="250">
        <v>20.303449000000001</v>
      </c>
      <c r="AY24" s="250">
        <v>20.452114999999999</v>
      </c>
      <c r="AZ24" s="250">
        <v>20.193715999999998</v>
      </c>
      <c r="BA24" s="250">
        <v>20.204429999999999</v>
      </c>
      <c r="BB24" s="250">
        <v>20.112278</v>
      </c>
      <c r="BC24" s="250">
        <v>20.259079</v>
      </c>
      <c r="BD24" s="250">
        <v>20.603662</v>
      </c>
      <c r="BE24" s="250">
        <v>20.741786000000001</v>
      </c>
      <c r="BF24" s="250">
        <v>21.062179</v>
      </c>
      <c r="BG24" s="250">
        <v>20.221131</v>
      </c>
      <c r="BH24" s="250">
        <v>21.032420734999999</v>
      </c>
      <c r="BI24" s="250">
        <v>21.13050247</v>
      </c>
      <c r="BJ24" s="403">
        <v>20.908200000000001</v>
      </c>
      <c r="BK24" s="403">
        <v>20.51718</v>
      </c>
      <c r="BL24" s="403">
        <v>20.310649999999999</v>
      </c>
      <c r="BM24" s="403">
        <v>20.455670000000001</v>
      </c>
      <c r="BN24" s="403">
        <v>20.32686</v>
      </c>
      <c r="BO24" s="403">
        <v>20.492329999999999</v>
      </c>
      <c r="BP24" s="403">
        <v>20.95065</v>
      </c>
      <c r="BQ24" s="403">
        <v>21.013559999999998</v>
      </c>
      <c r="BR24" s="403">
        <v>21.329730000000001</v>
      </c>
      <c r="BS24" s="403">
        <v>20.607289999999999</v>
      </c>
      <c r="BT24" s="403">
        <v>20.985130000000002</v>
      </c>
      <c r="BU24" s="403">
        <v>20.885770000000001</v>
      </c>
      <c r="BV24" s="403">
        <v>21.145160000000001</v>
      </c>
    </row>
    <row r="25" spans="1:74" ht="11.1" customHeight="1" x14ac:dyDescent="0.2">
      <c r="A25" s="162" t="s">
        <v>288</v>
      </c>
      <c r="B25" s="173" t="s">
        <v>275</v>
      </c>
      <c r="C25" s="250">
        <v>0.14694087949000001</v>
      </c>
      <c r="D25" s="250">
        <v>0.14647635593</v>
      </c>
      <c r="E25" s="250">
        <v>0.19478680615999999</v>
      </c>
      <c r="F25" s="250">
        <v>0.11953398946</v>
      </c>
      <c r="G25" s="250">
        <v>0.16366372765000001</v>
      </c>
      <c r="H25" s="250">
        <v>0.15390873289000001</v>
      </c>
      <c r="I25" s="250">
        <v>0.14833445016999999</v>
      </c>
      <c r="J25" s="250">
        <v>0.16412825120999999</v>
      </c>
      <c r="K25" s="250">
        <v>0.13950850252999999</v>
      </c>
      <c r="L25" s="250">
        <v>0.18735442921000001</v>
      </c>
      <c r="M25" s="250">
        <v>0.16273468053000001</v>
      </c>
      <c r="N25" s="250">
        <v>0.12928898421999999</v>
      </c>
      <c r="O25" s="250">
        <v>0.14726919737999999</v>
      </c>
      <c r="P25" s="250">
        <v>0.14634751181</v>
      </c>
      <c r="Q25" s="250">
        <v>0.19473600452000001</v>
      </c>
      <c r="R25" s="250">
        <v>0.11961863012</v>
      </c>
      <c r="S25" s="250">
        <v>0.16385953774000001</v>
      </c>
      <c r="T25" s="250">
        <v>0.1541818392</v>
      </c>
      <c r="U25" s="250">
        <v>0.14865172574999999</v>
      </c>
      <c r="V25" s="250">
        <v>0.16432038053</v>
      </c>
      <c r="W25" s="250">
        <v>0.13943486998999999</v>
      </c>
      <c r="X25" s="250">
        <v>0.18736251992</v>
      </c>
      <c r="Y25" s="250">
        <v>0.16293785217000001</v>
      </c>
      <c r="Z25" s="250">
        <v>0.12929632865999999</v>
      </c>
      <c r="AA25" s="250">
        <v>0.117824445</v>
      </c>
      <c r="AB25" s="250">
        <v>0.121052459</v>
      </c>
      <c r="AC25" s="250">
        <v>0.15512593399999999</v>
      </c>
      <c r="AD25" s="250">
        <v>9.6304355999999994E-2</v>
      </c>
      <c r="AE25" s="250">
        <v>0.13109516700000001</v>
      </c>
      <c r="AF25" s="250">
        <v>0.123204468</v>
      </c>
      <c r="AG25" s="250">
        <v>0.118900451</v>
      </c>
      <c r="AH25" s="250">
        <v>0.13145383599999999</v>
      </c>
      <c r="AI25" s="250">
        <v>5.1727086999999998E-2</v>
      </c>
      <c r="AJ25" s="250">
        <v>8.9387244000000005E-2</v>
      </c>
      <c r="AK25" s="250">
        <v>7.0377831000000002E-2</v>
      </c>
      <c r="AL25" s="250">
        <v>4.3836385999999998E-2</v>
      </c>
      <c r="AM25" s="250">
        <v>7.9391582000000002E-2</v>
      </c>
      <c r="AN25" s="250">
        <v>8.3233711000000002E-2</v>
      </c>
      <c r="AO25" s="250">
        <v>0.12378952999999999</v>
      </c>
      <c r="AP25" s="250">
        <v>5.3350476000000001E-2</v>
      </c>
      <c r="AQ25" s="250">
        <v>9.9760102000000003E-2</v>
      </c>
      <c r="AR25" s="250">
        <v>9.5795131000000006E-2</v>
      </c>
      <c r="AS25" s="250">
        <v>9.0672290000000003E-2</v>
      </c>
      <c r="AT25" s="250">
        <v>0.10661390799999999</v>
      </c>
      <c r="AU25" s="250">
        <v>8.7707320000000005E-2</v>
      </c>
      <c r="AV25" s="250">
        <v>0.13295907700000001</v>
      </c>
      <c r="AW25" s="250">
        <v>0.110906296</v>
      </c>
      <c r="AX25" s="250">
        <v>7.9315445999999998E-2</v>
      </c>
      <c r="AY25" s="250">
        <v>9.8942085999999999E-2</v>
      </c>
      <c r="AZ25" s="250">
        <v>0.103094887</v>
      </c>
      <c r="BA25" s="250">
        <v>0.14884365699999999</v>
      </c>
      <c r="BB25" s="250">
        <v>7.7408106000000004E-2</v>
      </c>
      <c r="BC25" s="250">
        <v>0.123920876</v>
      </c>
      <c r="BD25" s="250">
        <v>0.114601684</v>
      </c>
      <c r="BE25" s="250">
        <v>0.110518487</v>
      </c>
      <c r="BF25" s="250">
        <v>0.13034447599999999</v>
      </c>
      <c r="BG25" s="250">
        <v>0.106622894</v>
      </c>
      <c r="BH25" s="250">
        <v>0.151948061</v>
      </c>
      <c r="BI25" s="250">
        <v>0.134073678</v>
      </c>
      <c r="BJ25" s="403">
        <v>0.10272729799999999</v>
      </c>
      <c r="BK25" s="403">
        <v>9.9013667999999999E-2</v>
      </c>
      <c r="BL25" s="403">
        <v>0.10316600099999999</v>
      </c>
      <c r="BM25" s="403">
        <v>0.148940035</v>
      </c>
      <c r="BN25" s="403">
        <v>7.7464482000000001E-2</v>
      </c>
      <c r="BO25" s="403">
        <v>0.124000178</v>
      </c>
      <c r="BP25" s="403">
        <v>0.114675839</v>
      </c>
      <c r="BQ25" s="403">
        <v>0.110589834</v>
      </c>
      <c r="BR25" s="403">
        <v>0.13042401100000001</v>
      </c>
      <c r="BS25" s="403">
        <v>0.106689329</v>
      </c>
      <c r="BT25" s="403">
        <v>0.15203952700000001</v>
      </c>
      <c r="BU25" s="403">
        <v>0.134152511</v>
      </c>
      <c r="BV25" s="403">
        <v>0.102788821</v>
      </c>
    </row>
    <row r="26" spans="1:74" ht="11.1" customHeight="1" x14ac:dyDescent="0.2">
      <c r="A26" s="162" t="s">
        <v>289</v>
      </c>
      <c r="B26" s="173" t="s">
        <v>276</v>
      </c>
      <c r="C26" s="250">
        <v>2.4987096773999999</v>
      </c>
      <c r="D26" s="250">
        <v>2.5893928571</v>
      </c>
      <c r="E26" s="250">
        <v>2.3944516129000002</v>
      </c>
      <c r="F26" s="250">
        <v>2.3390333333000002</v>
      </c>
      <c r="G26" s="250">
        <v>2.3768387096999999</v>
      </c>
      <c r="H26" s="250">
        <v>2.4502333332999999</v>
      </c>
      <c r="I26" s="250">
        <v>2.4966129032</v>
      </c>
      <c r="J26" s="250">
        <v>2.5124838710000001</v>
      </c>
      <c r="K26" s="250">
        <v>2.5177333332999998</v>
      </c>
      <c r="L26" s="250">
        <v>2.4969032258000001</v>
      </c>
      <c r="M26" s="250">
        <v>2.4628000000000001</v>
      </c>
      <c r="N26" s="250">
        <v>2.4236451613000001</v>
      </c>
      <c r="O26" s="250">
        <v>2.4761290322999998</v>
      </c>
      <c r="P26" s="250">
        <v>2.4413448276</v>
      </c>
      <c r="Q26" s="250">
        <v>2.4094193547999998</v>
      </c>
      <c r="R26" s="250">
        <v>2.3670666667</v>
      </c>
      <c r="S26" s="250">
        <v>2.4102580644999998</v>
      </c>
      <c r="T26" s="250">
        <v>2.4984333332999999</v>
      </c>
      <c r="U26" s="250">
        <v>2.5070322581000002</v>
      </c>
      <c r="V26" s="250">
        <v>2.6375161290000002</v>
      </c>
      <c r="W26" s="250">
        <v>2.5638999999999998</v>
      </c>
      <c r="X26" s="250">
        <v>2.4526774194000001</v>
      </c>
      <c r="Y26" s="250">
        <v>2.4955333333</v>
      </c>
      <c r="Z26" s="250">
        <v>2.5727419354999999</v>
      </c>
      <c r="AA26" s="250">
        <v>2.3491935484000002</v>
      </c>
      <c r="AB26" s="250">
        <v>2.3231071429000001</v>
      </c>
      <c r="AC26" s="250">
        <v>2.3748064516</v>
      </c>
      <c r="AD26" s="250">
        <v>2.1580333333000001</v>
      </c>
      <c r="AE26" s="250">
        <v>2.4113870968</v>
      </c>
      <c r="AF26" s="250">
        <v>2.4358333333000002</v>
      </c>
      <c r="AG26" s="250">
        <v>2.4634838710000002</v>
      </c>
      <c r="AH26" s="250">
        <v>2.5596129032000001</v>
      </c>
      <c r="AI26" s="250">
        <v>2.4741333333000002</v>
      </c>
      <c r="AJ26" s="250">
        <v>2.4806451613</v>
      </c>
      <c r="AK26" s="250">
        <v>2.5618666666999999</v>
      </c>
      <c r="AL26" s="250">
        <v>2.4510645161000002</v>
      </c>
      <c r="AM26" s="250">
        <v>2.3811290323000001</v>
      </c>
      <c r="AN26" s="250">
        <v>2.4005357143000001</v>
      </c>
      <c r="AO26" s="250">
        <v>2.2574838709999998</v>
      </c>
      <c r="AP26" s="250">
        <v>2.2749999999999999</v>
      </c>
      <c r="AQ26" s="250">
        <v>2.4300322580999998</v>
      </c>
      <c r="AR26" s="250">
        <v>2.3934666667000002</v>
      </c>
      <c r="AS26" s="250">
        <v>2.5691935483999999</v>
      </c>
      <c r="AT26" s="250">
        <v>2.5594516128999998</v>
      </c>
      <c r="AU26" s="250">
        <v>2.6122999999999998</v>
      </c>
      <c r="AV26" s="250">
        <v>2.6579677418999998</v>
      </c>
      <c r="AW26" s="250">
        <v>2.5371000000000001</v>
      </c>
      <c r="AX26" s="250">
        <v>2.3301612903</v>
      </c>
      <c r="AY26" s="250">
        <v>2.3668064516</v>
      </c>
      <c r="AZ26" s="250">
        <v>2.4468928570999999</v>
      </c>
      <c r="BA26" s="250">
        <v>2.3062580645000001</v>
      </c>
      <c r="BB26" s="250">
        <v>2.4040666666999999</v>
      </c>
      <c r="BC26" s="250">
        <v>2.2640645160999999</v>
      </c>
      <c r="BD26" s="250">
        <v>2.4612666666999998</v>
      </c>
      <c r="BE26" s="250">
        <v>2.5153870968000001</v>
      </c>
      <c r="BF26" s="250">
        <v>2.6825161290000001</v>
      </c>
      <c r="BG26" s="250">
        <v>2.5744796550000002</v>
      </c>
      <c r="BH26" s="250">
        <v>2.547761543</v>
      </c>
      <c r="BI26" s="250">
        <v>2.5706831710000002</v>
      </c>
      <c r="BJ26" s="403">
        <v>2.5763669610000002</v>
      </c>
      <c r="BK26" s="403">
        <v>2.4821635290000001</v>
      </c>
      <c r="BL26" s="403">
        <v>2.5298763160000002</v>
      </c>
      <c r="BM26" s="403">
        <v>2.4191842320000001</v>
      </c>
      <c r="BN26" s="403">
        <v>2.3593795260000001</v>
      </c>
      <c r="BO26" s="403">
        <v>2.4205964249999998</v>
      </c>
      <c r="BP26" s="403">
        <v>2.4820342989999999</v>
      </c>
      <c r="BQ26" s="403">
        <v>2.5030617909999999</v>
      </c>
      <c r="BR26" s="403">
        <v>2.56151127</v>
      </c>
      <c r="BS26" s="403">
        <v>2.5112759169999999</v>
      </c>
      <c r="BT26" s="403">
        <v>2.483893755</v>
      </c>
      <c r="BU26" s="403">
        <v>2.5058124660000001</v>
      </c>
      <c r="BV26" s="403">
        <v>2.5106928530000001</v>
      </c>
    </row>
    <row r="27" spans="1:74" ht="11.1" customHeight="1" x14ac:dyDescent="0.2">
      <c r="A27" s="162" t="s">
        <v>290</v>
      </c>
      <c r="B27" s="173" t="s">
        <v>277</v>
      </c>
      <c r="C27" s="250">
        <v>13.096322581000001</v>
      </c>
      <c r="D27" s="250">
        <v>13.994928571000001</v>
      </c>
      <c r="E27" s="250">
        <v>13.596741935000001</v>
      </c>
      <c r="F27" s="250">
        <v>13.806666667</v>
      </c>
      <c r="G27" s="250">
        <v>13.194548386999999</v>
      </c>
      <c r="H27" s="250">
        <v>14.118833333</v>
      </c>
      <c r="I27" s="250">
        <v>14.31583871</v>
      </c>
      <c r="J27" s="250">
        <v>14.100483871</v>
      </c>
      <c r="K27" s="250">
        <v>14.556533333000001</v>
      </c>
      <c r="L27" s="250">
        <v>14.021935484</v>
      </c>
      <c r="M27" s="250">
        <v>13.604266666999999</v>
      </c>
      <c r="N27" s="250">
        <v>13.983870968</v>
      </c>
      <c r="O27" s="250">
        <v>12.928064515999999</v>
      </c>
      <c r="P27" s="250">
        <v>13.892482759</v>
      </c>
      <c r="Q27" s="250">
        <v>13.949</v>
      </c>
      <c r="R27" s="250">
        <v>14.034566667</v>
      </c>
      <c r="S27" s="250">
        <v>13.674516129000001</v>
      </c>
      <c r="T27" s="250">
        <v>14.086933332999999</v>
      </c>
      <c r="U27" s="250">
        <v>14.098032258</v>
      </c>
      <c r="V27" s="250">
        <v>14.639161290000001</v>
      </c>
      <c r="W27" s="250">
        <v>14.595966667000001</v>
      </c>
      <c r="X27" s="250">
        <v>14.332645161</v>
      </c>
      <c r="Y27" s="250">
        <v>14.1099</v>
      </c>
      <c r="Z27" s="250">
        <v>14.096</v>
      </c>
      <c r="AA27" s="250">
        <v>13.564290323</v>
      </c>
      <c r="AB27" s="250">
        <v>13.957571429</v>
      </c>
      <c r="AC27" s="250">
        <v>14.183225805999999</v>
      </c>
      <c r="AD27" s="250">
        <v>13.918866667</v>
      </c>
      <c r="AE27" s="250">
        <v>14.319806452</v>
      </c>
      <c r="AF27" s="250">
        <v>14.8109</v>
      </c>
      <c r="AG27" s="250">
        <v>14.705064516</v>
      </c>
      <c r="AH27" s="250">
        <v>14.648225805999999</v>
      </c>
      <c r="AI27" s="250">
        <v>15.055266667</v>
      </c>
      <c r="AJ27" s="250">
        <v>14.585483870999999</v>
      </c>
      <c r="AK27" s="250">
        <v>14.603666667000001</v>
      </c>
      <c r="AL27" s="250">
        <v>14.245129031999999</v>
      </c>
      <c r="AM27" s="250">
        <v>13.378967742</v>
      </c>
      <c r="AN27" s="250">
        <v>14.581535713999999</v>
      </c>
      <c r="AO27" s="250">
        <v>14.272741935000001</v>
      </c>
      <c r="AP27" s="250">
        <v>14.221766667000001</v>
      </c>
      <c r="AQ27" s="250">
        <v>14.007</v>
      </c>
      <c r="AR27" s="250">
        <v>14.391966667</v>
      </c>
      <c r="AS27" s="250">
        <v>14.823677418999999</v>
      </c>
      <c r="AT27" s="250">
        <v>14.689290323</v>
      </c>
      <c r="AU27" s="250">
        <v>14.448966667000001</v>
      </c>
      <c r="AV27" s="250">
        <v>14.548290323</v>
      </c>
      <c r="AW27" s="250">
        <v>14.1317</v>
      </c>
      <c r="AX27" s="250">
        <v>13.587064516</v>
      </c>
      <c r="AY27" s="250">
        <v>13.781451613</v>
      </c>
      <c r="AZ27" s="250">
        <v>14.194464286000001</v>
      </c>
      <c r="BA27" s="250">
        <v>13.786548387</v>
      </c>
      <c r="BB27" s="250">
        <v>14.274833333</v>
      </c>
      <c r="BC27" s="250">
        <v>13.774709677000001</v>
      </c>
      <c r="BD27" s="250">
        <v>14.026666667000001</v>
      </c>
      <c r="BE27" s="250">
        <v>14.798451612999999</v>
      </c>
      <c r="BF27" s="250">
        <v>14.421032258</v>
      </c>
      <c r="BG27" s="250">
        <v>14.797526504</v>
      </c>
      <c r="BH27" s="250">
        <v>14.45658179</v>
      </c>
      <c r="BI27" s="250">
        <v>14.095225623999999</v>
      </c>
      <c r="BJ27" s="403">
        <v>13.861049953</v>
      </c>
      <c r="BK27" s="403">
        <v>13.372327417999999</v>
      </c>
      <c r="BL27" s="403">
        <v>14.28855182</v>
      </c>
      <c r="BM27" s="403">
        <v>14.034807723</v>
      </c>
      <c r="BN27" s="403">
        <v>14.071618511</v>
      </c>
      <c r="BO27" s="403">
        <v>13.845711165000001</v>
      </c>
      <c r="BP27" s="403">
        <v>14.357527728999999</v>
      </c>
      <c r="BQ27" s="403">
        <v>14.552550052999999</v>
      </c>
      <c r="BR27" s="403">
        <v>14.380196811999999</v>
      </c>
      <c r="BS27" s="403">
        <v>14.855715088</v>
      </c>
      <c r="BT27" s="403">
        <v>14.618747304999999</v>
      </c>
      <c r="BU27" s="403">
        <v>14.258247717</v>
      </c>
      <c r="BV27" s="403">
        <v>14.019916976999999</v>
      </c>
    </row>
    <row r="28" spans="1:74" ht="11.1" customHeight="1" x14ac:dyDescent="0.2">
      <c r="A28" s="162" t="s">
        <v>291</v>
      </c>
      <c r="B28" s="173" t="s">
        <v>278</v>
      </c>
      <c r="C28" s="250">
        <v>4.5467096774</v>
      </c>
      <c r="D28" s="250">
        <v>5.0620357143000003</v>
      </c>
      <c r="E28" s="250">
        <v>4.5305483870999996</v>
      </c>
      <c r="F28" s="250">
        <v>4.1837</v>
      </c>
      <c r="G28" s="250">
        <v>3.6179032258000001</v>
      </c>
      <c r="H28" s="250">
        <v>3.6981666667000002</v>
      </c>
      <c r="I28" s="250">
        <v>3.8200322580999999</v>
      </c>
      <c r="J28" s="250">
        <v>3.9377096774</v>
      </c>
      <c r="K28" s="250">
        <v>3.8801999999999999</v>
      </c>
      <c r="L28" s="250">
        <v>3.8565806452000002</v>
      </c>
      <c r="M28" s="250">
        <v>3.9989666666999999</v>
      </c>
      <c r="N28" s="250">
        <v>4.6361290323000004</v>
      </c>
      <c r="O28" s="250">
        <v>4.3649354839000001</v>
      </c>
      <c r="P28" s="250">
        <v>4.6503103448000003</v>
      </c>
      <c r="Q28" s="250">
        <v>4.3763225806000001</v>
      </c>
      <c r="R28" s="250">
        <v>3.9476</v>
      </c>
      <c r="S28" s="250">
        <v>3.5540322580999999</v>
      </c>
      <c r="T28" s="250">
        <v>3.5358000000000001</v>
      </c>
      <c r="U28" s="250">
        <v>3.7540322581000001</v>
      </c>
      <c r="V28" s="250">
        <v>3.8355483870999998</v>
      </c>
      <c r="W28" s="250">
        <v>3.6974666667</v>
      </c>
      <c r="X28" s="250">
        <v>3.7525483871</v>
      </c>
      <c r="Y28" s="250">
        <v>4.1321000000000003</v>
      </c>
      <c r="Z28" s="250">
        <v>4.5711290323</v>
      </c>
      <c r="AA28" s="250">
        <v>4.1518064515999997</v>
      </c>
      <c r="AB28" s="250">
        <v>4.5375714285999997</v>
      </c>
      <c r="AC28" s="250">
        <v>4.2543225806000002</v>
      </c>
      <c r="AD28" s="250">
        <v>3.8262333332999998</v>
      </c>
      <c r="AE28" s="250">
        <v>3.5390000000000001</v>
      </c>
      <c r="AF28" s="250">
        <v>3.5089333332999999</v>
      </c>
      <c r="AG28" s="250">
        <v>3.6216451613</v>
      </c>
      <c r="AH28" s="250">
        <v>3.7319032258</v>
      </c>
      <c r="AI28" s="250">
        <v>3.6640000000000001</v>
      </c>
      <c r="AJ28" s="250">
        <v>3.6344516129</v>
      </c>
      <c r="AK28" s="250">
        <v>4.1334333333000002</v>
      </c>
      <c r="AL28" s="250">
        <v>4.5358064516000001</v>
      </c>
      <c r="AM28" s="250">
        <v>4.2957741934999998</v>
      </c>
      <c r="AN28" s="250">
        <v>4.5983928571000003</v>
      </c>
      <c r="AO28" s="250">
        <v>4.0703870968000002</v>
      </c>
      <c r="AP28" s="250">
        <v>3.6341333332999999</v>
      </c>
      <c r="AQ28" s="250">
        <v>3.4660645160999999</v>
      </c>
      <c r="AR28" s="250">
        <v>3.2684333333</v>
      </c>
      <c r="AS28" s="250">
        <v>3.5340645160999999</v>
      </c>
      <c r="AT28" s="250">
        <v>3.6288064516</v>
      </c>
      <c r="AU28" s="250">
        <v>3.5268999999999999</v>
      </c>
      <c r="AV28" s="250">
        <v>3.6527419354999999</v>
      </c>
      <c r="AW28" s="250">
        <v>3.8920666666999999</v>
      </c>
      <c r="AX28" s="250">
        <v>4.2278387097000003</v>
      </c>
      <c r="AY28" s="250">
        <v>4.0896129031999999</v>
      </c>
      <c r="AZ28" s="250">
        <v>4.3378214285999999</v>
      </c>
      <c r="BA28" s="250">
        <v>3.8529677419000001</v>
      </c>
      <c r="BB28" s="250">
        <v>3.5878000000000001</v>
      </c>
      <c r="BC28" s="250">
        <v>3.3220645161000002</v>
      </c>
      <c r="BD28" s="250">
        <v>3.3139666666999998</v>
      </c>
      <c r="BE28" s="250">
        <v>3.4063870968000001</v>
      </c>
      <c r="BF28" s="250">
        <v>3.3310322581</v>
      </c>
      <c r="BG28" s="250">
        <v>3.4485545759999998</v>
      </c>
      <c r="BH28" s="250">
        <v>3.5055726140000001</v>
      </c>
      <c r="BI28" s="250">
        <v>3.7607882730000002</v>
      </c>
      <c r="BJ28" s="403">
        <v>4.2922879610000004</v>
      </c>
      <c r="BK28" s="403">
        <v>4.0473339079999997</v>
      </c>
      <c r="BL28" s="403">
        <v>4.3068050449999999</v>
      </c>
      <c r="BM28" s="403">
        <v>3.9474685420000002</v>
      </c>
      <c r="BN28" s="403">
        <v>3.55416591</v>
      </c>
      <c r="BO28" s="403">
        <v>3.2461907540000001</v>
      </c>
      <c r="BP28" s="403">
        <v>3.2655544829999998</v>
      </c>
      <c r="BQ28" s="403">
        <v>3.397864174</v>
      </c>
      <c r="BR28" s="403">
        <v>3.496368811</v>
      </c>
      <c r="BS28" s="403">
        <v>3.3982316840000002</v>
      </c>
      <c r="BT28" s="403">
        <v>3.4203697050000001</v>
      </c>
      <c r="BU28" s="403">
        <v>3.6779431950000001</v>
      </c>
      <c r="BV28" s="403">
        <v>4.2085092240000002</v>
      </c>
    </row>
    <row r="29" spans="1:74" ht="11.1" customHeight="1" x14ac:dyDescent="0.2">
      <c r="A29" s="162" t="s">
        <v>292</v>
      </c>
      <c r="B29" s="173" t="s">
        <v>279</v>
      </c>
      <c r="C29" s="250">
        <v>6.2360967742</v>
      </c>
      <c r="D29" s="250">
        <v>6.4637500000000001</v>
      </c>
      <c r="E29" s="250">
        <v>6.2752903226000001</v>
      </c>
      <c r="F29" s="250">
        <v>6.2113666667</v>
      </c>
      <c r="G29" s="250">
        <v>6.0324193548</v>
      </c>
      <c r="H29" s="250">
        <v>6.2105333332999999</v>
      </c>
      <c r="I29" s="250">
        <v>6.3254193548000002</v>
      </c>
      <c r="J29" s="250">
        <v>6.3495483870999996</v>
      </c>
      <c r="K29" s="250">
        <v>6.3064666666999996</v>
      </c>
      <c r="L29" s="250">
        <v>6.3340645160999998</v>
      </c>
      <c r="M29" s="250">
        <v>6.4497333333000002</v>
      </c>
      <c r="N29" s="250">
        <v>6.68</v>
      </c>
      <c r="O29" s="250">
        <v>6.5224193548000002</v>
      </c>
      <c r="P29" s="250">
        <v>6.7785172414000003</v>
      </c>
      <c r="Q29" s="250">
        <v>6.4784193547999998</v>
      </c>
      <c r="R29" s="250">
        <v>6.3897000000000004</v>
      </c>
      <c r="S29" s="250">
        <v>6.4123870967999999</v>
      </c>
      <c r="T29" s="250">
        <v>6.4854333332999996</v>
      </c>
      <c r="U29" s="250">
        <v>6.3062580644999997</v>
      </c>
      <c r="V29" s="250">
        <v>6.6125806452000004</v>
      </c>
      <c r="W29" s="250">
        <v>6.4741</v>
      </c>
      <c r="X29" s="250">
        <v>6.3197741934999998</v>
      </c>
      <c r="Y29" s="250">
        <v>6.6975666667000002</v>
      </c>
      <c r="Z29" s="250">
        <v>6.8710322580999996</v>
      </c>
      <c r="AA29" s="250">
        <v>6.4567741935000003</v>
      </c>
      <c r="AB29" s="250">
        <v>6.8226071428999999</v>
      </c>
      <c r="AC29" s="250">
        <v>6.6870322581000003</v>
      </c>
      <c r="AD29" s="250">
        <v>6.4229000000000003</v>
      </c>
      <c r="AE29" s="250">
        <v>6.6378387096999996</v>
      </c>
      <c r="AF29" s="250">
        <v>6.6353</v>
      </c>
      <c r="AG29" s="250">
        <v>6.5588387096999998</v>
      </c>
      <c r="AH29" s="250">
        <v>6.5391612903</v>
      </c>
      <c r="AI29" s="250">
        <v>6.5692333332999997</v>
      </c>
      <c r="AJ29" s="250">
        <v>6.4680645161000001</v>
      </c>
      <c r="AK29" s="250">
        <v>6.7138999999999998</v>
      </c>
      <c r="AL29" s="250">
        <v>6.6999677419000001</v>
      </c>
      <c r="AM29" s="250">
        <v>6.5778064515999999</v>
      </c>
      <c r="AN29" s="250">
        <v>6.7283571429000002</v>
      </c>
      <c r="AO29" s="250">
        <v>6.5775161290000002</v>
      </c>
      <c r="AP29" s="250">
        <v>6.5454666667000003</v>
      </c>
      <c r="AQ29" s="250">
        <v>6.6131612902999999</v>
      </c>
      <c r="AR29" s="250">
        <v>6.6059666666999997</v>
      </c>
      <c r="AS29" s="250">
        <v>6.4967096774000002</v>
      </c>
      <c r="AT29" s="250">
        <v>6.4775161289999996</v>
      </c>
      <c r="AU29" s="250">
        <v>6.3624999999999998</v>
      </c>
      <c r="AV29" s="250">
        <v>6.2214516129000001</v>
      </c>
      <c r="AW29" s="250">
        <v>6.4486333333000001</v>
      </c>
      <c r="AX29" s="250">
        <v>6.3584838709999998</v>
      </c>
      <c r="AY29" s="250">
        <v>6.5778709677</v>
      </c>
      <c r="AZ29" s="250">
        <v>6.5968928571000003</v>
      </c>
      <c r="BA29" s="250">
        <v>6.2703870968000004</v>
      </c>
      <c r="BB29" s="250">
        <v>6.6562666666999997</v>
      </c>
      <c r="BC29" s="250">
        <v>6.3526129031999998</v>
      </c>
      <c r="BD29" s="250">
        <v>6.1624999999999996</v>
      </c>
      <c r="BE29" s="250">
        <v>6.2369677419</v>
      </c>
      <c r="BF29" s="250">
        <v>6.3969354839000001</v>
      </c>
      <c r="BG29" s="250">
        <v>6.3311183839999998</v>
      </c>
      <c r="BH29" s="250">
        <v>6.2044257639999998</v>
      </c>
      <c r="BI29" s="250">
        <v>6.4096194219999996</v>
      </c>
      <c r="BJ29" s="403">
        <v>6.583006127</v>
      </c>
      <c r="BK29" s="403">
        <v>6.3677524569999999</v>
      </c>
      <c r="BL29" s="403">
        <v>6.6020542339999997</v>
      </c>
      <c r="BM29" s="403">
        <v>6.4020336340000004</v>
      </c>
      <c r="BN29" s="403">
        <v>6.2848411439999996</v>
      </c>
      <c r="BO29" s="403">
        <v>6.3160361979999999</v>
      </c>
      <c r="BP29" s="403">
        <v>6.3570016230000004</v>
      </c>
      <c r="BQ29" s="403">
        <v>6.3426896529999999</v>
      </c>
      <c r="BR29" s="403">
        <v>6.3945599790000003</v>
      </c>
      <c r="BS29" s="403">
        <v>6.3148583880000002</v>
      </c>
      <c r="BT29" s="403">
        <v>6.3046788429999996</v>
      </c>
      <c r="BU29" s="403">
        <v>6.5127583509999996</v>
      </c>
      <c r="BV29" s="403">
        <v>6.6805006730000001</v>
      </c>
    </row>
    <row r="30" spans="1:74" ht="11.1" customHeight="1" x14ac:dyDescent="0.2">
      <c r="A30" s="162" t="s">
        <v>299</v>
      </c>
      <c r="B30" s="173" t="s">
        <v>280</v>
      </c>
      <c r="C30" s="250">
        <v>47.439641543999997</v>
      </c>
      <c r="D30" s="250">
        <v>48.488033664</v>
      </c>
      <c r="E30" s="250">
        <v>47.241424889000001</v>
      </c>
      <c r="F30" s="250">
        <v>49.491580702999997</v>
      </c>
      <c r="G30" s="250">
        <v>47.977122614999999</v>
      </c>
      <c r="H30" s="250">
        <v>50.939490192999997</v>
      </c>
      <c r="I30" s="250">
        <v>50.249295310000001</v>
      </c>
      <c r="J30" s="250">
        <v>48.838842710000002</v>
      </c>
      <c r="K30" s="250">
        <v>50.285964386000003</v>
      </c>
      <c r="L30" s="250">
        <v>48.922866835999997</v>
      </c>
      <c r="M30" s="250">
        <v>48.960410772000003</v>
      </c>
      <c r="N30" s="250">
        <v>51.152643335</v>
      </c>
      <c r="O30" s="250">
        <v>47.410676381000002</v>
      </c>
      <c r="P30" s="250">
        <v>50.222237405999998</v>
      </c>
      <c r="Q30" s="250">
        <v>49.779620848999997</v>
      </c>
      <c r="R30" s="250">
        <v>50.374653913000003</v>
      </c>
      <c r="S30" s="250">
        <v>50.397936858000001</v>
      </c>
      <c r="T30" s="250">
        <v>50.020872296999997</v>
      </c>
      <c r="U30" s="250">
        <v>49.343914906000002</v>
      </c>
      <c r="V30" s="250">
        <v>50.941006899000001</v>
      </c>
      <c r="W30" s="250">
        <v>49.737737842000001</v>
      </c>
      <c r="X30" s="250">
        <v>48.810309746999998</v>
      </c>
      <c r="Y30" s="250">
        <v>50.364127615000001</v>
      </c>
      <c r="Z30" s="250">
        <v>50.82818425</v>
      </c>
      <c r="AA30" s="250">
        <v>49.173772982999999</v>
      </c>
      <c r="AB30" s="250">
        <v>49.889037338000001</v>
      </c>
      <c r="AC30" s="250">
        <v>51.20303475</v>
      </c>
      <c r="AD30" s="250">
        <v>50.483538815999999</v>
      </c>
      <c r="AE30" s="250">
        <v>51.881471662999999</v>
      </c>
      <c r="AF30" s="250">
        <v>52.684486509999999</v>
      </c>
      <c r="AG30" s="250">
        <v>51.082395259000002</v>
      </c>
      <c r="AH30" s="250">
        <v>51.012214718999999</v>
      </c>
      <c r="AI30" s="250">
        <v>52.382754919999996</v>
      </c>
      <c r="AJ30" s="250">
        <v>50.985635676000001</v>
      </c>
      <c r="AK30" s="250">
        <v>52.454170196</v>
      </c>
      <c r="AL30" s="250">
        <v>50.935330030000003</v>
      </c>
      <c r="AM30" s="250">
        <v>50.947347714000003</v>
      </c>
      <c r="AN30" s="250">
        <v>51.731288646000003</v>
      </c>
      <c r="AO30" s="250">
        <v>51.906988722999998</v>
      </c>
      <c r="AP30" s="250">
        <v>52.088562289000002</v>
      </c>
      <c r="AQ30" s="250">
        <v>52.521915026000002</v>
      </c>
      <c r="AR30" s="250">
        <v>53.166766824</v>
      </c>
      <c r="AS30" s="250">
        <v>52.652428233000002</v>
      </c>
      <c r="AT30" s="250">
        <v>52.173489609000001</v>
      </c>
      <c r="AU30" s="250">
        <v>52.719890092</v>
      </c>
      <c r="AV30" s="250">
        <v>52.047523876</v>
      </c>
      <c r="AW30" s="250">
        <v>52.892811025999997</v>
      </c>
      <c r="AX30" s="250">
        <v>53.436579950999999</v>
      </c>
      <c r="AY30" s="250">
        <v>51.934547791</v>
      </c>
      <c r="AZ30" s="250">
        <v>53.220460084000003</v>
      </c>
      <c r="BA30" s="250">
        <v>52.622973244999997</v>
      </c>
      <c r="BB30" s="250">
        <v>53.185177394999997</v>
      </c>
      <c r="BC30" s="250">
        <v>53.619390531000001</v>
      </c>
      <c r="BD30" s="250">
        <v>53.545938671000002</v>
      </c>
      <c r="BE30" s="250">
        <v>53.804870326</v>
      </c>
      <c r="BF30" s="250">
        <v>53.110907439000002</v>
      </c>
      <c r="BG30" s="250">
        <v>53.713891371999999</v>
      </c>
      <c r="BH30" s="250">
        <v>52.658377008999999</v>
      </c>
      <c r="BI30" s="250">
        <v>53.618927575000001</v>
      </c>
      <c r="BJ30" s="403">
        <v>54.263841262</v>
      </c>
      <c r="BK30" s="403">
        <v>52.782929471000003</v>
      </c>
      <c r="BL30" s="403">
        <v>54.279778839000002</v>
      </c>
      <c r="BM30" s="403">
        <v>53.993504197</v>
      </c>
      <c r="BN30" s="403">
        <v>54.457706500999997</v>
      </c>
      <c r="BO30" s="403">
        <v>54.561137185</v>
      </c>
      <c r="BP30" s="403">
        <v>55.053458163000002</v>
      </c>
      <c r="BQ30" s="403">
        <v>54.739914046000003</v>
      </c>
      <c r="BR30" s="403">
        <v>54.282721123999998</v>
      </c>
      <c r="BS30" s="403">
        <v>55.078252343000003</v>
      </c>
      <c r="BT30" s="403">
        <v>54.126712904999998</v>
      </c>
      <c r="BU30" s="403">
        <v>55.035057940999998</v>
      </c>
      <c r="BV30" s="403">
        <v>55.697690606000002</v>
      </c>
    </row>
    <row r="31" spans="1:74" ht="11.1" customHeight="1" x14ac:dyDescent="0.2">
      <c r="A31" s="162" t="s">
        <v>294</v>
      </c>
      <c r="B31" s="173" t="s">
        <v>956</v>
      </c>
      <c r="C31" s="250">
        <v>4.4880553785000004</v>
      </c>
      <c r="D31" s="250">
        <v>4.5860307164999998</v>
      </c>
      <c r="E31" s="250">
        <v>4.2612037708999999</v>
      </c>
      <c r="F31" s="250">
        <v>4.6294674726</v>
      </c>
      <c r="G31" s="250">
        <v>4.7510051013999997</v>
      </c>
      <c r="H31" s="250">
        <v>4.8904323104999996</v>
      </c>
      <c r="I31" s="250">
        <v>4.9773621779999999</v>
      </c>
      <c r="J31" s="250">
        <v>5.0670534112999999</v>
      </c>
      <c r="K31" s="250">
        <v>4.7755453643000001</v>
      </c>
      <c r="L31" s="250">
        <v>4.7432217076000001</v>
      </c>
      <c r="M31" s="250">
        <v>4.8105016907999998</v>
      </c>
      <c r="N31" s="250">
        <v>4.8919959999999998</v>
      </c>
      <c r="O31" s="250">
        <v>4.3383003685999997</v>
      </c>
      <c r="P31" s="250">
        <v>4.5892005902999999</v>
      </c>
      <c r="Q31" s="250">
        <v>4.4679884918999999</v>
      </c>
      <c r="R31" s="250">
        <v>4.3414205541999999</v>
      </c>
      <c r="S31" s="250">
        <v>4.4165551125000002</v>
      </c>
      <c r="T31" s="250">
        <v>4.6298264995</v>
      </c>
      <c r="U31" s="250">
        <v>4.7729672304999999</v>
      </c>
      <c r="V31" s="250">
        <v>4.9488184493</v>
      </c>
      <c r="W31" s="250">
        <v>4.7300148365999997</v>
      </c>
      <c r="X31" s="250">
        <v>4.7568352209000002</v>
      </c>
      <c r="Y31" s="250">
        <v>4.7828592903000002</v>
      </c>
      <c r="Z31" s="250">
        <v>4.7835407217999997</v>
      </c>
      <c r="AA31" s="250">
        <v>4.3704491524</v>
      </c>
      <c r="AB31" s="250">
        <v>4.668258099</v>
      </c>
      <c r="AC31" s="250">
        <v>4.5264611117999998</v>
      </c>
      <c r="AD31" s="250">
        <v>4.6501315878999998</v>
      </c>
      <c r="AE31" s="250">
        <v>4.6783095914999997</v>
      </c>
      <c r="AF31" s="250">
        <v>4.9362969355999997</v>
      </c>
      <c r="AG31" s="250">
        <v>5.0102991032000004</v>
      </c>
      <c r="AH31" s="250">
        <v>4.9928551119</v>
      </c>
      <c r="AI31" s="250">
        <v>5.0119688472000004</v>
      </c>
      <c r="AJ31" s="250">
        <v>4.9115938812</v>
      </c>
      <c r="AK31" s="250">
        <v>4.8960586059000004</v>
      </c>
      <c r="AL31" s="250">
        <v>4.8337476991999999</v>
      </c>
      <c r="AM31" s="250">
        <v>4.7462373710000003</v>
      </c>
      <c r="AN31" s="250">
        <v>4.8913856029999998</v>
      </c>
      <c r="AO31" s="250">
        <v>4.7254398259999997</v>
      </c>
      <c r="AP31" s="250">
        <v>4.6344326699999998</v>
      </c>
      <c r="AQ31" s="250">
        <v>4.8248883789999999</v>
      </c>
      <c r="AR31" s="250">
        <v>5.0269587739999997</v>
      </c>
      <c r="AS31" s="250">
        <v>5.0935418649999997</v>
      </c>
      <c r="AT31" s="250">
        <v>5.1969405819999999</v>
      </c>
      <c r="AU31" s="250">
        <v>5.0096335160000001</v>
      </c>
      <c r="AV31" s="250">
        <v>4.9345728270000002</v>
      </c>
      <c r="AW31" s="250">
        <v>4.9931053289999996</v>
      </c>
      <c r="AX31" s="250">
        <v>5.0106382109999998</v>
      </c>
      <c r="AY31" s="250">
        <v>4.7234233349999997</v>
      </c>
      <c r="AZ31" s="250">
        <v>4.9603157040000001</v>
      </c>
      <c r="BA31" s="250">
        <v>4.8247747829999996</v>
      </c>
      <c r="BB31" s="250">
        <v>4.738371656</v>
      </c>
      <c r="BC31" s="250">
        <v>4.8699253340000004</v>
      </c>
      <c r="BD31" s="250">
        <v>5.0788932429999996</v>
      </c>
      <c r="BE31" s="250">
        <v>5.1305338430000003</v>
      </c>
      <c r="BF31" s="250">
        <v>5.232049526</v>
      </c>
      <c r="BG31" s="250">
        <v>5.1473806619999998</v>
      </c>
      <c r="BH31" s="250">
        <v>5.0519844899999997</v>
      </c>
      <c r="BI31" s="250">
        <v>5.1227039449999996</v>
      </c>
      <c r="BJ31" s="403">
        <v>5.1799083149999996</v>
      </c>
      <c r="BK31" s="403">
        <v>4.7639378680000002</v>
      </c>
      <c r="BL31" s="403">
        <v>5.003375632</v>
      </c>
      <c r="BM31" s="403">
        <v>4.8669303890000002</v>
      </c>
      <c r="BN31" s="403">
        <v>4.8049498320000001</v>
      </c>
      <c r="BO31" s="403">
        <v>4.9383996210000003</v>
      </c>
      <c r="BP31" s="403">
        <v>5.1501236190000004</v>
      </c>
      <c r="BQ31" s="403">
        <v>5.3035726360000002</v>
      </c>
      <c r="BR31" s="403">
        <v>5.4070208339999999</v>
      </c>
      <c r="BS31" s="403">
        <v>5.3222668339999997</v>
      </c>
      <c r="BT31" s="403">
        <v>5.1507649039999999</v>
      </c>
      <c r="BU31" s="403">
        <v>5.2482984630000002</v>
      </c>
      <c r="BV31" s="403">
        <v>5.3322112280000002</v>
      </c>
    </row>
    <row r="32" spans="1:74" ht="11.1" customHeight="1" x14ac:dyDescent="0.2">
      <c r="A32" s="162" t="s">
        <v>295</v>
      </c>
      <c r="B32" s="173" t="s">
        <v>277</v>
      </c>
      <c r="C32" s="250">
        <v>0.65400890071999995</v>
      </c>
      <c r="D32" s="250">
        <v>0.66031955306000001</v>
      </c>
      <c r="E32" s="250">
        <v>0.70048197919999999</v>
      </c>
      <c r="F32" s="250">
        <v>0.67005089401999995</v>
      </c>
      <c r="G32" s="250">
        <v>0.69063208786999997</v>
      </c>
      <c r="H32" s="250">
        <v>0.71047230076000001</v>
      </c>
      <c r="I32" s="250">
        <v>0.69769151447</v>
      </c>
      <c r="J32" s="250">
        <v>0.71649069677999999</v>
      </c>
      <c r="K32" s="250">
        <v>0.70767586113000003</v>
      </c>
      <c r="L32" s="250">
        <v>0.69323448193000003</v>
      </c>
      <c r="M32" s="250">
        <v>0.72222536178999996</v>
      </c>
      <c r="N32" s="250">
        <v>0.70897978687999996</v>
      </c>
      <c r="O32" s="250">
        <v>0.69124556917000002</v>
      </c>
      <c r="P32" s="250">
        <v>0.71284647143000002</v>
      </c>
      <c r="Q32" s="250">
        <v>0.70837352888000005</v>
      </c>
      <c r="R32" s="250">
        <v>0.72332025215999995</v>
      </c>
      <c r="S32" s="250">
        <v>0.72645569069000004</v>
      </c>
      <c r="T32" s="250">
        <v>0.75553882692999996</v>
      </c>
      <c r="U32" s="250">
        <v>0.73910762916999995</v>
      </c>
      <c r="V32" s="250">
        <v>0.73783228296000003</v>
      </c>
      <c r="W32" s="250">
        <v>0.71788834581000005</v>
      </c>
      <c r="X32" s="250">
        <v>0.73660474840000001</v>
      </c>
      <c r="Y32" s="250">
        <v>0.72356676052000002</v>
      </c>
      <c r="Z32" s="250">
        <v>0.71744095847</v>
      </c>
      <c r="AA32" s="250">
        <v>0.71666115419999998</v>
      </c>
      <c r="AB32" s="250">
        <v>0.73860615997000001</v>
      </c>
      <c r="AC32" s="250">
        <v>0.74308139971999998</v>
      </c>
      <c r="AD32" s="250">
        <v>0.74794119847999996</v>
      </c>
      <c r="AE32" s="250">
        <v>0.76961831719999996</v>
      </c>
      <c r="AF32" s="250">
        <v>0.76707560154999999</v>
      </c>
      <c r="AG32" s="250">
        <v>0.77410654014000002</v>
      </c>
      <c r="AH32" s="250">
        <v>0.77712806784999999</v>
      </c>
      <c r="AI32" s="250">
        <v>0.77391762075000003</v>
      </c>
      <c r="AJ32" s="250">
        <v>0.79611073075000005</v>
      </c>
      <c r="AK32" s="250">
        <v>0.78307015747999997</v>
      </c>
      <c r="AL32" s="250">
        <v>0.75085046739000005</v>
      </c>
      <c r="AM32" s="250">
        <v>0.75165751800000002</v>
      </c>
      <c r="AN32" s="250">
        <v>0.75689828800000003</v>
      </c>
      <c r="AO32" s="250">
        <v>0.75933604200000004</v>
      </c>
      <c r="AP32" s="250">
        <v>0.75106238999999997</v>
      </c>
      <c r="AQ32" s="250">
        <v>0.75071647799999996</v>
      </c>
      <c r="AR32" s="250">
        <v>0.76657553099999998</v>
      </c>
      <c r="AS32" s="250">
        <v>0.76340487000000001</v>
      </c>
      <c r="AT32" s="250">
        <v>0.76833240599999997</v>
      </c>
      <c r="AU32" s="250">
        <v>0.77427409199999997</v>
      </c>
      <c r="AV32" s="250">
        <v>0.78267298900000004</v>
      </c>
      <c r="AW32" s="250">
        <v>0.77137809300000004</v>
      </c>
      <c r="AX32" s="250">
        <v>0.76936328099999995</v>
      </c>
      <c r="AY32" s="250">
        <v>0.76037256499999994</v>
      </c>
      <c r="AZ32" s="250">
        <v>0.76575795999999996</v>
      </c>
      <c r="BA32" s="250">
        <v>0.76810613800000005</v>
      </c>
      <c r="BB32" s="250">
        <v>0.75977276699999996</v>
      </c>
      <c r="BC32" s="250">
        <v>0.759544671</v>
      </c>
      <c r="BD32" s="250">
        <v>0.77578243099999999</v>
      </c>
      <c r="BE32" s="250">
        <v>0.77297410700000002</v>
      </c>
      <c r="BF32" s="250">
        <v>0.77802454799999998</v>
      </c>
      <c r="BG32" s="250">
        <v>0.78410771499999998</v>
      </c>
      <c r="BH32" s="250">
        <v>0.79227902299999997</v>
      </c>
      <c r="BI32" s="250">
        <v>0.78071698099999998</v>
      </c>
      <c r="BJ32" s="403">
        <v>0.77850522499999997</v>
      </c>
      <c r="BK32" s="403">
        <v>0.76919438699999998</v>
      </c>
      <c r="BL32" s="403">
        <v>0.77472789799999997</v>
      </c>
      <c r="BM32" s="403">
        <v>0.77698347000000001</v>
      </c>
      <c r="BN32" s="403">
        <v>0.76858669199999996</v>
      </c>
      <c r="BO32" s="403">
        <v>0.768474612</v>
      </c>
      <c r="BP32" s="403">
        <v>0.78509593700000002</v>
      </c>
      <c r="BQ32" s="403">
        <v>0.78265340999999999</v>
      </c>
      <c r="BR32" s="403">
        <v>0.78782337800000002</v>
      </c>
      <c r="BS32" s="403">
        <v>0.79404823499999999</v>
      </c>
      <c r="BT32" s="403">
        <v>0.80199282999999999</v>
      </c>
      <c r="BU32" s="403">
        <v>0.790160996</v>
      </c>
      <c r="BV32" s="403">
        <v>0.78775554299999995</v>
      </c>
    </row>
    <row r="33" spans="1:74" ht="11.1" customHeight="1" x14ac:dyDescent="0.2">
      <c r="A33" s="162" t="s">
        <v>296</v>
      </c>
      <c r="B33" s="173" t="s">
        <v>282</v>
      </c>
      <c r="C33" s="250">
        <v>12.199058959</v>
      </c>
      <c r="D33" s="250">
        <v>12.573298040999999</v>
      </c>
      <c r="E33" s="250">
        <v>11.76447939</v>
      </c>
      <c r="F33" s="250">
        <v>13.331495049999999</v>
      </c>
      <c r="G33" s="250">
        <v>11.176141877999999</v>
      </c>
      <c r="H33" s="250">
        <v>13.325067013</v>
      </c>
      <c r="I33" s="250">
        <v>13.440894685</v>
      </c>
      <c r="J33" s="250">
        <v>11.999327117</v>
      </c>
      <c r="K33" s="250">
        <v>12.66853671</v>
      </c>
      <c r="L33" s="250">
        <v>11.981095366</v>
      </c>
      <c r="M33" s="250">
        <v>12.039572701000001</v>
      </c>
      <c r="N33" s="250">
        <v>13.7502224</v>
      </c>
      <c r="O33" s="250">
        <v>11.669654116</v>
      </c>
      <c r="P33" s="250">
        <v>13.697185601999999</v>
      </c>
      <c r="Q33" s="250">
        <v>13.112451495</v>
      </c>
      <c r="R33" s="250">
        <v>13.673284133999999</v>
      </c>
      <c r="S33" s="250">
        <v>13.387712549</v>
      </c>
      <c r="T33" s="250">
        <v>12.933787663</v>
      </c>
      <c r="U33" s="250">
        <v>12.380446909</v>
      </c>
      <c r="V33" s="250">
        <v>13.040167523999999</v>
      </c>
      <c r="W33" s="250">
        <v>13.134076529</v>
      </c>
      <c r="X33" s="250">
        <v>12.006944054</v>
      </c>
      <c r="Y33" s="250">
        <v>13.428744706</v>
      </c>
      <c r="Z33" s="250">
        <v>14.050825086</v>
      </c>
      <c r="AA33" s="250">
        <v>13.113177082</v>
      </c>
      <c r="AB33" s="250">
        <v>13.174905278000001</v>
      </c>
      <c r="AC33" s="250">
        <v>13.812413640999999</v>
      </c>
      <c r="AD33" s="250">
        <v>13.428385386</v>
      </c>
      <c r="AE33" s="250">
        <v>14.056099744999999</v>
      </c>
      <c r="AF33" s="250">
        <v>13.963389136</v>
      </c>
      <c r="AG33" s="250">
        <v>13.054608418999999</v>
      </c>
      <c r="AH33" s="250">
        <v>12.886119937</v>
      </c>
      <c r="AI33" s="250">
        <v>14.222384134</v>
      </c>
      <c r="AJ33" s="250">
        <v>13.184165341</v>
      </c>
      <c r="AK33" s="250">
        <v>14.715356455</v>
      </c>
      <c r="AL33" s="250">
        <v>13.219516443</v>
      </c>
      <c r="AM33" s="250">
        <v>13.703578621</v>
      </c>
      <c r="AN33" s="250">
        <v>14.120864545</v>
      </c>
      <c r="AO33" s="250">
        <v>14.03744075</v>
      </c>
      <c r="AP33" s="250">
        <v>14.332096161000001</v>
      </c>
      <c r="AQ33" s="250">
        <v>14.128112786000001</v>
      </c>
      <c r="AR33" s="250">
        <v>13.971399134</v>
      </c>
      <c r="AS33" s="250">
        <v>13.919222718</v>
      </c>
      <c r="AT33" s="250">
        <v>13.495468989000001</v>
      </c>
      <c r="AU33" s="250">
        <v>14.231429350000001</v>
      </c>
      <c r="AV33" s="250">
        <v>13.401391683</v>
      </c>
      <c r="AW33" s="250">
        <v>14.245969315</v>
      </c>
      <c r="AX33" s="250">
        <v>14.648039119</v>
      </c>
      <c r="AY33" s="250">
        <v>14.125032126000001</v>
      </c>
      <c r="AZ33" s="250">
        <v>14.553454388</v>
      </c>
      <c r="BA33" s="250">
        <v>14.465985649</v>
      </c>
      <c r="BB33" s="250">
        <v>14.867746849</v>
      </c>
      <c r="BC33" s="250">
        <v>14.655750034</v>
      </c>
      <c r="BD33" s="250">
        <v>14.492261306</v>
      </c>
      <c r="BE33" s="250">
        <v>14.436264142000001</v>
      </c>
      <c r="BF33" s="250">
        <v>13.997377704</v>
      </c>
      <c r="BG33" s="250">
        <v>14.752776985000001</v>
      </c>
      <c r="BH33" s="250">
        <v>13.895076673</v>
      </c>
      <c r="BI33" s="250">
        <v>14.761991782000001</v>
      </c>
      <c r="BJ33" s="403">
        <v>15.172961741</v>
      </c>
      <c r="BK33" s="403">
        <v>14.714757537000001</v>
      </c>
      <c r="BL33" s="403">
        <v>15.158322095999999</v>
      </c>
      <c r="BM33" s="403">
        <v>15.065233510000001</v>
      </c>
      <c r="BN33" s="403">
        <v>15.378130695999999</v>
      </c>
      <c r="BO33" s="403">
        <v>15.156596136999999</v>
      </c>
      <c r="BP33" s="403">
        <v>14.986202307999999</v>
      </c>
      <c r="BQ33" s="403">
        <v>14.928377598000001</v>
      </c>
      <c r="BR33" s="403">
        <v>14.472414497000001</v>
      </c>
      <c r="BS33" s="403">
        <v>15.260863143</v>
      </c>
      <c r="BT33" s="403">
        <v>14.369969893</v>
      </c>
      <c r="BU33" s="403">
        <v>15.275800675999999</v>
      </c>
      <c r="BV33" s="403">
        <v>15.707408968999999</v>
      </c>
    </row>
    <row r="34" spans="1:74" ht="11.1" customHeight="1" x14ac:dyDescent="0.2">
      <c r="A34" s="162" t="s">
        <v>297</v>
      </c>
      <c r="B34" s="173" t="s">
        <v>283</v>
      </c>
      <c r="C34" s="250">
        <v>11.664313416000001</v>
      </c>
      <c r="D34" s="250">
        <v>12.148686940999999</v>
      </c>
      <c r="E34" s="250">
        <v>11.882215389000001</v>
      </c>
      <c r="F34" s="250">
        <v>12.025900117999999</v>
      </c>
      <c r="G34" s="250">
        <v>12.085437457999999</v>
      </c>
      <c r="H34" s="250">
        <v>12.151003007</v>
      </c>
      <c r="I34" s="250">
        <v>11.703778857</v>
      </c>
      <c r="J34" s="250">
        <v>11.622287758000001</v>
      </c>
      <c r="K34" s="250">
        <v>12.055968395000001</v>
      </c>
      <c r="L34" s="250">
        <v>11.856664637</v>
      </c>
      <c r="M34" s="250">
        <v>12.042429598</v>
      </c>
      <c r="N34" s="250">
        <v>12.444745487</v>
      </c>
      <c r="O34" s="250">
        <v>12.53449022</v>
      </c>
      <c r="P34" s="250">
        <v>12.868955266</v>
      </c>
      <c r="Q34" s="250">
        <v>12.916708377999999</v>
      </c>
      <c r="R34" s="250">
        <v>13.129671087</v>
      </c>
      <c r="S34" s="250">
        <v>12.808128957999999</v>
      </c>
      <c r="T34" s="250">
        <v>12.217051478</v>
      </c>
      <c r="U34" s="250">
        <v>12.289880149</v>
      </c>
      <c r="V34" s="250">
        <v>12.574349844</v>
      </c>
      <c r="W34" s="250">
        <v>12.274870969</v>
      </c>
      <c r="X34" s="250">
        <v>12.631663374</v>
      </c>
      <c r="Y34" s="250">
        <v>12.811725493000001</v>
      </c>
      <c r="Z34" s="250">
        <v>12.632047570999999</v>
      </c>
      <c r="AA34" s="250">
        <v>12.894224757</v>
      </c>
      <c r="AB34" s="250">
        <v>12.786293567</v>
      </c>
      <c r="AC34" s="250">
        <v>13.449493621</v>
      </c>
      <c r="AD34" s="250">
        <v>13.124757724</v>
      </c>
      <c r="AE34" s="250">
        <v>13.338574688</v>
      </c>
      <c r="AF34" s="250">
        <v>13.389239956000001</v>
      </c>
      <c r="AG34" s="250">
        <v>12.938953608</v>
      </c>
      <c r="AH34" s="250">
        <v>12.875674748</v>
      </c>
      <c r="AI34" s="250">
        <v>13.003765238</v>
      </c>
      <c r="AJ34" s="250">
        <v>13.061744117</v>
      </c>
      <c r="AK34" s="250">
        <v>13.37278822</v>
      </c>
      <c r="AL34" s="250">
        <v>13.324641202</v>
      </c>
      <c r="AM34" s="250">
        <v>13.411015730000001</v>
      </c>
      <c r="AN34" s="250">
        <v>13.765848135000001</v>
      </c>
      <c r="AO34" s="250">
        <v>13.750167984999999</v>
      </c>
      <c r="AP34" s="250">
        <v>13.770692772</v>
      </c>
      <c r="AQ34" s="250">
        <v>13.892345428</v>
      </c>
      <c r="AR34" s="250">
        <v>13.746679305000001</v>
      </c>
      <c r="AS34" s="250">
        <v>13.5075542</v>
      </c>
      <c r="AT34" s="250">
        <v>13.380306620000001</v>
      </c>
      <c r="AU34" s="250">
        <v>13.369259465000001</v>
      </c>
      <c r="AV34" s="250">
        <v>13.599449922</v>
      </c>
      <c r="AW34" s="250">
        <v>13.787202077</v>
      </c>
      <c r="AX34" s="250">
        <v>13.889082863000001</v>
      </c>
      <c r="AY34" s="250">
        <v>13.880315056000001</v>
      </c>
      <c r="AZ34" s="250">
        <v>14.113534684999999</v>
      </c>
      <c r="BA34" s="250">
        <v>14.017595769</v>
      </c>
      <c r="BB34" s="250">
        <v>13.983469063999999</v>
      </c>
      <c r="BC34" s="250">
        <v>14.104338575</v>
      </c>
      <c r="BD34" s="250">
        <v>13.79305961</v>
      </c>
      <c r="BE34" s="250">
        <v>13.826424417</v>
      </c>
      <c r="BF34" s="250">
        <v>13.688393576999999</v>
      </c>
      <c r="BG34" s="250">
        <v>13.515696028000001</v>
      </c>
      <c r="BH34" s="250">
        <v>13.716216139</v>
      </c>
      <c r="BI34" s="250">
        <v>14.01739285</v>
      </c>
      <c r="BJ34" s="403">
        <v>14.114978642000001</v>
      </c>
      <c r="BK34" s="403">
        <v>13.961738897</v>
      </c>
      <c r="BL34" s="403">
        <v>14.441246864</v>
      </c>
      <c r="BM34" s="403">
        <v>14.407224584</v>
      </c>
      <c r="BN34" s="403">
        <v>14.417028330000001</v>
      </c>
      <c r="BO34" s="403">
        <v>14.503545121</v>
      </c>
      <c r="BP34" s="403">
        <v>14.362379432999999</v>
      </c>
      <c r="BQ34" s="403">
        <v>14.075649339</v>
      </c>
      <c r="BR34" s="403">
        <v>13.951725998000001</v>
      </c>
      <c r="BS34" s="403">
        <v>13.990868219999999</v>
      </c>
      <c r="BT34" s="403">
        <v>14.164057209999999</v>
      </c>
      <c r="BU34" s="403">
        <v>14.414640139999999</v>
      </c>
      <c r="BV34" s="403">
        <v>14.515008333999999</v>
      </c>
    </row>
    <row r="35" spans="1:74" ht="11.1" customHeight="1" x14ac:dyDescent="0.2">
      <c r="A35" s="162" t="s">
        <v>298</v>
      </c>
      <c r="B35" s="173" t="s">
        <v>284</v>
      </c>
      <c r="C35" s="250">
        <v>18.43420489</v>
      </c>
      <c r="D35" s="250">
        <v>18.519698413</v>
      </c>
      <c r="E35" s="250">
        <v>18.63304436</v>
      </c>
      <c r="F35" s="250">
        <v>18.834667167999999</v>
      </c>
      <c r="G35" s="250">
        <v>19.273906089</v>
      </c>
      <c r="H35" s="250">
        <v>19.862515560999999</v>
      </c>
      <c r="I35" s="250">
        <v>19.429568074999999</v>
      </c>
      <c r="J35" s="250">
        <v>19.433683726000002</v>
      </c>
      <c r="K35" s="250">
        <v>20.078238056</v>
      </c>
      <c r="L35" s="250">
        <v>19.648650643</v>
      </c>
      <c r="M35" s="250">
        <v>19.345681420999998</v>
      </c>
      <c r="N35" s="250">
        <v>19.356699661</v>
      </c>
      <c r="O35" s="250">
        <v>18.176986108000001</v>
      </c>
      <c r="P35" s="250">
        <v>18.354049477</v>
      </c>
      <c r="Q35" s="250">
        <v>18.574098955</v>
      </c>
      <c r="R35" s="250">
        <v>18.506957885999999</v>
      </c>
      <c r="S35" s="250">
        <v>19.059084547000001</v>
      </c>
      <c r="T35" s="250">
        <v>19.484667828999999</v>
      </c>
      <c r="U35" s="250">
        <v>19.161512987999998</v>
      </c>
      <c r="V35" s="250">
        <v>19.639838799</v>
      </c>
      <c r="W35" s="250">
        <v>18.880887162000001</v>
      </c>
      <c r="X35" s="250">
        <v>18.678262350000001</v>
      </c>
      <c r="Y35" s="250">
        <v>18.617231363999998</v>
      </c>
      <c r="Z35" s="250">
        <v>18.644329912</v>
      </c>
      <c r="AA35" s="250">
        <v>18.079260838</v>
      </c>
      <c r="AB35" s="250">
        <v>18.520974234000001</v>
      </c>
      <c r="AC35" s="250">
        <v>18.671584976999998</v>
      </c>
      <c r="AD35" s="250">
        <v>18.532322919999999</v>
      </c>
      <c r="AE35" s="250">
        <v>19.038869321</v>
      </c>
      <c r="AF35" s="250">
        <v>19.628484880999999</v>
      </c>
      <c r="AG35" s="250">
        <v>19.304427588999999</v>
      </c>
      <c r="AH35" s="250">
        <v>19.480436854000001</v>
      </c>
      <c r="AI35" s="250">
        <v>19.370719080000001</v>
      </c>
      <c r="AJ35" s="250">
        <v>19.032021606000001</v>
      </c>
      <c r="AK35" s="250">
        <v>18.686896758</v>
      </c>
      <c r="AL35" s="250">
        <v>18.806574218000002</v>
      </c>
      <c r="AM35" s="250">
        <v>18.334858474000001</v>
      </c>
      <c r="AN35" s="250">
        <v>18.196292074999999</v>
      </c>
      <c r="AO35" s="250">
        <v>18.634604119999999</v>
      </c>
      <c r="AP35" s="250">
        <v>18.600278295999999</v>
      </c>
      <c r="AQ35" s="250">
        <v>18.925851954999999</v>
      </c>
      <c r="AR35" s="250">
        <v>19.655154079999999</v>
      </c>
      <c r="AS35" s="250">
        <v>19.368704579999999</v>
      </c>
      <c r="AT35" s="250">
        <v>19.332441012</v>
      </c>
      <c r="AU35" s="250">
        <v>19.335293668999999</v>
      </c>
      <c r="AV35" s="250">
        <v>19.329436455</v>
      </c>
      <c r="AW35" s="250">
        <v>19.095156211999999</v>
      </c>
      <c r="AX35" s="250">
        <v>19.119456477</v>
      </c>
      <c r="AY35" s="250">
        <v>18.445404709000002</v>
      </c>
      <c r="AZ35" s="250">
        <v>18.827397347000002</v>
      </c>
      <c r="BA35" s="250">
        <v>18.546510906000002</v>
      </c>
      <c r="BB35" s="250">
        <v>18.835817059</v>
      </c>
      <c r="BC35" s="250">
        <v>19.229831916999998</v>
      </c>
      <c r="BD35" s="250">
        <v>19.405942080999999</v>
      </c>
      <c r="BE35" s="250">
        <v>19.638673817000001</v>
      </c>
      <c r="BF35" s="250">
        <v>19.415062083999999</v>
      </c>
      <c r="BG35" s="250">
        <v>19.513929982000001</v>
      </c>
      <c r="BH35" s="250">
        <v>19.202820683999999</v>
      </c>
      <c r="BI35" s="250">
        <v>18.936122016999999</v>
      </c>
      <c r="BJ35" s="403">
        <v>19.017487338999999</v>
      </c>
      <c r="BK35" s="403">
        <v>18.573300782</v>
      </c>
      <c r="BL35" s="403">
        <v>18.902106349</v>
      </c>
      <c r="BM35" s="403">
        <v>18.877132243999998</v>
      </c>
      <c r="BN35" s="403">
        <v>19.089010950999999</v>
      </c>
      <c r="BO35" s="403">
        <v>19.194121694</v>
      </c>
      <c r="BP35" s="403">
        <v>19.769656865999998</v>
      </c>
      <c r="BQ35" s="403">
        <v>19.649661063</v>
      </c>
      <c r="BR35" s="403">
        <v>19.663736416999999</v>
      </c>
      <c r="BS35" s="403">
        <v>19.710205910999999</v>
      </c>
      <c r="BT35" s="403">
        <v>19.639928068</v>
      </c>
      <c r="BU35" s="403">
        <v>19.306157666000001</v>
      </c>
      <c r="BV35" s="403">
        <v>19.355306532</v>
      </c>
    </row>
    <row r="36" spans="1:74" ht="11.1" customHeight="1" x14ac:dyDescent="0.2">
      <c r="A36" s="162" t="s">
        <v>300</v>
      </c>
      <c r="B36" s="173" t="s">
        <v>230</v>
      </c>
      <c r="C36" s="250">
        <v>93.225755133000007</v>
      </c>
      <c r="D36" s="250">
        <v>96.409031162999995</v>
      </c>
      <c r="E36" s="250">
        <v>93.573179952999993</v>
      </c>
      <c r="F36" s="250">
        <v>95.403113359000002</v>
      </c>
      <c r="G36" s="250">
        <v>92.678410020000001</v>
      </c>
      <c r="H36" s="250">
        <v>97.424246592000003</v>
      </c>
      <c r="I36" s="250">
        <v>97.489871985999997</v>
      </c>
      <c r="J36" s="250">
        <v>95.842685767999996</v>
      </c>
      <c r="K36" s="250">
        <v>97.118939221999995</v>
      </c>
      <c r="L36" s="250">
        <v>95.310410136000002</v>
      </c>
      <c r="M36" s="250">
        <v>94.766346119999994</v>
      </c>
      <c r="N36" s="250">
        <v>98.594732480000005</v>
      </c>
      <c r="O36" s="250">
        <v>92.912296966</v>
      </c>
      <c r="P36" s="250">
        <v>97.977844090000005</v>
      </c>
      <c r="Q36" s="250">
        <v>96.915722144</v>
      </c>
      <c r="R36" s="250">
        <v>96.573432877000002</v>
      </c>
      <c r="S36" s="250">
        <v>95.941145943999999</v>
      </c>
      <c r="T36" s="250">
        <v>96.627828136000005</v>
      </c>
      <c r="U36" s="250">
        <v>95.933581470999997</v>
      </c>
      <c r="V36" s="250">
        <v>99.104917731</v>
      </c>
      <c r="W36" s="250">
        <v>96.965433044999997</v>
      </c>
      <c r="X36" s="250">
        <v>95.505424429000001</v>
      </c>
      <c r="Y36" s="250">
        <v>97.621034467000001</v>
      </c>
      <c r="Z36" s="250">
        <v>99.052342804000006</v>
      </c>
      <c r="AA36" s="250">
        <v>95.136507944000002</v>
      </c>
      <c r="AB36" s="250">
        <v>96.841350939999998</v>
      </c>
      <c r="AC36" s="250">
        <v>98.917671780999996</v>
      </c>
      <c r="AD36" s="250">
        <v>96.501201504999997</v>
      </c>
      <c r="AE36" s="250">
        <v>98.986844087999998</v>
      </c>
      <c r="AF36" s="250">
        <v>100.75990364</v>
      </c>
      <c r="AG36" s="250">
        <v>98.669251967999998</v>
      </c>
      <c r="AH36" s="250">
        <v>98.873764781000006</v>
      </c>
      <c r="AI36" s="250">
        <v>99.837726341000007</v>
      </c>
      <c r="AJ36" s="250">
        <v>98.233319081999994</v>
      </c>
      <c r="AK36" s="250">
        <v>100.84465269</v>
      </c>
      <c r="AL36" s="250">
        <v>99.234589158000006</v>
      </c>
      <c r="AM36" s="250">
        <v>98.205557714999998</v>
      </c>
      <c r="AN36" s="250">
        <v>99.802050785999995</v>
      </c>
      <c r="AO36" s="250">
        <v>99.965267284999996</v>
      </c>
      <c r="AP36" s="250">
        <v>98.854800432000005</v>
      </c>
      <c r="AQ36" s="250">
        <v>99.385300193000006</v>
      </c>
      <c r="AR36" s="250">
        <v>100.71266629</v>
      </c>
      <c r="AS36" s="250">
        <v>100.84902268</v>
      </c>
      <c r="AT36" s="250">
        <v>100.99356003</v>
      </c>
      <c r="AU36" s="250">
        <v>99.841073077999994</v>
      </c>
      <c r="AV36" s="250">
        <v>99.995340565999996</v>
      </c>
      <c r="AW36" s="250">
        <v>100.75973132</v>
      </c>
      <c r="AX36" s="250">
        <v>100.32289278</v>
      </c>
      <c r="AY36" s="250">
        <v>99.301346812000006</v>
      </c>
      <c r="AZ36" s="250">
        <v>101.0933424</v>
      </c>
      <c r="BA36" s="250">
        <v>99.192408192000002</v>
      </c>
      <c r="BB36" s="250">
        <v>100.29783017</v>
      </c>
      <c r="BC36" s="250">
        <v>99.715842019999997</v>
      </c>
      <c r="BD36" s="250">
        <v>100.22860236</v>
      </c>
      <c r="BE36" s="250">
        <v>101.61436836</v>
      </c>
      <c r="BF36" s="250">
        <v>101.13494704</v>
      </c>
      <c r="BG36" s="250">
        <v>101.19332439</v>
      </c>
      <c r="BH36" s="250">
        <v>100.55708752</v>
      </c>
      <c r="BI36" s="250">
        <v>101.71982020999999</v>
      </c>
      <c r="BJ36" s="403">
        <v>102.58747956000001</v>
      </c>
      <c r="BK36" s="403">
        <v>99.668700451000007</v>
      </c>
      <c r="BL36" s="403">
        <v>102.42088226</v>
      </c>
      <c r="BM36" s="403">
        <v>101.40160836</v>
      </c>
      <c r="BN36" s="403">
        <v>101.13203607</v>
      </c>
      <c r="BO36" s="403">
        <v>101.00600190999999</v>
      </c>
      <c r="BP36" s="403">
        <v>102.58090214000001</v>
      </c>
      <c r="BQ36" s="403">
        <v>102.66022955</v>
      </c>
      <c r="BR36" s="403">
        <v>102.57551201</v>
      </c>
      <c r="BS36" s="403">
        <v>102.87231275000001</v>
      </c>
      <c r="BT36" s="403">
        <v>102.09157204</v>
      </c>
      <c r="BU36" s="403">
        <v>103.00974218</v>
      </c>
      <c r="BV36" s="403">
        <v>104.36525915</v>
      </c>
    </row>
    <row r="37" spans="1:74" ht="11.1" customHeight="1" x14ac:dyDescent="0.2">
      <c r="B37" s="173"/>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250"/>
      <c r="AZ37" s="250"/>
      <c r="BA37" s="250"/>
      <c r="BB37" s="250"/>
      <c r="BC37" s="250"/>
      <c r="BD37" s="250"/>
      <c r="BE37" s="250"/>
      <c r="BF37" s="250"/>
      <c r="BG37" s="250"/>
      <c r="BH37" s="250"/>
      <c r="BI37" s="250"/>
      <c r="BJ37" s="403"/>
      <c r="BK37" s="403"/>
      <c r="BL37" s="403"/>
      <c r="BM37" s="403"/>
      <c r="BN37" s="403"/>
      <c r="BO37" s="403"/>
      <c r="BP37" s="403"/>
      <c r="BQ37" s="403"/>
      <c r="BR37" s="403"/>
      <c r="BS37" s="403"/>
      <c r="BT37" s="403"/>
      <c r="BU37" s="403"/>
      <c r="BV37" s="403"/>
    </row>
    <row r="38" spans="1:74" ht="11.1" customHeight="1" x14ac:dyDescent="0.2">
      <c r="B38" s="252" t="s">
        <v>1022</v>
      </c>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c r="AE38" s="250"/>
      <c r="AF38" s="250"/>
      <c r="AG38" s="250"/>
      <c r="AH38" s="250"/>
      <c r="AI38" s="250"/>
      <c r="AJ38" s="250"/>
      <c r="AK38" s="250"/>
      <c r="AL38" s="250"/>
      <c r="AM38" s="250"/>
      <c r="AN38" s="250"/>
      <c r="AO38" s="250"/>
      <c r="AP38" s="250"/>
      <c r="AQ38" s="250"/>
      <c r="AR38" s="250"/>
      <c r="AS38" s="250"/>
      <c r="AT38" s="250"/>
      <c r="AU38" s="250"/>
      <c r="AV38" s="250"/>
      <c r="AW38" s="250"/>
      <c r="AX38" s="250"/>
      <c r="AY38" s="250"/>
      <c r="AZ38" s="250"/>
      <c r="BA38" s="250"/>
      <c r="BB38" s="250"/>
      <c r="BC38" s="250"/>
      <c r="BD38" s="250"/>
      <c r="BE38" s="250"/>
      <c r="BF38" s="250"/>
      <c r="BG38" s="250"/>
      <c r="BH38" s="250"/>
      <c r="BI38" s="250"/>
      <c r="BJ38" s="403"/>
      <c r="BK38" s="403"/>
      <c r="BL38" s="403"/>
      <c r="BM38" s="403"/>
      <c r="BN38" s="403"/>
      <c r="BO38" s="403"/>
      <c r="BP38" s="403"/>
      <c r="BQ38" s="403"/>
      <c r="BR38" s="403"/>
      <c r="BS38" s="403"/>
      <c r="BT38" s="403"/>
      <c r="BU38" s="403"/>
      <c r="BV38" s="403"/>
    </row>
    <row r="39" spans="1:74" ht="11.1" customHeight="1" x14ac:dyDescent="0.2">
      <c r="A39" s="162" t="s">
        <v>317</v>
      </c>
      <c r="B39" s="173" t="s">
        <v>583</v>
      </c>
      <c r="C39" s="250">
        <v>-0.70902670968000003</v>
      </c>
      <c r="D39" s="250">
        <v>-1.5002392857E-2</v>
      </c>
      <c r="E39" s="250">
        <v>-1.0717260645</v>
      </c>
      <c r="F39" s="250">
        <v>-0.86768710000000004</v>
      </c>
      <c r="G39" s="250">
        <v>-0.68918141934999999</v>
      </c>
      <c r="H39" s="250">
        <v>-0.3379511</v>
      </c>
      <c r="I39" s="250">
        <v>7.1875451613000005E-2</v>
      </c>
      <c r="J39" s="250">
        <v>-0.70968974194000001</v>
      </c>
      <c r="K39" s="250">
        <v>-0.31131490000000001</v>
      </c>
      <c r="L39" s="250">
        <v>-0.24336141935</v>
      </c>
      <c r="M39" s="250">
        <v>-0.46560950000000001</v>
      </c>
      <c r="N39" s="250">
        <v>0.23224748386999999</v>
      </c>
      <c r="O39" s="250">
        <v>-1.0204859355</v>
      </c>
      <c r="P39" s="250">
        <v>-0.14823003447999999</v>
      </c>
      <c r="Q39" s="250">
        <v>-0.20608148387</v>
      </c>
      <c r="R39" s="250">
        <v>-0.36112813332999999</v>
      </c>
      <c r="S39" s="250">
        <v>-0.49526770968</v>
      </c>
      <c r="T39" s="250">
        <v>3.6289933332999999E-2</v>
      </c>
      <c r="U39" s="250">
        <v>-0.54992009676999998</v>
      </c>
      <c r="V39" s="250">
        <v>4.5275483870999998E-3</v>
      </c>
      <c r="W39" s="250">
        <v>0.50444199999999995</v>
      </c>
      <c r="X39" s="250">
        <v>-5.7934161290000001E-2</v>
      </c>
      <c r="Y39" s="250">
        <v>-0.10707899999999999</v>
      </c>
      <c r="Z39" s="250">
        <v>0.8597903871</v>
      </c>
      <c r="AA39" s="250">
        <v>-0.74566316128999999</v>
      </c>
      <c r="AB39" s="250">
        <v>0.12771796429000001</v>
      </c>
      <c r="AC39" s="250">
        <v>0.60237919355000002</v>
      </c>
      <c r="AD39" s="250">
        <v>6.9596533333000005E-2</v>
      </c>
      <c r="AE39" s="250">
        <v>-0.18084141935</v>
      </c>
      <c r="AF39" s="250">
        <v>0.80241249999999997</v>
      </c>
      <c r="AG39" s="250">
        <v>0.36852764515999997</v>
      </c>
      <c r="AH39" s="250">
        <v>0.36268964516000002</v>
      </c>
      <c r="AI39" s="250">
        <v>0.31453213333000002</v>
      </c>
      <c r="AJ39" s="250">
        <v>1.1799874839</v>
      </c>
      <c r="AK39" s="250">
        <v>0.59625646666999998</v>
      </c>
      <c r="AL39" s="250">
        <v>0.92717090322999995</v>
      </c>
      <c r="AM39" s="250">
        <v>0.38593</v>
      </c>
      <c r="AN39" s="250">
        <v>0.12801046428999999</v>
      </c>
      <c r="AO39" s="250">
        <v>0.48187680644999997</v>
      </c>
      <c r="AP39" s="250">
        <v>-0.12040530000000001</v>
      </c>
      <c r="AQ39" s="250">
        <v>-0.17332054839</v>
      </c>
      <c r="AR39" s="250">
        <v>0.12876109999999999</v>
      </c>
      <c r="AS39" s="250">
        <v>-0.17482525805999999</v>
      </c>
      <c r="AT39" s="250">
        <v>-0.61930306451999995</v>
      </c>
      <c r="AU39" s="250">
        <v>-1.3122489333</v>
      </c>
      <c r="AV39" s="250">
        <v>0.46910706452000001</v>
      </c>
      <c r="AW39" s="250">
        <v>0.22972366666999999</v>
      </c>
      <c r="AX39" s="250">
        <v>-4.7835225805999998E-2</v>
      </c>
      <c r="AY39" s="250">
        <v>-0.20569454839000001</v>
      </c>
      <c r="AZ39" s="250">
        <v>0.61622389286000001</v>
      </c>
      <c r="BA39" s="250">
        <v>0.1358536129</v>
      </c>
      <c r="BB39" s="250">
        <v>-0.59118213333000003</v>
      </c>
      <c r="BC39" s="250">
        <v>-1.3282341612999999</v>
      </c>
      <c r="BD39" s="250">
        <v>7.0941366667000003E-2</v>
      </c>
      <c r="BE39" s="250">
        <v>-0.14701596774</v>
      </c>
      <c r="BF39" s="250">
        <v>0.24275387097000001</v>
      </c>
      <c r="BG39" s="250">
        <v>8.6628200000000002E-2</v>
      </c>
      <c r="BH39" s="250">
        <v>0.93920512902999997</v>
      </c>
      <c r="BI39" s="250">
        <v>0.55886459777999997</v>
      </c>
      <c r="BJ39" s="403">
        <v>0.52669293763000002</v>
      </c>
      <c r="BK39" s="403">
        <v>1.2967741935000001E-2</v>
      </c>
      <c r="BL39" s="403">
        <v>0.17024137931</v>
      </c>
      <c r="BM39" s="403">
        <v>-0.15687096774000001</v>
      </c>
      <c r="BN39" s="403">
        <v>-0.4703</v>
      </c>
      <c r="BO39" s="403">
        <v>-0.69280645160999998</v>
      </c>
      <c r="BP39" s="403">
        <v>-0.27916666667000001</v>
      </c>
      <c r="BQ39" s="403">
        <v>2.1935483871000001E-3</v>
      </c>
      <c r="BR39" s="403">
        <v>-4.5483870968000002E-2</v>
      </c>
      <c r="BS39" s="403">
        <v>-0.22036666666999999</v>
      </c>
      <c r="BT39" s="403">
        <v>8.0258064515999997E-2</v>
      </c>
      <c r="BU39" s="403">
        <v>1.8333333332999999E-2</v>
      </c>
      <c r="BV39" s="403">
        <v>0.69835483871000004</v>
      </c>
    </row>
    <row r="40" spans="1:74" ht="11.1" customHeight="1" x14ac:dyDescent="0.2">
      <c r="A40" s="162" t="s">
        <v>318</v>
      </c>
      <c r="B40" s="173" t="s">
        <v>584</v>
      </c>
      <c r="C40" s="250">
        <v>-0.38325806452</v>
      </c>
      <c r="D40" s="250">
        <v>0.19953571429</v>
      </c>
      <c r="E40" s="250">
        <v>-0.73961290322999995</v>
      </c>
      <c r="F40" s="250">
        <v>-4.3766666667E-2</v>
      </c>
      <c r="G40" s="250">
        <v>-1.3579032257999999</v>
      </c>
      <c r="H40" s="250">
        <v>0.34136666666999999</v>
      </c>
      <c r="I40" s="250">
        <v>-0.37209677418999998</v>
      </c>
      <c r="J40" s="250">
        <v>-1.2453870968</v>
      </c>
      <c r="K40" s="250">
        <v>0.10826666667</v>
      </c>
      <c r="L40" s="250">
        <v>0.14512903226000001</v>
      </c>
      <c r="M40" s="250">
        <v>-8.0566666667000006E-2</v>
      </c>
      <c r="N40" s="250">
        <v>-0.72329032258000003</v>
      </c>
      <c r="O40" s="250">
        <v>-0.87667741934999999</v>
      </c>
      <c r="P40" s="250">
        <v>-1.448275862E-3</v>
      </c>
      <c r="Q40" s="250">
        <v>0.52087096773999997</v>
      </c>
      <c r="R40" s="250">
        <v>4.4666666667000001E-3</v>
      </c>
      <c r="S40" s="250">
        <v>-0.33016129032000002</v>
      </c>
      <c r="T40" s="250">
        <v>-0.13606666667</v>
      </c>
      <c r="U40" s="250">
        <v>-1.1135806452000001</v>
      </c>
      <c r="V40" s="250">
        <v>0.50625806452</v>
      </c>
      <c r="W40" s="250">
        <v>0.41889999999999999</v>
      </c>
      <c r="X40" s="250">
        <v>0.39616129032000003</v>
      </c>
      <c r="Y40" s="250">
        <v>0.78190000000000004</v>
      </c>
      <c r="Z40" s="250">
        <v>0.62054838710000004</v>
      </c>
      <c r="AA40" s="250">
        <v>-1.6161612903</v>
      </c>
      <c r="AB40" s="250">
        <v>0.19939285713999999</v>
      </c>
      <c r="AC40" s="250">
        <v>0.45961290322999998</v>
      </c>
      <c r="AD40" s="250">
        <v>-0.59526666667000006</v>
      </c>
      <c r="AE40" s="250">
        <v>0.26112903226</v>
      </c>
      <c r="AF40" s="250">
        <v>0.58143333333000002</v>
      </c>
      <c r="AG40" s="250">
        <v>-0.60796774194000003</v>
      </c>
      <c r="AH40" s="250">
        <v>0.34196774194000001</v>
      </c>
      <c r="AI40" s="250">
        <v>1.1317666666999999</v>
      </c>
      <c r="AJ40" s="250">
        <v>0.43651612902999998</v>
      </c>
      <c r="AK40" s="250">
        <v>0.35849999999999999</v>
      </c>
      <c r="AL40" s="250">
        <v>0.61593548386999997</v>
      </c>
      <c r="AM40" s="250">
        <v>-0.92477419355000001</v>
      </c>
      <c r="AN40" s="250">
        <v>0.45432142857000002</v>
      </c>
      <c r="AO40" s="250">
        <v>0.95348387096999998</v>
      </c>
      <c r="AP40" s="250">
        <v>6.7366666667000002E-2</v>
      </c>
      <c r="AQ40" s="250">
        <v>0.12622580645000001</v>
      </c>
      <c r="AR40" s="250">
        <v>0.27079999999999999</v>
      </c>
      <c r="AS40" s="250">
        <v>-0.55383870968000004</v>
      </c>
      <c r="AT40" s="250">
        <v>-0.25796774193999999</v>
      </c>
      <c r="AU40" s="250">
        <v>1.2152666667000001</v>
      </c>
      <c r="AV40" s="250">
        <v>-0.12193548387</v>
      </c>
      <c r="AW40" s="250">
        <v>-4.7399999999999998E-2</v>
      </c>
      <c r="AX40" s="250">
        <v>-0.37170967742</v>
      </c>
      <c r="AY40" s="250">
        <v>-0.19935483871000001</v>
      </c>
      <c r="AZ40" s="250">
        <v>-0.49825000000000003</v>
      </c>
      <c r="BA40" s="250">
        <v>-5.1096774194000001E-2</v>
      </c>
      <c r="BB40" s="250">
        <v>0.43263333332999998</v>
      </c>
      <c r="BC40" s="250">
        <v>-0.12948387097</v>
      </c>
      <c r="BD40" s="250">
        <v>-0.18886666666999999</v>
      </c>
      <c r="BE40" s="250">
        <v>-0.49825806451999999</v>
      </c>
      <c r="BF40" s="250">
        <v>-1.1376129032</v>
      </c>
      <c r="BG40" s="250">
        <v>0.58979681393000005</v>
      </c>
      <c r="BH40" s="250">
        <v>-0.76726375724999996</v>
      </c>
      <c r="BI40" s="250">
        <v>-0.32908495287</v>
      </c>
      <c r="BJ40" s="403">
        <v>3.9421656047999999E-2</v>
      </c>
      <c r="BK40" s="403">
        <v>-0.52347702764000004</v>
      </c>
      <c r="BL40" s="403">
        <v>0.36868693496999999</v>
      </c>
      <c r="BM40" s="403">
        <v>0.1206814562</v>
      </c>
      <c r="BN40" s="403">
        <v>-0.15246443691</v>
      </c>
      <c r="BO40" s="403">
        <v>-0.24583015615000001</v>
      </c>
      <c r="BP40" s="403">
        <v>6.1423581324999997E-2</v>
      </c>
      <c r="BQ40" s="403">
        <v>-1.5665098568E-2</v>
      </c>
      <c r="BR40" s="403">
        <v>-5.8011785289999999E-2</v>
      </c>
      <c r="BS40" s="403">
        <v>7.9484779970999994E-2</v>
      </c>
      <c r="BT40" s="403">
        <v>-0.25637958186999998</v>
      </c>
      <c r="BU40" s="403">
        <v>9.0781421743000006E-3</v>
      </c>
      <c r="BV40" s="403">
        <v>0.37890306615000002</v>
      </c>
    </row>
    <row r="41" spans="1:74" ht="11.1" customHeight="1" x14ac:dyDescent="0.2">
      <c r="A41" s="162" t="s">
        <v>319</v>
      </c>
      <c r="B41" s="173" t="s">
        <v>585</v>
      </c>
      <c r="C41" s="250">
        <v>-1.176256416</v>
      </c>
      <c r="D41" s="250">
        <v>0.84327110162999996</v>
      </c>
      <c r="E41" s="250">
        <v>-1.0572103644999999</v>
      </c>
      <c r="F41" s="250">
        <v>-0.20438324837999999</v>
      </c>
      <c r="G41" s="250">
        <v>-2.0417379227999999</v>
      </c>
      <c r="H41" s="250">
        <v>0.11536243408000001</v>
      </c>
      <c r="I41" s="250">
        <v>-0.19524590856999999</v>
      </c>
      <c r="J41" s="250">
        <v>-8.2689258855999995E-3</v>
      </c>
      <c r="K41" s="250">
        <v>-0.24758403189</v>
      </c>
      <c r="L41" s="250">
        <v>-2.3437254166999999</v>
      </c>
      <c r="M41" s="250">
        <v>-2.7387946252000002</v>
      </c>
      <c r="N41" s="250">
        <v>1.0660977334999999</v>
      </c>
      <c r="O41" s="250">
        <v>-3.1240293183999999</v>
      </c>
      <c r="P41" s="250">
        <v>1.0523147981000001</v>
      </c>
      <c r="Q41" s="250">
        <v>-0.60328825941999997</v>
      </c>
      <c r="R41" s="250">
        <v>5.9058477795999997E-3</v>
      </c>
      <c r="S41" s="250">
        <v>0.32501237436000002</v>
      </c>
      <c r="T41" s="250">
        <v>-0.20110649819000001</v>
      </c>
      <c r="U41" s="250">
        <v>-0.40622461761000001</v>
      </c>
      <c r="V41" s="250">
        <v>1.6059446828999999</v>
      </c>
      <c r="W41" s="250">
        <v>-1.0816701338000001</v>
      </c>
      <c r="X41" s="250">
        <v>-3.1893803559</v>
      </c>
      <c r="Y41" s="250">
        <v>-2.5774279608000001</v>
      </c>
      <c r="Z41" s="250">
        <v>-0.84290269567999998</v>
      </c>
      <c r="AA41" s="250">
        <v>0.15076060333999999</v>
      </c>
      <c r="AB41" s="250">
        <v>-0.98495202960999995</v>
      </c>
      <c r="AC41" s="250">
        <v>1.0040966155</v>
      </c>
      <c r="AD41" s="250">
        <v>0.36286629576000001</v>
      </c>
      <c r="AE41" s="250">
        <v>1.3016363101999999</v>
      </c>
      <c r="AF41" s="250">
        <v>1.0242715501999999</v>
      </c>
      <c r="AG41" s="250">
        <v>-0.14533871598000001</v>
      </c>
      <c r="AH41" s="250">
        <v>-0.13185412064999999</v>
      </c>
      <c r="AI41" s="250">
        <v>-1.409094824E-2</v>
      </c>
      <c r="AJ41" s="250">
        <v>-2.3118539068000001</v>
      </c>
      <c r="AK41" s="250">
        <v>0.36309129619000002</v>
      </c>
      <c r="AL41" s="250">
        <v>-1.0809924641999999</v>
      </c>
      <c r="AM41" s="250">
        <v>-0.43450386587000001</v>
      </c>
      <c r="AN41" s="250">
        <v>-0.21006029341999999</v>
      </c>
      <c r="AO41" s="250">
        <v>-1.0478066263000001</v>
      </c>
      <c r="AP41" s="250">
        <v>-0.74206127070000005</v>
      </c>
      <c r="AQ41" s="250">
        <v>-0.17251143598999999</v>
      </c>
      <c r="AR41" s="250">
        <v>-0.12104491273</v>
      </c>
      <c r="AS41" s="250">
        <v>0.33897422265999999</v>
      </c>
      <c r="AT41" s="250">
        <v>3.4471552505000003E-2</v>
      </c>
      <c r="AU41" s="250">
        <v>-1.8139726550999999</v>
      </c>
      <c r="AV41" s="250">
        <v>-2.9875971435999999</v>
      </c>
      <c r="AW41" s="250">
        <v>-2.2061850109000001</v>
      </c>
      <c r="AX41" s="250">
        <v>-1.3499802155</v>
      </c>
      <c r="AY41" s="250">
        <v>-0.94577502622999998</v>
      </c>
      <c r="AZ41" s="250">
        <v>0.56853350671000003</v>
      </c>
      <c r="BA41" s="250">
        <v>-1.3080888721999999</v>
      </c>
      <c r="BB41" s="250">
        <v>-0.14075603233</v>
      </c>
      <c r="BC41" s="250">
        <v>0.88786011667999998</v>
      </c>
      <c r="BD41" s="250">
        <v>-0.30719467833000003</v>
      </c>
      <c r="BE41" s="250">
        <v>1.9537259419999999</v>
      </c>
      <c r="BF41" s="250">
        <v>0.72845414081000004</v>
      </c>
      <c r="BG41" s="250">
        <v>1.1622250711</v>
      </c>
      <c r="BH41" s="250">
        <v>-1.5038497886</v>
      </c>
      <c r="BI41" s="250">
        <v>-0.65424275081000005</v>
      </c>
      <c r="BJ41" s="403">
        <v>7.8027951355E-2</v>
      </c>
      <c r="BK41" s="403">
        <v>-1.0478622483</v>
      </c>
      <c r="BL41" s="403">
        <v>0.71907722781000005</v>
      </c>
      <c r="BM41" s="403">
        <v>0.24175978583999999</v>
      </c>
      <c r="BN41" s="403">
        <v>-0.31512944855000002</v>
      </c>
      <c r="BO41" s="403">
        <v>-0.51681937886999996</v>
      </c>
      <c r="BP41" s="403">
        <v>0.12723809229999999</v>
      </c>
      <c r="BQ41" s="403">
        <v>-3.1869548485000003E-2</v>
      </c>
      <c r="BR41" s="403">
        <v>-0.11679080415</v>
      </c>
      <c r="BS41" s="403">
        <v>0.16102989443999999</v>
      </c>
      <c r="BT41" s="403">
        <v>-0.51434853009000003</v>
      </c>
      <c r="BU41" s="403">
        <v>1.8443562415999998E-2</v>
      </c>
      <c r="BV41" s="403">
        <v>0.76679429095999996</v>
      </c>
    </row>
    <row r="42" spans="1:74" ht="11.1" customHeight="1" x14ac:dyDescent="0.2">
      <c r="A42" s="162" t="s">
        <v>320</v>
      </c>
      <c r="B42" s="173" t="s">
        <v>586</v>
      </c>
      <c r="C42" s="250">
        <v>-2.2685411902000001</v>
      </c>
      <c r="D42" s="250">
        <v>1.0278044231000001</v>
      </c>
      <c r="E42" s="250">
        <v>-2.8685493323000002</v>
      </c>
      <c r="F42" s="250">
        <v>-1.1158370150000001</v>
      </c>
      <c r="G42" s="250">
        <v>-4.0888225679000003</v>
      </c>
      <c r="H42" s="250">
        <v>0.11877800075</v>
      </c>
      <c r="I42" s="250">
        <v>-0.49546723115000002</v>
      </c>
      <c r="J42" s="250">
        <v>-1.9633457646000001</v>
      </c>
      <c r="K42" s="250">
        <v>-0.45063226521999999</v>
      </c>
      <c r="L42" s="250">
        <v>-2.4419578037999998</v>
      </c>
      <c r="M42" s="250">
        <v>-3.2849707918000002</v>
      </c>
      <c r="N42" s="250">
        <v>0.57505489481000005</v>
      </c>
      <c r="O42" s="250">
        <v>-5.0211926731999998</v>
      </c>
      <c r="P42" s="250">
        <v>0.90263648771000005</v>
      </c>
      <c r="Q42" s="250">
        <v>-0.28849877553999997</v>
      </c>
      <c r="R42" s="250">
        <v>-0.35075561889000001</v>
      </c>
      <c r="S42" s="250">
        <v>-0.50041662564</v>
      </c>
      <c r="T42" s="250">
        <v>-0.30088323153000002</v>
      </c>
      <c r="U42" s="250">
        <v>-2.0697253595</v>
      </c>
      <c r="V42" s="250">
        <v>2.1167302958000001</v>
      </c>
      <c r="W42" s="250">
        <v>-0.15832813383</v>
      </c>
      <c r="X42" s="250">
        <v>-2.8511532269000002</v>
      </c>
      <c r="Y42" s="250">
        <v>-1.9026069608</v>
      </c>
      <c r="Z42" s="250">
        <v>0.63743607850999995</v>
      </c>
      <c r="AA42" s="250">
        <v>-2.2110638482999998</v>
      </c>
      <c r="AB42" s="250">
        <v>-0.65784120818000003</v>
      </c>
      <c r="AC42" s="250">
        <v>2.0660887123</v>
      </c>
      <c r="AD42" s="250">
        <v>-0.16280383758</v>
      </c>
      <c r="AE42" s="250">
        <v>1.3819239231</v>
      </c>
      <c r="AF42" s="250">
        <v>2.4081173836</v>
      </c>
      <c r="AG42" s="250">
        <v>-0.38477881275999998</v>
      </c>
      <c r="AH42" s="250">
        <v>0.57280326644000001</v>
      </c>
      <c r="AI42" s="250">
        <v>1.4322078518000001</v>
      </c>
      <c r="AJ42" s="250">
        <v>-0.69535029387000002</v>
      </c>
      <c r="AK42" s="250">
        <v>1.3178477629000001</v>
      </c>
      <c r="AL42" s="250">
        <v>0.46211392289999997</v>
      </c>
      <c r="AM42" s="250">
        <v>-0.97334805942000002</v>
      </c>
      <c r="AN42" s="250">
        <v>0.37227159943999999</v>
      </c>
      <c r="AO42" s="250">
        <v>0.38755405112000002</v>
      </c>
      <c r="AP42" s="250">
        <v>-0.79509990403999997</v>
      </c>
      <c r="AQ42" s="250">
        <v>-0.21960617792000001</v>
      </c>
      <c r="AR42" s="250">
        <v>0.27851618726999999</v>
      </c>
      <c r="AS42" s="250">
        <v>-0.38968974507999998</v>
      </c>
      <c r="AT42" s="250">
        <v>-0.84279925394999999</v>
      </c>
      <c r="AU42" s="250">
        <v>-1.9109549216999999</v>
      </c>
      <c r="AV42" s="250">
        <v>-2.640425563</v>
      </c>
      <c r="AW42" s="250">
        <v>-2.0238613442000002</v>
      </c>
      <c r="AX42" s="250">
        <v>-1.7695251187000001</v>
      </c>
      <c r="AY42" s="250">
        <v>-1.3508244133</v>
      </c>
      <c r="AZ42" s="250">
        <v>0.68650739956999995</v>
      </c>
      <c r="BA42" s="250">
        <v>-1.2233320335</v>
      </c>
      <c r="BB42" s="250">
        <v>-0.29930483232999999</v>
      </c>
      <c r="BC42" s="250">
        <v>-0.56985791557999999</v>
      </c>
      <c r="BD42" s="250">
        <v>-0.42511997832999998</v>
      </c>
      <c r="BE42" s="250">
        <v>1.3084519098</v>
      </c>
      <c r="BF42" s="250">
        <v>-0.16640489145000001</v>
      </c>
      <c r="BG42" s="250">
        <v>1.838650085</v>
      </c>
      <c r="BH42" s="250">
        <v>-1.3319084167999999</v>
      </c>
      <c r="BI42" s="250">
        <v>-0.42446310590000003</v>
      </c>
      <c r="BJ42" s="403">
        <v>0.64414254504000001</v>
      </c>
      <c r="BK42" s="403">
        <v>-1.5583715339999999</v>
      </c>
      <c r="BL42" s="403">
        <v>1.2580055421</v>
      </c>
      <c r="BM42" s="403">
        <v>0.20557027429999999</v>
      </c>
      <c r="BN42" s="403">
        <v>-0.93789388545999997</v>
      </c>
      <c r="BO42" s="403">
        <v>-1.4554559866000001</v>
      </c>
      <c r="BP42" s="403">
        <v>-9.0504993037999998E-2</v>
      </c>
      <c r="BQ42" s="403">
        <v>-4.5341098666000001E-2</v>
      </c>
      <c r="BR42" s="403">
        <v>-0.22028646041</v>
      </c>
      <c r="BS42" s="403">
        <v>2.0148007745000002E-2</v>
      </c>
      <c r="BT42" s="403">
        <v>-0.69047004743999996</v>
      </c>
      <c r="BU42" s="403">
        <v>4.5855037922999997E-2</v>
      </c>
      <c r="BV42" s="403">
        <v>1.8440521958</v>
      </c>
    </row>
    <row r="43" spans="1:74" ht="11.1" customHeight="1" x14ac:dyDescent="0.2">
      <c r="B43" s="173"/>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c r="AA43" s="250"/>
      <c r="AB43" s="250"/>
      <c r="AC43" s="250"/>
      <c r="AD43" s="250"/>
      <c r="AE43" s="250"/>
      <c r="AF43" s="250"/>
      <c r="AG43" s="250"/>
      <c r="AH43" s="250"/>
      <c r="AI43" s="250"/>
      <c r="AJ43" s="250"/>
      <c r="AK43" s="250"/>
      <c r="AL43" s="250"/>
      <c r="AM43" s="250"/>
      <c r="AN43" s="250"/>
      <c r="AO43" s="250"/>
      <c r="AP43" s="250"/>
      <c r="AQ43" s="250"/>
      <c r="AR43" s="250"/>
      <c r="AS43" s="250"/>
      <c r="AT43" s="250"/>
      <c r="AU43" s="250"/>
      <c r="AV43" s="250"/>
      <c r="AW43" s="250"/>
      <c r="AX43" s="250"/>
      <c r="AY43" s="250"/>
      <c r="AZ43" s="250"/>
      <c r="BA43" s="250"/>
      <c r="BB43" s="250"/>
      <c r="BC43" s="250"/>
      <c r="BD43" s="250"/>
      <c r="BE43" s="250"/>
      <c r="BF43" s="250"/>
      <c r="BG43" s="250"/>
      <c r="BH43" s="250"/>
      <c r="BI43" s="250"/>
      <c r="BJ43" s="403"/>
      <c r="BK43" s="403"/>
      <c r="BL43" s="403"/>
      <c r="BM43" s="403"/>
      <c r="BN43" s="403"/>
      <c r="BO43" s="403"/>
      <c r="BP43" s="403"/>
      <c r="BQ43" s="403"/>
      <c r="BR43" s="403"/>
      <c r="BS43" s="403"/>
      <c r="BT43" s="403"/>
      <c r="BU43" s="403"/>
      <c r="BV43" s="403"/>
    </row>
    <row r="44" spans="1:74" ht="11.1" customHeight="1" x14ac:dyDescent="0.2">
      <c r="B44" s="65" t="s">
        <v>1157</v>
      </c>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c r="AA44" s="250"/>
      <c r="AB44" s="250"/>
      <c r="AC44" s="250"/>
      <c r="AD44" s="250"/>
      <c r="AE44" s="250"/>
      <c r="AF44" s="250"/>
      <c r="AG44" s="250"/>
      <c r="AH44" s="250"/>
      <c r="AI44" s="250"/>
      <c r="AJ44" s="250"/>
      <c r="AK44" s="250"/>
      <c r="AL44" s="250"/>
      <c r="AM44" s="250"/>
      <c r="AN44" s="250"/>
      <c r="AO44" s="250"/>
      <c r="AP44" s="250"/>
      <c r="AQ44" s="250"/>
      <c r="AR44" s="250"/>
      <c r="AS44" s="250"/>
      <c r="AT44" s="250"/>
      <c r="AU44" s="250"/>
      <c r="AV44" s="250"/>
      <c r="AW44" s="250"/>
      <c r="AX44" s="250"/>
      <c r="AY44" s="250"/>
      <c r="AZ44" s="250"/>
      <c r="BA44" s="250"/>
      <c r="BB44" s="250"/>
      <c r="BC44" s="250"/>
      <c r="BD44" s="250"/>
      <c r="BE44" s="250"/>
      <c r="BF44" s="250"/>
      <c r="BG44" s="250"/>
      <c r="BH44" s="250"/>
      <c r="BI44" s="250"/>
      <c r="BJ44" s="403"/>
      <c r="BK44" s="403"/>
      <c r="BL44" s="403"/>
      <c r="BM44" s="403"/>
      <c r="BN44" s="403"/>
      <c r="BO44" s="403"/>
      <c r="BP44" s="403"/>
      <c r="BQ44" s="403"/>
      <c r="BR44" s="403"/>
      <c r="BS44" s="403"/>
      <c r="BT44" s="403"/>
      <c r="BU44" s="403"/>
      <c r="BV44" s="403"/>
    </row>
    <row r="45" spans="1:74" ht="11.1" customHeight="1" x14ac:dyDescent="0.2">
      <c r="A45" s="162" t="s">
        <v>582</v>
      </c>
      <c r="B45" s="173" t="s">
        <v>313</v>
      </c>
      <c r="C45" s="255">
        <v>1156.464446</v>
      </c>
      <c r="D45" s="255">
        <v>1156.8875129999999</v>
      </c>
      <c r="E45" s="255">
        <v>1190.1140210000001</v>
      </c>
      <c r="F45" s="255">
        <v>1216.1476339999999</v>
      </c>
      <c r="G45" s="255">
        <v>1236.1142580000001</v>
      </c>
      <c r="H45" s="255">
        <v>1244.7067910000001</v>
      </c>
      <c r="I45" s="255">
        <v>1241.2356520000001</v>
      </c>
      <c r="J45" s="255">
        <v>1263.2400339999999</v>
      </c>
      <c r="K45" s="255">
        <v>1272.5814809999999</v>
      </c>
      <c r="L45" s="255">
        <v>1280.1276849999999</v>
      </c>
      <c r="M45" s="255">
        <v>1294.09897</v>
      </c>
      <c r="N45" s="255">
        <v>1286.9032979999999</v>
      </c>
      <c r="O45" s="255">
        <v>1318.5413619999999</v>
      </c>
      <c r="P45" s="255">
        <v>1322.8420329999999</v>
      </c>
      <c r="Q45" s="255">
        <v>1329.232559</v>
      </c>
      <c r="R45" s="255">
        <v>1340.0714029999999</v>
      </c>
      <c r="S45" s="255">
        <v>1355.427702</v>
      </c>
      <c r="T45" s="255">
        <v>1354.3430040000001</v>
      </c>
      <c r="U45" s="255">
        <v>1371.3945269999999</v>
      </c>
      <c r="V45" s="255">
        <v>1371.257173</v>
      </c>
      <c r="W45" s="255">
        <v>1356.1269130000001</v>
      </c>
      <c r="X45" s="255">
        <v>1357.925872</v>
      </c>
      <c r="Y45" s="255">
        <v>1361.1412419999999</v>
      </c>
      <c r="Z45" s="255">
        <v>1334.48974</v>
      </c>
      <c r="AA45" s="255">
        <v>1357.6092980000001</v>
      </c>
      <c r="AB45" s="255">
        <v>1354.2861949999999</v>
      </c>
      <c r="AC45" s="255">
        <v>1338.9274399999999</v>
      </c>
      <c r="AD45" s="255">
        <v>1339.5625439999999</v>
      </c>
      <c r="AE45" s="255">
        <v>1349.4776280000001</v>
      </c>
      <c r="AF45" s="255">
        <v>1330.709253</v>
      </c>
      <c r="AG45" s="255">
        <v>1319.5758960000001</v>
      </c>
      <c r="AH45" s="255">
        <v>1308.4165170000001</v>
      </c>
      <c r="AI45" s="255">
        <v>1304.139553</v>
      </c>
      <c r="AJ45" s="255">
        <v>1272.2489410000001</v>
      </c>
      <c r="AK45" s="255">
        <v>1262.0342470000001</v>
      </c>
      <c r="AL45" s="255">
        <v>1231.738949</v>
      </c>
      <c r="AM45" s="255">
        <v>1218.3721190000001</v>
      </c>
      <c r="AN45" s="255">
        <v>1213.5638260000001</v>
      </c>
      <c r="AO45" s="255">
        <v>1198.627645</v>
      </c>
      <c r="AP45" s="255">
        <v>1203.7298040000001</v>
      </c>
      <c r="AQ45" s="255">
        <v>1212.9017409999999</v>
      </c>
      <c r="AR45" s="255">
        <v>1209.190908</v>
      </c>
      <c r="AS45" s="255">
        <v>1214.6124910000001</v>
      </c>
      <c r="AT45" s="255">
        <v>1233.8128859999999</v>
      </c>
      <c r="AU45" s="255">
        <v>1273.182354</v>
      </c>
      <c r="AV45" s="255">
        <v>1263.809035</v>
      </c>
      <c r="AW45" s="255">
        <v>1262.190325</v>
      </c>
      <c r="AX45" s="255">
        <v>1264.1012169999999</v>
      </c>
      <c r="AY45" s="255">
        <v>1270.477748</v>
      </c>
      <c r="AZ45" s="255">
        <v>1253.2364789999999</v>
      </c>
      <c r="BA45" s="255">
        <v>1249.0250169999999</v>
      </c>
      <c r="BB45" s="255">
        <v>1267.298481</v>
      </c>
      <c r="BC45" s="255">
        <v>1312.2437399999999</v>
      </c>
      <c r="BD45" s="255">
        <v>1310.115499</v>
      </c>
      <c r="BE45" s="255">
        <v>1314.672994</v>
      </c>
      <c r="BF45" s="255">
        <v>1307.147624</v>
      </c>
      <c r="BG45" s="255">
        <v>1304.5487780000001</v>
      </c>
      <c r="BH45" s="255">
        <v>1279.2994189999999</v>
      </c>
      <c r="BI45" s="255">
        <v>1268.6494811</v>
      </c>
      <c r="BJ45" s="337">
        <v>1252.4970000000001</v>
      </c>
      <c r="BK45" s="337">
        <v>1252.27</v>
      </c>
      <c r="BL45" s="337">
        <v>1247.508</v>
      </c>
      <c r="BM45" s="337">
        <v>1252.546</v>
      </c>
      <c r="BN45" s="337">
        <v>1266.83</v>
      </c>
      <c r="BO45" s="337">
        <v>1288.482</v>
      </c>
      <c r="BP45" s="337">
        <v>1297.0319999999999</v>
      </c>
      <c r="BQ45" s="337">
        <v>1297.1389999999999</v>
      </c>
      <c r="BR45" s="337">
        <v>1298.549</v>
      </c>
      <c r="BS45" s="337">
        <v>1305.1600000000001</v>
      </c>
      <c r="BT45" s="337">
        <v>1303.672</v>
      </c>
      <c r="BU45" s="337">
        <v>1304.1220000000001</v>
      </c>
      <c r="BV45" s="337">
        <v>1283.473</v>
      </c>
    </row>
    <row r="46" spans="1:74" ht="11.1" customHeight="1" x14ac:dyDescent="0.2">
      <c r="A46" s="162" t="s">
        <v>316</v>
      </c>
      <c r="B46" s="254" t="s">
        <v>315</v>
      </c>
      <c r="C46" s="253">
        <v>2726.6844460000002</v>
      </c>
      <c r="D46" s="253">
        <v>2721.5205129999999</v>
      </c>
      <c r="E46" s="253">
        <v>2777.675021</v>
      </c>
      <c r="F46" s="253">
        <v>2805.0216340000002</v>
      </c>
      <c r="G46" s="253">
        <v>2867.0832580000001</v>
      </c>
      <c r="H46" s="253">
        <v>2865.4347910000001</v>
      </c>
      <c r="I46" s="253">
        <v>2873.4986520000002</v>
      </c>
      <c r="J46" s="253">
        <v>2934.1100339999998</v>
      </c>
      <c r="K46" s="253">
        <v>2940.203481</v>
      </c>
      <c r="L46" s="253">
        <v>2943.250685</v>
      </c>
      <c r="M46" s="253">
        <v>2959.63897</v>
      </c>
      <c r="N46" s="253">
        <v>2974.8652980000002</v>
      </c>
      <c r="O46" s="253">
        <v>3033.6803620000001</v>
      </c>
      <c r="P46" s="253">
        <v>3038.0230329999999</v>
      </c>
      <c r="Q46" s="253">
        <v>3028.2665590000001</v>
      </c>
      <c r="R46" s="253">
        <v>3038.971403</v>
      </c>
      <c r="S46" s="253">
        <v>3064.5627020000002</v>
      </c>
      <c r="T46" s="253">
        <v>3067.5600039999999</v>
      </c>
      <c r="U46" s="253">
        <v>3119.1325270000002</v>
      </c>
      <c r="V46" s="253">
        <v>3103.3011729999998</v>
      </c>
      <c r="W46" s="253">
        <v>3075.6039129999999</v>
      </c>
      <c r="X46" s="253">
        <v>3065.1218720000002</v>
      </c>
      <c r="Y46" s="253">
        <v>3044.8802420000002</v>
      </c>
      <c r="Z46" s="253">
        <v>2998.9917399999999</v>
      </c>
      <c r="AA46" s="253">
        <v>3072.2122979999999</v>
      </c>
      <c r="AB46" s="253">
        <v>3063.3061950000001</v>
      </c>
      <c r="AC46" s="253">
        <v>3033.6994399999999</v>
      </c>
      <c r="AD46" s="253">
        <v>3052.192544</v>
      </c>
      <c r="AE46" s="253">
        <v>3054.0126279999999</v>
      </c>
      <c r="AF46" s="253">
        <v>3017.8012530000001</v>
      </c>
      <c r="AG46" s="253">
        <v>3025.5148960000001</v>
      </c>
      <c r="AH46" s="253">
        <v>3003.7545169999999</v>
      </c>
      <c r="AI46" s="253">
        <v>2965.5245530000002</v>
      </c>
      <c r="AJ46" s="253">
        <v>2920.1019409999999</v>
      </c>
      <c r="AK46" s="253">
        <v>2899.132247</v>
      </c>
      <c r="AL46" s="253">
        <v>2849.742949</v>
      </c>
      <c r="AM46" s="253">
        <v>2865.0441190000001</v>
      </c>
      <c r="AN46" s="253">
        <v>2847.5148260000001</v>
      </c>
      <c r="AO46" s="253">
        <v>2803.0206450000001</v>
      </c>
      <c r="AP46" s="253">
        <v>2806.1018039999999</v>
      </c>
      <c r="AQ46" s="253">
        <v>2811.360741</v>
      </c>
      <c r="AR46" s="253">
        <v>2799.5259080000001</v>
      </c>
      <c r="AS46" s="253">
        <v>2822.1164910000002</v>
      </c>
      <c r="AT46" s="253">
        <v>2849.3138859999999</v>
      </c>
      <c r="AU46" s="253">
        <v>2852.2253540000002</v>
      </c>
      <c r="AV46" s="253">
        <v>2846.6320350000001</v>
      </c>
      <c r="AW46" s="253">
        <v>2846.4353249999999</v>
      </c>
      <c r="AX46" s="253">
        <v>2859.8692169999999</v>
      </c>
      <c r="AY46" s="253">
        <v>2872.4257480000001</v>
      </c>
      <c r="AZ46" s="253">
        <v>2869.135479</v>
      </c>
      <c r="BA46" s="253">
        <v>2866.5080170000001</v>
      </c>
      <c r="BB46" s="253">
        <v>2871.8024810000002</v>
      </c>
      <c r="BC46" s="253">
        <v>2920.7617399999999</v>
      </c>
      <c r="BD46" s="253">
        <v>2924.2994990000002</v>
      </c>
      <c r="BE46" s="253">
        <v>2944.3029940000001</v>
      </c>
      <c r="BF46" s="253">
        <v>2972.0436239999999</v>
      </c>
      <c r="BG46" s="253">
        <v>2951.7508736</v>
      </c>
      <c r="BH46" s="253">
        <v>2950.2866911000001</v>
      </c>
      <c r="BI46" s="253">
        <v>2949.5093016999999</v>
      </c>
      <c r="BJ46" s="338">
        <v>2932.1347492999998</v>
      </c>
      <c r="BK46" s="338">
        <v>2948.1355371999998</v>
      </c>
      <c r="BL46" s="338">
        <v>2932.6816159999998</v>
      </c>
      <c r="BM46" s="338">
        <v>2933.9784909</v>
      </c>
      <c r="BN46" s="338">
        <v>2952.8364240000001</v>
      </c>
      <c r="BO46" s="338">
        <v>2982.1091588999998</v>
      </c>
      <c r="BP46" s="338">
        <v>2988.8164514</v>
      </c>
      <c r="BQ46" s="338">
        <v>2989.4090695</v>
      </c>
      <c r="BR46" s="338">
        <v>2992.6174348</v>
      </c>
      <c r="BS46" s="338">
        <v>2996.8438913999998</v>
      </c>
      <c r="BT46" s="338">
        <v>3003.3036585</v>
      </c>
      <c r="BU46" s="338">
        <v>3003.4813141999998</v>
      </c>
      <c r="BV46" s="338">
        <v>2971.0863190999999</v>
      </c>
    </row>
    <row r="47" spans="1:74" ht="11.1" customHeight="1" x14ac:dyDescent="0.2">
      <c r="BK47" s="405"/>
      <c r="BL47" s="405"/>
      <c r="BM47" s="405"/>
      <c r="BN47" s="405"/>
      <c r="BO47" s="405"/>
      <c r="BP47" s="405"/>
      <c r="BQ47" s="405"/>
      <c r="BR47" s="405"/>
      <c r="BS47" s="405"/>
      <c r="BT47" s="405"/>
      <c r="BU47" s="405"/>
      <c r="BV47" s="405"/>
    </row>
    <row r="48" spans="1:74" ht="12" customHeight="1" x14ac:dyDescent="0.2">
      <c r="B48" s="820" t="s">
        <v>834</v>
      </c>
      <c r="C48" s="799"/>
      <c r="D48" s="799"/>
      <c r="E48" s="799"/>
      <c r="F48" s="799"/>
      <c r="G48" s="799"/>
      <c r="H48" s="799"/>
      <c r="I48" s="799"/>
      <c r="J48" s="799"/>
      <c r="K48" s="799"/>
      <c r="L48" s="799"/>
      <c r="M48" s="799"/>
      <c r="N48" s="799"/>
      <c r="O48" s="799"/>
      <c r="P48" s="799"/>
      <c r="Q48" s="799"/>
      <c r="BJ48" s="153"/>
    </row>
    <row r="49" spans="1:74" s="432" customFormat="1" ht="12" customHeight="1" x14ac:dyDescent="0.2">
      <c r="A49" s="431"/>
      <c r="B49" s="813" t="s">
        <v>667</v>
      </c>
      <c r="C49" s="789"/>
      <c r="D49" s="789"/>
      <c r="E49" s="789"/>
      <c r="F49" s="789"/>
      <c r="G49" s="789"/>
      <c r="H49" s="789"/>
      <c r="I49" s="789"/>
      <c r="J49" s="789"/>
      <c r="K49" s="789"/>
      <c r="L49" s="789"/>
      <c r="M49" s="789"/>
      <c r="N49" s="789"/>
      <c r="O49" s="789"/>
      <c r="P49" s="789"/>
      <c r="Q49" s="785"/>
      <c r="R49" s="153"/>
      <c r="AY49" s="530"/>
      <c r="AZ49" s="530"/>
      <c r="BA49" s="530"/>
      <c r="BB49" s="530"/>
      <c r="BC49" s="530"/>
      <c r="BD49" s="629"/>
      <c r="BE49" s="629"/>
      <c r="BF49" s="629"/>
      <c r="BG49" s="530"/>
      <c r="BH49" s="530"/>
      <c r="BI49" s="530"/>
      <c r="BJ49" s="530"/>
    </row>
    <row r="50" spans="1:74" s="432" customFormat="1" ht="12" customHeight="1" x14ac:dyDescent="0.2">
      <c r="A50" s="431"/>
      <c r="B50" s="813" t="s">
        <v>1423</v>
      </c>
      <c r="C50" s="785"/>
      <c r="D50" s="785"/>
      <c r="E50" s="785"/>
      <c r="F50" s="785"/>
      <c r="G50" s="785"/>
      <c r="H50" s="785"/>
      <c r="I50" s="785"/>
      <c r="J50" s="785"/>
      <c r="K50" s="785"/>
      <c r="L50" s="785"/>
      <c r="M50" s="785"/>
      <c r="N50" s="785"/>
      <c r="O50" s="785"/>
      <c r="P50" s="785"/>
      <c r="Q50" s="785"/>
      <c r="R50" s="153"/>
      <c r="AY50" s="530"/>
      <c r="AZ50" s="530"/>
      <c r="BA50" s="530"/>
      <c r="BB50" s="530"/>
      <c r="BC50" s="530"/>
      <c r="BD50" s="629"/>
      <c r="BE50" s="629"/>
      <c r="BF50" s="629"/>
      <c r="BG50" s="530"/>
      <c r="BH50" s="530"/>
      <c r="BI50" s="530"/>
      <c r="BJ50" s="530"/>
    </row>
    <row r="51" spans="1:74" s="432" customFormat="1" ht="12" customHeight="1" x14ac:dyDescent="0.2">
      <c r="A51" s="431"/>
      <c r="B51" s="813" t="s">
        <v>1422</v>
      </c>
      <c r="C51" s="785"/>
      <c r="D51" s="785"/>
      <c r="E51" s="785"/>
      <c r="F51" s="785"/>
      <c r="G51" s="785"/>
      <c r="H51" s="785"/>
      <c r="I51" s="785"/>
      <c r="J51" s="785"/>
      <c r="K51" s="785"/>
      <c r="L51" s="785"/>
      <c r="M51" s="785"/>
      <c r="N51" s="785"/>
      <c r="O51" s="785"/>
      <c r="P51" s="785"/>
      <c r="Q51" s="785"/>
      <c r="R51" s="153"/>
      <c r="AY51" s="530"/>
      <c r="AZ51" s="530"/>
      <c r="BA51" s="530"/>
      <c r="BB51" s="530"/>
      <c r="BC51" s="530"/>
      <c r="BD51" s="629"/>
      <c r="BE51" s="629"/>
      <c r="BF51" s="629"/>
      <c r="BG51" s="530"/>
      <c r="BH51" s="530"/>
      <c r="BI51" s="530"/>
      <c r="BJ51" s="530"/>
    </row>
    <row r="52" spans="1:74" s="432" customFormat="1" ht="12" customHeight="1" x14ac:dyDescent="0.2">
      <c r="A52" s="431"/>
      <c r="B52" s="818" t="s">
        <v>1171</v>
      </c>
      <c r="C52" s="818"/>
      <c r="D52" s="818"/>
      <c r="E52" s="818"/>
      <c r="F52" s="818"/>
      <c r="G52" s="818"/>
      <c r="H52" s="818"/>
      <c r="I52" s="818"/>
      <c r="J52" s="818"/>
      <c r="K52" s="818"/>
      <c r="L52" s="818"/>
      <c r="M52" s="818"/>
      <c r="N52" s="818"/>
      <c r="O52" s="818"/>
      <c r="P52" s="818"/>
      <c r="Q52" s="818"/>
      <c r="R52" s="818"/>
      <c r="AY52" s="530"/>
      <c r="AZ52" s="530"/>
      <c r="BA52" s="530"/>
      <c r="BB52" s="530"/>
      <c r="BC52" s="530"/>
      <c r="BD52" s="629"/>
      <c r="BE52" s="629"/>
      <c r="BF52" s="629"/>
      <c r="BG52" s="530"/>
      <c r="BH52" s="530"/>
      <c r="BI52" s="530"/>
      <c r="BJ52" s="530"/>
    </row>
    <row r="53" spans="1:74" s="432" customFormat="1" ht="12" customHeight="1" x14ac:dyDescent="0.2">
      <c r="A53" s="431"/>
      <c r="B53" s="818" t="s">
        <v>1172</v>
      </c>
      <c r="C53" s="818"/>
      <c r="D53" s="818"/>
      <c r="E53" s="818"/>
      <c r="F53" s="818"/>
      <c r="G53" s="818"/>
      <c r="H53" s="818"/>
      <c r="I53" s="818"/>
      <c r="J53" s="818"/>
      <c r="K53" s="818"/>
      <c r="L53" s="818"/>
      <c r="M53" s="818"/>
      <c r="N53" s="818"/>
      <c r="O53" s="818"/>
      <c r="P53" s="818"/>
      <c r="Q53" s="818"/>
      <c r="R53" s="754"/>
      <c r="AY53" s="530"/>
      <c r="AZ53" s="530"/>
      <c r="BA53" s="530"/>
      <c r="BB53" s="530"/>
      <c r="BC53" s="530"/>
      <c r="BD53" s="629"/>
      <c r="BE53" s="629"/>
      <c r="BF53" s="629"/>
      <c r="BG53" s="530"/>
      <c r="BH53" s="530"/>
      <c r="BI53" s="530"/>
      <c r="BJ53" s="530"/>
    </row>
    <row r="54" spans="1:74" s="708" customFormat="1" ht="12" customHeight="1" x14ac:dyDescent="0.2">
      <c r="A54" s="431"/>
      <c r="B54" s="813" t="s">
        <v>822</v>
      </c>
      <c r="C54" s="813"/>
      <c r="D54" s="813"/>
      <c r="E54" s="813"/>
      <c r="F54" s="813"/>
      <c r="G54" s="813"/>
      <c r="H54" s="813"/>
      <c r="I54" s="813"/>
      <c r="J54" s="813"/>
      <c r="K54" s="813"/>
      <c r="L54" s="813"/>
      <c r="M54" s="813"/>
      <c r="N54" s="813"/>
      <c r="O54" s="813"/>
      <c r="P54" s="813"/>
      <c r="Q54" s="785"/>
      <c r="R54" s="753"/>
      <c r="AY54" s="530"/>
      <c r="AZ54" s="530"/>
      <c r="BA54" s="530"/>
      <c r="BB54" s="530"/>
      <c r="BC54" s="530"/>
      <c r="BD54" s="629"/>
      <c r="BE54" s="629"/>
      <c r="BF54" s="629"/>
      <c r="BG54" s="530"/>
      <c r="BH54" s="530"/>
      <c r="BI54" s="530"/>
      <c r="BJ54" s="530"/>
    </row>
    <row r="55" spans="1:74" s="432" customFormat="1" ht="12" customHeight="1" x14ac:dyDescent="0.2">
      <c r="A55" s="431"/>
      <c r="B55" s="817" t="s">
        <v>1173</v>
      </c>
      <c r="C55" s="785"/>
      <c r="D55" s="785"/>
      <c r="E55" s="785"/>
      <c r="F55" s="785"/>
      <c r="G55" s="785"/>
      <c r="H55" s="785"/>
      <c r="I55" s="785"/>
      <c r="J55" s="785"/>
      <c r="K55" s="785"/>
      <c r="L55" s="785"/>
      <c r="M55" s="785"/>
      <c r="N55" s="785"/>
      <c r="O55" s="785"/>
      <c r="P55" s="785"/>
      <c r="Q55" s="785"/>
      <c r="R55" s="753"/>
      <c r="AY55" s="530"/>
      <c r="AZ55" s="530"/>
      <c r="BA55" s="530"/>
      <c r="BB55" s="530"/>
      <c r="BC55" s="530"/>
      <c r="BD55" s="629"/>
      <c r="BE55" s="629"/>
      <c r="BF55" s="629"/>
      <c r="BG55" s="530"/>
      <c r="BH55" s="530"/>
      <c r="BI55" s="530"/>
      <c r="BJ55" s="530"/>
    </row>
    <row r="56" spans="1:74" s="432" customFormat="1" ht="12" customHeight="1" x14ac:dyDescent="0.2">
      <c r="A56" s="431"/>
      <c r="B56" s="813" t="s">
        <v>1174</v>
      </c>
      <c r="C56" s="789"/>
      <c r="D56" s="789"/>
      <c r="E56" s="789"/>
      <c r="F56" s="789"/>
      <c r="G56" s="789"/>
      <c r="H56" s="789"/>
      <c r="I56" s="789"/>
      <c r="J56" s="789"/>
      <c r="K56" s="789"/>
      <c r="L56" s="789"/>
      <c r="M56" s="789"/>
      <c r="N56" s="789"/>
      <c r="O56" s="789"/>
      <c r="P56" s="789"/>
      <c r="Q56" s="785"/>
      <c r="R56" s="753"/>
      <c r="AY56" s="530"/>
      <c r="AZ56" s="530"/>
      <c r="BA56" s="530"/>
      <c r="BB56" s="530"/>
      <c r="BC56" s="530"/>
      <c r="BD56" s="629"/>
      <c r="BE56" s="629"/>
      <c r="BF56" s="629"/>
      <c r="BG56" s="530"/>
      <c r="BH56" s="530"/>
      <c r="BI56" s="530"/>
      <c r="BJ56" s="530"/>
    </row>
    <row r="57" spans="1:74" s="432" customFormat="1" ht="12" customHeight="1" x14ac:dyDescent="0.2">
      <c r="A57" s="431"/>
      <c r="B57" s="818" t="s">
        <v>1175</v>
      </c>
      <c r="C57" s="818"/>
      <c r="D57" s="818"/>
      <c r="E57" s="818"/>
      <c r="F57" s="818"/>
      <c r="G57" s="818"/>
      <c r="H57" s="818"/>
      <c r="I57" s="818"/>
      <c r="J57" s="818"/>
      <c r="K57" s="818"/>
      <c r="L57" s="818"/>
      <c r="M57" s="818"/>
      <c r="N57" s="818"/>
      <c r="O57" s="818"/>
      <c r="P57" s="818"/>
      <c r="Q57" s="818"/>
      <c r="R57" s="753"/>
      <c r="AY57" s="530"/>
      <c r="AZ57" s="530"/>
      <c r="BA57" s="530"/>
      <c r="BB57" s="530"/>
      <c r="BC57" s="530"/>
      <c r="BD57" s="629"/>
      <c r="BE57" s="629"/>
      <c r="BF57" s="629"/>
      <c r="BG57" s="530"/>
      <c r="BH57" s="530"/>
      <c r="BI57" s="530"/>
      <c r="BJ57" s="530"/>
    </row>
    <row r="58" spans="1:74" s="432" customFormat="1" ht="12.75" customHeight="1" x14ac:dyDescent="0.2">
      <c r="A58" s="431"/>
      <c r="B58" s="788" t="s">
        <v>373</v>
      </c>
      <c r="C58" s="789"/>
      <c r="D58" s="789"/>
      <c r="E58" s="789"/>
      <c r="F58" s="789"/>
      <c r="G58" s="789"/>
      <c r="H58" s="789"/>
      <c r="I58" s="789"/>
      <c r="J58" s="789"/>
      <c r="K58" s="789"/>
      <c r="L58" s="789"/>
      <c r="M58" s="789"/>
      <c r="N58" s="789"/>
      <c r="O58" s="789"/>
      <c r="P58" s="789"/>
      <c r="Q58" s="785"/>
      <c r="R58" s="753"/>
      <c r="AY58" s="530"/>
      <c r="AZ58" s="530"/>
      <c r="BA58" s="530"/>
      <c r="BB58" s="530"/>
      <c r="BC58" s="530"/>
      <c r="BD58" s="629"/>
      <c r="BE58" s="629"/>
      <c r="BF58" s="629"/>
      <c r="BG58" s="530"/>
      <c r="BH58" s="530"/>
      <c r="BI58" s="530"/>
      <c r="BJ58" s="530"/>
    </row>
    <row r="59" spans="1:74" s="432" customFormat="1" ht="12" customHeight="1" x14ac:dyDescent="0.2">
      <c r="A59" s="431"/>
      <c r="B59" s="814" t="s">
        <v>881</v>
      </c>
      <c r="C59" s="785"/>
      <c r="D59" s="785"/>
      <c r="E59" s="785"/>
      <c r="F59" s="785"/>
      <c r="G59" s="785"/>
      <c r="H59" s="785"/>
      <c r="I59" s="785"/>
      <c r="J59" s="785"/>
      <c r="K59" s="785"/>
      <c r="L59" s="785"/>
      <c r="M59" s="785"/>
      <c r="N59" s="785"/>
      <c r="O59" s="785"/>
      <c r="P59" s="785"/>
      <c r="Q59" s="785"/>
      <c r="R59" s="753"/>
      <c r="AY59" s="530"/>
      <c r="AZ59" s="530"/>
      <c r="BA59" s="530"/>
      <c r="BB59" s="530"/>
      <c r="BC59" s="530"/>
      <c r="BD59" s="629"/>
      <c r="BE59" s="629"/>
      <c r="BF59" s="629"/>
      <c r="BG59" s="530"/>
      <c r="BH59" s="530"/>
      <c r="BI59" s="530"/>
      <c r="BJ59" s="530"/>
    </row>
    <row r="60" spans="1:74" s="433" customFormat="1" ht="12" customHeight="1" x14ac:dyDescent="0.2">
      <c r="A60" s="429"/>
      <c r="B60" s="815" t="s">
        <v>863</v>
      </c>
      <c r="C60" s="816"/>
      <c r="D60" s="816"/>
      <c r="E60" s="816"/>
      <c r="F60" s="816"/>
      <c r="G60" s="816"/>
      <c r="H60" s="816"/>
      <c r="I60" s="816"/>
      <c r="J60" s="816"/>
      <c r="K60" s="816"/>
      <c r="L60" s="816"/>
      <c r="M60" s="816"/>
      <c r="N60" s="816"/>
      <c r="O60" s="816"/>
      <c r="P60" s="816"/>
      <c r="Q60" s="785"/>
      <c r="R60" s="753"/>
      <c r="AY60" s="529"/>
      <c r="AZ60" s="529"/>
      <c r="BA60" s="529"/>
      <c r="BB60" s="529"/>
      <c r="BC60" s="529"/>
      <c r="BD60" s="628"/>
      <c r="BE60" s="628"/>
      <c r="BF60" s="628"/>
      <c r="BG60" s="529"/>
      <c r="BH60" s="529"/>
      <c r="BI60" s="529"/>
      <c r="BJ60" s="529"/>
    </row>
    <row r="61" spans="1:74" ht="12.75" x14ac:dyDescent="0.2">
      <c r="B61" s="805" t="s">
        <v>959</v>
      </c>
      <c r="C61" s="785"/>
      <c r="D61" s="785"/>
      <c r="E61" s="785"/>
      <c r="F61" s="785"/>
      <c r="G61" s="785"/>
      <c r="H61" s="785"/>
      <c r="I61" s="785"/>
      <c r="J61" s="785"/>
      <c r="K61" s="785"/>
      <c r="L61" s="785"/>
      <c r="M61" s="785"/>
      <c r="N61" s="785"/>
      <c r="O61" s="785"/>
      <c r="P61" s="785"/>
      <c r="Q61" s="785"/>
      <c r="R61" s="433"/>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sheetData>
  <mergeCells count="22">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4:Q54"/>
    <mergeCell ref="B61:Q61"/>
    <mergeCell ref="B58:Q58"/>
    <mergeCell ref="B59:Q59"/>
    <mergeCell ref="B60:Q60"/>
    <mergeCell ref="B55:Q55"/>
    <mergeCell ref="B56:Q56"/>
    <mergeCell ref="B57:Q5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P5" activePane="bottomRight" state="frozen"/>
      <selection activeCell="BF63" sqref="BF63"/>
      <selection pane="topRight" activeCell="BF63" sqref="BF63"/>
      <selection pane="bottomLeft" activeCell="BF63" sqref="BF63"/>
      <selection pane="bottomRight" activeCell="BK20" sqref="BK20"/>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3.35" customHeight="1" x14ac:dyDescent="0.2">
      <c r="A1" s="791" t="s">
        <v>817</v>
      </c>
      <c r="B1" s="819" t="s">
        <v>934</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row>
    <row r="2" spans="1:74" ht="12.75" x14ac:dyDescent="0.2">
      <c r="A2" s="792"/>
      <c r="B2" s="532" t="str">
        <f>"U.S. Energy Information Administration  |  Short-Term Energy Outlook  - "&amp;Dates!D1</f>
        <v>U.S. Energy Information Administration  |  Short-Term Energy Outlook  - December 2019</v>
      </c>
      <c r="C2" s="533"/>
      <c r="D2" s="533"/>
      <c r="E2" s="533"/>
      <c r="F2" s="533"/>
      <c r="G2" s="749"/>
      <c r="H2" s="749"/>
      <c r="I2" s="749"/>
      <c r="J2" s="749"/>
      <c r="K2" s="749"/>
      <c r="L2" s="749"/>
      <c r="M2" s="749"/>
      <c r="N2" s="749"/>
      <c r="O2" s="749"/>
      <c r="P2" s="749"/>
      <c r="Q2" s="749"/>
      <c r="R2" s="749"/>
      <c r="S2" s="749"/>
      <c r="T2" s="749"/>
      <c r="U2" s="749"/>
      <c r="V2" s="749"/>
      <c r="W2" s="749"/>
      <c r="X2" s="749"/>
      <c r="Y2" s="749"/>
      <c r="Z2" s="749"/>
      <c r="AA2" s="749"/>
      <c r="AB2" s="749"/>
      <c r="AC2" s="749"/>
      <c r="AD2" s="749"/>
      <c r="AE2" s="749"/>
      <c r="AF2" s="749"/>
      <c r="AG2" s="749"/>
      <c r="AH2" s="749"/>
      <c r="AI2" s="749"/>
      <c r="AJ2" s="749"/>
      <c r="AK2" s="533"/>
      <c r="AL2" s="533"/>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BG5" s="623"/>
      <c r="BK5" s="405"/>
      <c r="BL5" s="405"/>
      <c r="BM5" s="405"/>
      <c r="BN5" s="405"/>
      <c r="BO5" s="405"/>
      <c r="BP5" s="405"/>
      <c r="BQ5" s="405"/>
      <c r="BR5" s="405"/>
      <c r="BS5" s="405"/>
      <c r="BT5" s="405"/>
      <c r="BU5" s="405"/>
      <c r="BV5" s="405"/>
    </row>
    <row r="6" spans="1:74" ht="11.1" customHeight="1" x14ac:dyDescent="0.2">
      <c r="A6" s="162" t="s">
        <v>377</v>
      </c>
      <c r="B6" s="172" t="s">
        <v>391</v>
      </c>
      <c r="C6" s="250">
        <v>22.109824387</v>
      </c>
      <c r="D6" s="250">
        <v>22.391633143</v>
      </c>
      <c r="E6" s="250">
        <v>22.407400418999998</v>
      </c>
      <c r="F6" s="250">
        <v>22.200562999999999</v>
      </c>
      <c r="G6" s="250">
        <v>21.80275529</v>
      </c>
      <c r="H6" s="250">
        <v>21.866168667</v>
      </c>
      <c r="I6" s="250">
        <v>22.490939677</v>
      </c>
      <c r="J6" s="250">
        <v>22.609679418999999</v>
      </c>
      <c r="K6" s="250">
        <v>22.175141666999998</v>
      </c>
      <c r="L6" s="250">
        <v>22.271879290000001</v>
      </c>
      <c r="M6" s="250">
        <v>22.530163667</v>
      </c>
      <c r="N6" s="250">
        <v>22.514096032000001</v>
      </c>
      <c r="O6" s="250">
        <v>22.41898071</v>
      </c>
      <c r="P6" s="250">
        <v>22.110921379000001</v>
      </c>
      <c r="Q6" s="250">
        <v>22.230090129000001</v>
      </c>
      <c r="R6" s="250">
        <v>21.684217666999999</v>
      </c>
      <c r="S6" s="250">
        <v>21.209763097</v>
      </c>
      <c r="T6" s="250">
        <v>21.319327999999999</v>
      </c>
      <c r="U6" s="250">
        <v>21.953209548</v>
      </c>
      <c r="V6" s="250">
        <v>21.877112677</v>
      </c>
      <c r="W6" s="250">
        <v>21.647430332999999</v>
      </c>
      <c r="X6" s="250">
        <v>22.038822903</v>
      </c>
      <c r="Y6" s="250">
        <v>22.525364332999999</v>
      </c>
      <c r="Z6" s="250">
        <v>22.007328387000001</v>
      </c>
      <c r="AA6" s="250">
        <v>22.226315418999999</v>
      </c>
      <c r="AB6" s="250">
        <v>22.663305286</v>
      </c>
      <c r="AC6" s="250">
        <v>22.613851709999999</v>
      </c>
      <c r="AD6" s="250">
        <v>22.100807</v>
      </c>
      <c r="AE6" s="250">
        <v>22.446634387</v>
      </c>
      <c r="AF6" s="250">
        <v>22.507130332999999</v>
      </c>
      <c r="AG6" s="250">
        <v>22.817660676999999</v>
      </c>
      <c r="AH6" s="250">
        <v>22.911361289999999</v>
      </c>
      <c r="AI6" s="250">
        <v>22.575928999999999</v>
      </c>
      <c r="AJ6" s="250">
        <v>23.309901355000001</v>
      </c>
      <c r="AK6" s="250">
        <v>24.225175332999999</v>
      </c>
      <c r="AL6" s="250">
        <v>24.003881387</v>
      </c>
      <c r="AM6" s="250">
        <v>23.835559097000001</v>
      </c>
      <c r="AN6" s="250">
        <v>24.387789142999999</v>
      </c>
      <c r="AO6" s="250">
        <v>24.807088129</v>
      </c>
      <c r="AP6" s="250">
        <v>24.549731667</v>
      </c>
      <c r="AQ6" s="250">
        <v>24.714947871</v>
      </c>
      <c r="AR6" s="250">
        <v>24.847850000000001</v>
      </c>
      <c r="AS6" s="250">
        <v>25.435310161</v>
      </c>
      <c r="AT6" s="250">
        <v>26.361805419</v>
      </c>
      <c r="AU6" s="250">
        <v>26.008438000000002</v>
      </c>
      <c r="AV6" s="250">
        <v>26.263359129000001</v>
      </c>
      <c r="AW6" s="250">
        <v>26.730412667</v>
      </c>
      <c r="AX6" s="250">
        <v>26.813555903000001</v>
      </c>
      <c r="AY6" s="250">
        <v>26.166453226000002</v>
      </c>
      <c r="AZ6" s="250">
        <v>26.147445999999999</v>
      </c>
      <c r="BA6" s="250">
        <v>26.444006225999999</v>
      </c>
      <c r="BB6" s="250">
        <v>26.811429</v>
      </c>
      <c r="BC6" s="250">
        <v>26.679145935000001</v>
      </c>
      <c r="BD6" s="250">
        <v>26.783721332999999</v>
      </c>
      <c r="BE6" s="250">
        <v>26.431542451999999</v>
      </c>
      <c r="BF6" s="250">
        <v>26.962638935000001</v>
      </c>
      <c r="BG6" s="250">
        <v>27.249071403999999</v>
      </c>
      <c r="BH6" s="250">
        <v>27.909139883999998</v>
      </c>
      <c r="BI6" s="250">
        <v>28.294999174000001</v>
      </c>
      <c r="BJ6" s="403">
        <v>28.373483338</v>
      </c>
      <c r="BK6" s="403">
        <v>28.352470141000001</v>
      </c>
      <c r="BL6" s="403">
        <v>28.366451632</v>
      </c>
      <c r="BM6" s="403">
        <v>28.563016732000001</v>
      </c>
      <c r="BN6" s="403">
        <v>28.712595536999999</v>
      </c>
      <c r="BO6" s="403">
        <v>28.727340768000001</v>
      </c>
      <c r="BP6" s="403">
        <v>28.690263036000001</v>
      </c>
      <c r="BQ6" s="403">
        <v>28.579696319</v>
      </c>
      <c r="BR6" s="403">
        <v>28.685920307</v>
      </c>
      <c r="BS6" s="403">
        <v>28.737793875000001</v>
      </c>
      <c r="BT6" s="403">
        <v>28.734907123999999</v>
      </c>
      <c r="BU6" s="403">
        <v>29.039823778999999</v>
      </c>
      <c r="BV6" s="403">
        <v>28.954371024</v>
      </c>
    </row>
    <row r="7" spans="1:74" ht="11.1" customHeight="1" x14ac:dyDescent="0.2">
      <c r="A7" s="162" t="s">
        <v>256</v>
      </c>
      <c r="B7" s="173" t="s">
        <v>348</v>
      </c>
      <c r="C7" s="250">
        <v>4.7024869999999996</v>
      </c>
      <c r="D7" s="250">
        <v>4.743487</v>
      </c>
      <c r="E7" s="250">
        <v>4.6324870000000002</v>
      </c>
      <c r="F7" s="250">
        <v>4.3004870000000004</v>
      </c>
      <c r="G7" s="250">
        <v>3.9994869999999998</v>
      </c>
      <c r="H7" s="250">
        <v>4.2044870000000003</v>
      </c>
      <c r="I7" s="250">
        <v>4.618487</v>
      </c>
      <c r="J7" s="250">
        <v>4.759487</v>
      </c>
      <c r="K7" s="250">
        <v>4.2994870000000001</v>
      </c>
      <c r="L7" s="250">
        <v>4.4194870000000002</v>
      </c>
      <c r="M7" s="250">
        <v>4.6864869999999996</v>
      </c>
      <c r="N7" s="250">
        <v>4.7734870000000003</v>
      </c>
      <c r="O7" s="250">
        <v>4.8172740000000003</v>
      </c>
      <c r="P7" s="250">
        <v>4.7372740000000002</v>
      </c>
      <c r="Q7" s="250">
        <v>4.6572740000000001</v>
      </c>
      <c r="R7" s="250">
        <v>4.3192740000000001</v>
      </c>
      <c r="S7" s="250">
        <v>3.6812740000000002</v>
      </c>
      <c r="T7" s="250">
        <v>3.9822739999999999</v>
      </c>
      <c r="U7" s="250">
        <v>4.6072740000000003</v>
      </c>
      <c r="V7" s="250">
        <v>4.7452740000000002</v>
      </c>
      <c r="W7" s="250">
        <v>4.7492739999999998</v>
      </c>
      <c r="X7" s="250">
        <v>4.8132739999999998</v>
      </c>
      <c r="Y7" s="250">
        <v>5.1352739999999999</v>
      </c>
      <c r="Z7" s="250">
        <v>4.9182740000000003</v>
      </c>
      <c r="AA7" s="250">
        <v>5.120139</v>
      </c>
      <c r="AB7" s="250">
        <v>5.1401389999999996</v>
      </c>
      <c r="AC7" s="250">
        <v>4.910139</v>
      </c>
      <c r="AD7" s="250">
        <v>4.5001389999999999</v>
      </c>
      <c r="AE7" s="250">
        <v>4.6331389999999999</v>
      </c>
      <c r="AF7" s="250">
        <v>4.6861389999999998</v>
      </c>
      <c r="AG7" s="250">
        <v>4.963139</v>
      </c>
      <c r="AH7" s="250">
        <v>5.1171389999999999</v>
      </c>
      <c r="AI7" s="250">
        <v>4.9331389999999997</v>
      </c>
      <c r="AJ7" s="250">
        <v>4.9451390000000002</v>
      </c>
      <c r="AK7" s="250">
        <v>5.2731389999999996</v>
      </c>
      <c r="AL7" s="250">
        <v>5.3501390000000004</v>
      </c>
      <c r="AM7" s="250">
        <v>5.2341389999999999</v>
      </c>
      <c r="AN7" s="250">
        <v>5.3951390000000004</v>
      </c>
      <c r="AO7" s="250">
        <v>5.4341390000000001</v>
      </c>
      <c r="AP7" s="250">
        <v>5.0681390000000004</v>
      </c>
      <c r="AQ7" s="250">
        <v>5.2191390000000002</v>
      </c>
      <c r="AR7" s="250">
        <v>5.1471390000000001</v>
      </c>
      <c r="AS7" s="250">
        <v>5.3611389999999997</v>
      </c>
      <c r="AT7" s="250">
        <v>5.6471390000000001</v>
      </c>
      <c r="AU7" s="250">
        <v>5.2241390000000001</v>
      </c>
      <c r="AV7" s="250">
        <v>5.5401389999999999</v>
      </c>
      <c r="AW7" s="250">
        <v>5.6371390000000003</v>
      </c>
      <c r="AX7" s="250">
        <v>5.6671389999999997</v>
      </c>
      <c r="AY7" s="250">
        <v>5.3921390000000002</v>
      </c>
      <c r="AZ7" s="250">
        <v>5.4131390000000001</v>
      </c>
      <c r="BA7" s="250">
        <v>5.4981390000000001</v>
      </c>
      <c r="BB7" s="250">
        <v>5.5421389999999997</v>
      </c>
      <c r="BC7" s="250">
        <v>5.3671389999999999</v>
      </c>
      <c r="BD7" s="250">
        <v>5.5041390000000003</v>
      </c>
      <c r="BE7" s="250">
        <v>5.5121390000000003</v>
      </c>
      <c r="BF7" s="250">
        <v>5.4031390000000004</v>
      </c>
      <c r="BG7" s="250">
        <v>5.4942390917999999</v>
      </c>
      <c r="BH7" s="250">
        <v>5.5613143704999999</v>
      </c>
      <c r="BI7" s="250">
        <v>5.5894147868999999</v>
      </c>
      <c r="BJ7" s="403">
        <v>5.5977164118999996</v>
      </c>
      <c r="BK7" s="403">
        <v>5.6022051361000003</v>
      </c>
      <c r="BL7" s="403">
        <v>5.5912499745000002</v>
      </c>
      <c r="BM7" s="403">
        <v>5.5560280203000003</v>
      </c>
      <c r="BN7" s="403">
        <v>5.5670856741000003</v>
      </c>
      <c r="BO7" s="403">
        <v>5.5412303848000004</v>
      </c>
      <c r="BP7" s="403">
        <v>5.5675188810999998</v>
      </c>
      <c r="BQ7" s="403">
        <v>5.5465028026000001</v>
      </c>
      <c r="BR7" s="403">
        <v>5.5939397070999997</v>
      </c>
      <c r="BS7" s="403">
        <v>5.6396363093000001</v>
      </c>
      <c r="BT7" s="403">
        <v>5.6370316637000002</v>
      </c>
      <c r="BU7" s="403">
        <v>5.6578175567000004</v>
      </c>
      <c r="BV7" s="403">
        <v>5.6137319847000002</v>
      </c>
    </row>
    <row r="8" spans="1:74" ht="11.1" customHeight="1" x14ac:dyDescent="0.2">
      <c r="A8" s="162" t="s">
        <v>257</v>
      </c>
      <c r="B8" s="173" t="s">
        <v>349</v>
      </c>
      <c r="C8" s="250">
        <v>2.6333709999999999</v>
      </c>
      <c r="D8" s="250">
        <v>2.709371</v>
      </c>
      <c r="E8" s="250">
        <v>2.6903709999999998</v>
      </c>
      <c r="F8" s="250">
        <v>2.543371</v>
      </c>
      <c r="G8" s="250">
        <v>2.5813709999999999</v>
      </c>
      <c r="H8" s="250">
        <v>2.6033710000000001</v>
      </c>
      <c r="I8" s="250">
        <v>2.632371</v>
      </c>
      <c r="J8" s="250">
        <v>2.6153710000000001</v>
      </c>
      <c r="K8" s="250">
        <v>2.6193710000000001</v>
      </c>
      <c r="L8" s="250">
        <v>2.6263709999999998</v>
      </c>
      <c r="M8" s="250">
        <v>2.6093709999999999</v>
      </c>
      <c r="N8" s="250">
        <v>2.6093709999999999</v>
      </c>
      <c r="O8" s="250">
        <v>2.6042209999999999</v>
      </c>
      <c r="P8" s="250">
        <v>2.5412210000000002</v>
      </c>
      <c r="Q8" s="250">
        <v>2.5332210000000002</v>
      </c>
      <c r="R8" s="250">
        <v>2.5042209999999998</v>
      </c>
      <c r="S8" s="250">
        <v>2.502221</v>
      </c>
      <c r="T8" s="250">
        <v>2.526221</v>
      </c>
      <c r="U8" s="250">
        <v>2.502221</v>
      </c>
      <c r="V8" s="250">
        <v>2.490221</v>
      </c>
      <c r="W8" s="250">
        <v>2.4412210000000001</v>
      </c>
      <c r="X8" s="250">
        <v>2.418221</v>
      </c>
      <c r="Y8" s="250">
        <v>2.3952209999999998</v>
      </c>
      <c r="Z8" s="250">
        <v>2.3552209999999998</v>
      </c>
      <c r="AA8" s="250">
        <v>2.341504</v>
      </c>
      <c r="AB8" s="250">
        <v>2.3485040000000001</v>
      </c>
      <c r="AC8" s="250">
        <v>2.3445040000000001</v>
      </c>
      <c r="AD8" s="250">
        <v>2.329504</v>
      </c>
      <c r="AE8" s="250">
        <v>2.3345039999999999</v>
      </c>
      <c r="AF8" s="250">
        <v>2.3235039999999998</v>
      </c>
      <c r="AG8" s="250">
        <v>2.2955040000000002</v>
      </c>
      <c r="AH8" s="250">
        <v>2.220504</v>
      </c>
      <c r="AI8" s="250">
        <v>2.0165039999999999</v>
      </c>
      <c r="AJ8" s="250">
        <v>2.1875040000000001</v>
      </c>
      <c r="AK8" s="250">
        <v>2.1335039999999998</v>
      </c>
      <c r="AL8" s="250">
        <v>2.1345040000000002</v>
      </c>
      <c r="AM8" s="250">
        <v>2.2035040000000001</v>
      </c>
      <c r="AN8" s="250">
        <v>2.1665040000000002</v>
      </c>
      <c r="AO8" s="250">
        <v>2.1295039999999998</v>
      </c>
      <c r="AP8" s="250">
        <v>2.1625040000000002</v>
      </c>
      <c r="AQ8" s="250">
        <v>2.1275040000000001</v>
      </c>
      <c r="AR8" s="250">
        <v>2.1095039999999998</v>
      </c>
      <c r="AS8" s="250">
        <v>2.1065040000000002</v>
      </c>
      <c r="AT8" s="250">
        <v>2.0725039999999999</v>
      </c>
      <c r="AU8" s="250">
        <v>2.0815039999999998</v>
      </c>
      <c r="AV8" s="250">
        <v>1.9835039999999999</v>
      </c>
      <c r="AW8" s="250">
        <v>1.932504</v>
      </c>
      <c r="AX8" s="250">
        <v>1.944504</v>
      </c>
      <c r="AY8" s="250">
        <v>1.861504</v>
      </c>
      <c r="AZ8" s="250">
        <v>1.942504</v>
      </c>
      <c r="BA8" s="250">
        <v>1.9355039999999999</v>
      </c>
      <c r="BB8" s="250">
        <v>1.9155040000000001</v>
      </c>
      <c r="BC8" s="250">
        <v>1.8995040000000001</v>
      </c>
      <c r="BD8" s="250">
        <v>1.9035040000000001</v>
      </c>
      <c r="BE8" s="250">
        <v>1.900504</v>
      </c>
      <c r="BF8" s="250">
        <v>1.912504</v>
      </c>
      <c r="BG8" s="250">
        <v>1.9398976457999999</v>
      </c>
      <c r="BH8" s="250">
        <v>1.8847887678999999</v>
      </c>
      <c r="BI8" s="250">
        <v>1.9282117750000001</v>
      </c>
      <c r="BJ8" s="403">
        <v>1.9283897257</v>
      </c>
      <c r="BK8" s="403">
        <v>1.9277911050000001</v>
      </c>
      <c r="BL8" s="403">
        <v>1.9283555577</v>
      </c>
      <c r="BM8" s="403">
        <v>1.9281465120000001</v>
      </c>
      <c r="BN8" s="403">
        <v>1.9274333627</v>
      </c>
      <c r="BO8" s="403">
        <v>1.9091929832000001</v>
      </c>
      <c r="BP8" s="403">
        <v>1.8916347547000001</v>
      </c>
      <c r="BQ8" s="403">
        <v>1.8740967160999999</v>
      </c>
      <c r="BR8" s="403">
        <v>1.8568456998</v>
      </c>
      <c r="BS8" s="403">
        <v>1.8399874655999999</v>
      </c>
      <c r="BT8" s="403">
        <v>1.8232167604</v>
      </c>
      <c r="BU8" s="403">
        <v>1.8070971227999999</v>
      </c>
      <c r="BV8" s="403">
        <v>1.7913640391000001</v>
      </c>
    </row>
    <row r="9" spans="1:74" ht="11.1" customHeight="1" x14ac:dyDescent="0.2">
      <c r="A9" s="162" t="s">
        <v>258</v>
      </c>
      <c r="B9" s="173" t="s">
        <v>350</v>
      </c>
      <c r="C9" s="250">
        <v>14.773966387</v>
      </c>
      <c r="D9" s="250">
        <v>14.938775143000001</v>
      </c>
      <c r="E9" s="250">
        <v>15.084542419</v>
      </c>
      <c r="F9" s="250">
        <v>15.356705</v>
      </c>
      <c r="G9" s="250">
        <v>15.221897289999999</v>
      </c>
      <c r="H9" s="250">
        <v>15.058310667000001</v>
      </c>
      <c r="I9" s="250">
        <v>15.240081676999999</v>
      </c>
      <c r="J9" s="250">
        <v>15.234821418999999</v>
      </c>
      <c r="K9" s="250">
        <v>15.256283667</v>
      </c>
      <c r="L9" s="250">
        <v>15.22602129</v>
      </c>
      <c r="M9" s="250">
        <v>15.234305666999999</v>
      </c>
      <c r="N9" s="250">
        <v>15.131238032000001</v>
      </c>
      <c r="O9" s="250">
        <v>14.997485709999999</v>
      </c>
      <c r="P9" s="250">
        <v>14.832426378999999</v>
      </c>
      <c r="Q9" s="250">
        <v>15.039595129</v>
      </c>
      <c r="R9" s="250">
        <v>14.860722666999999</v>
      </c>
      <c r="S9" s="250">
        <v>15.026268097000001</v>
      </c>
      <c r="T9" s="250">
        <v>14.810833000000001</v>
      </c>
      <c r="U9" s="250">
        <v>14.843714547999999</v>
      </c>
      <c r="V9" s="250">
        <v>14.641617676999999</v>
      </c>
      <c r="W9" s="250">
        <v>14.456935333000001</v>
      </c>
      <c r="X9" s="250">
        <v>14.807327902999999</v>
      </c>
      <c r="Y9" s="250">
        <v>14.994869333</v>
      </c>
      <c r="Z9" s="250">
        <v>14.733833387000001</v>
      </c>
      <c r="AA9" s="250">
        <v>14.764672419</v>
      </c>
      <c r="AB9" s="250">
        <v>15.174662286</v>
      </c>
      <c r="AC9" s="250">
        <v>15.359208710000001</v>
      </c>
      <c r="AD9" s="250">
        <v>15.271164000000001</v>
      </c>
      <c r="AE9" s="250">
        <v>15.478991387000001</v>
      </c>
      <c r="AF9" s="250">
        <v>15.497487333</v>
      </c>
      <c r="AG9" s="250">
        <v>15.559017677</v>
      </c>
      <c r="AH9" s="250">
        <v>15.57371829</v>
      </c>
      <c r="AI9" s="250">
        <v>15.626286</v>
      </c>
      <c r="AJ9" s="250">
        <v>16.177258354999999</v>
      </c>
      <c r="AK9" s="250">
        <v>16.818532333</v>
      </c>
      <c r="AL9" s="250">
        <v>16.519238387000001</v>
      </c>
      <c r="AM9" s="250">
        <v>16.397916097</v>
      </c>
      <c r="AN9" s="250">
        <v>16.826146142999999</v>
      </c>
      <c r="AO9" s="250">
        <v>17.243445129000001</v>
      </c>
      <c r="AP9" s="250">
        <v>17.319088666999999</v>
      </c>
      <c r="AQ9" s="250">
        <v>17.368304870999999</v>
      </c>
      <c r="AR9" s="250">
        <v>17.591207000000001</v>
      </c>
      <c r="AS9" s="250">
        <v>17.967667161000001</v>
      </c>
      <c r="AT9" s="250">
        <v>18.642162419000002</v>
      </c>
      <c r="AU9" s="250">
        <v>18.702794999999998</v>
      </c>
      <c r="AV9" s="250">
        <v>18.739716129000001</v>
      </c>
      <c r="AW9" s="250">
        <v>19.160769667</v>
      </c>
      <c r="AX9" s="250">
        <v>19.201912903</v>
      </c>
      <c r="AY9" s="250">
        <v>18.912810226000001</v>
      </c>
      <c r="AZ9" s="250">
        <v>18.791803000000002</v>
      </c>
      <c r="BA9" s="250">
        <v>19.010363225999999</v>
      </c>
      <c r="BB9" s="250">
        <v>19.353785999999999</v>
      </c>
      <c r="BC9" s="250">
        <v>19.412502934999999</v>
      </c>
      <c r="BD9" s="250">
        <v>19.376078332999999</v>
      </c>
      <c r="BE9" s="250">
        <v>19.018899451999999</v>
      </c>
      <c r="BF9" s="250">
        <v>19.646995935</v>
      </c>
      <c r="BG9" s="250">
        <v>19.814934666999999</v>
      </c>
      <c r="BH9" s="250">
        <v>20.463036746</v>
      </c>
      <c r="BI9" s="250">
        <v>20.777372612000001</v>
      </c>
      <c r="BJ9" s="403">
        <v>20.8473772</v>
      </c>
      <c r="BK9" s="403">
        <v>20.822473899999999</v>
      </c>
      <c r="BL9" s="403">
        <v>20.8468461</v>
      </c>
      <c r="BM9" s="403">
        <v>21.0788422</v>
      </c>
      <c r="BN9" s="403">
        <v>21.218076499999999</v>
      </c>
      <c r="BO9" s="403">
        <v>21.276917399999999</v>
      </c>
      <c r="BP9" s="403">
        <v>21.231109400000001</v>
      </c>
      <c r="BQ9" s="403">
        <v>21.1590968</v>
      </c>
      <c r="BR9" s="403">
        <v>21.235134899999998</v>
      </c>
      <c r="BS9" s="403">
        <v>21.258170100000001</v>
      </c>
      <c r="BT9" s="403">
        <v>21.2746587</v>
      </c>
      <c r="BU9" s="403">
        <v>21.574909099999999</v>
      </c>
      <c r="BV9" s="403">
        <v>21.549275000000002</v>
      </c>
    </row>
    <row r="10" spans="1:74" ht="11.1" customHeight="1" x14ac:dyDescent="0.2">
      <c r="C10" s="222"/>
      <c r="D10" s="222"/>
      <c r="E10" s="222"/>
      <c r="F10" s="222"/>
      <c r="G10" s="222"/>
      <c r="H10" s="222"/>
      <c r="I10" s="222"/>
      <c r="J10" s="222"/>
      <c r="K10" s="222"/>
      <c r="L10" s="222"/>
      <c r="M10" s="222"/>
      <c r="N10" s="222"/>
      <c r="O10" s="222"/>
      <c r="P10" s="222"/>
      <c r="Q10" s="222"/>
      <c r="R10" s="222"/>
      <c r="S10" s="222"/>
      <c r="T10" s="222"/>
      <c r="U10" s="222"/>
      <c r="V10" s="222"/>
      <c r="W10" s="222"/>
      <c r="X10" s="222"/>
      <c r="Y10" s="222"/>
      <c r="Z10" s="222"/>
      <c r="AA10" s="222"/>
      <c r="AB10" s="222"/>
      <c r="AC10" s="222"/>
      <c r="AD10" s="222"/>
      <c r="AE10" s="222"/>
      <c r="AF10" s="222"/>
      <c r="AG10" s="222"/>
      <c r="AH10" s="222"/>
      <c r="AI10" s="222"/>
      <c r="AJ10" s="222"/>
      <c r="AK10" s="222"/>
      <c r="AL10" s="222"/>
      <c r="AM10" s="222"/>
      <c r="AN10" s="222"/>
      <c r="AO10" s="222"/>
      <c r="AP10" s="222"/>
      <c r="AQ10" s="222"/>
      <c r="AR10" s="222"/>
      <c r="AS10" s="222"/>
      <c r="AT10" s="222"/>
      <c r="AU10" s="222"/>
      <c r="AV10" s="222"/>
      <c r="AW10" s="222"/>
      <c r="AX10" s="222"/>
      <c r="AY10" s="222"/>
      <c r="AZ10" s="222"/>
      <c r="BA10" s="222"/>
      <c r="BB10" s="222"/>
      <c r="BC10" s="222"/>
      <c r="BD10" s="222"/>
      <c r="BE10" s="222"/>
      <c r="BF10" s="222"/>
      <c r="BG10" s="222"/>
      <c r="BH10" s="222"/>
      <c r="BI10" s="222"/>
      <c r="BJ10" s="404"/>
      <c r="BK10" s="404"/>
      <c r="BL10" s="404"/>
      <c r="BM10" s="404"/>
      <c r="BN10" s="404"/>
      <c r="BO10" s="404"/>
      <c r="BP10" s="404"/>
      <c r="BQ10" s="404"/>
      <c r="BR10" s="404"/>
      <c r="BS10" s="404"/>
      <c r="BT10" s="404"/>
      <c r="BU10" s="404"/>
      <c r="BV10" s="404"/>
    </row>
    <row r="11" spans="1:74" ht="11.1" customHeight="1" x14ac:dyDescent="0.2">
      <c r="A11" s="162" t="s">
        <v>376</v>
      </c>
      <c r="B11" s="172" t="s">
        <v>392</v>
      </c>
      <c r="C11" s="250">
        <v>5.0159710000000004</v>
      </c>
      <c r="D11" s="250">
        <v>4.9420650000000004</v>
      </c>
      <c r="E11" s="250">
        <v>4.9067850000000002</v>
      </c>
      <c r="F11" s="250">
        <v>5.1908630000000002</v>
      </c>
      <c r="G11" s="250">
        <v>5.418723</v>
      </c>
      <c r="H11" s="250">
        <v>5.6604159999999997</v>
      </c>
      <c r="I11" s="250">
        <v>5.558179</v>
      </c>
      <c r="J11" s="250">
        <v>5.8234310000000002</v>
      </c>
      <c r="K11" s="250">
        <v>5.5868159999999998</v>
      </c>
      <c r="L11" s="250">
        <v>5.7248260000000002</v>
      </c>
      <c r="M11" s="250">
        <v>5.3100690000000004</v>
      </c>
      <c r="N11" s="250">
        <v>5.2509170000000003</v>
      </c>
      <c r="O11" s="250">
        <v>4.8244230000000003</v>
      </c>
      <c r="P11" s="250">
        <v>4.7202250000000001</v>
      </c>
      <c r="Q11" s="250">
        <v>4.6754189999999998</v>
      </c>
      <c r="R11" s="250">
        <v>5.1997580000000001</v>
      </c>
      <c r="S11" s="250">
        <v>5.55274</v>
      </c>
      <c r="T11" s="250">
        <v>5.4701899999999997</v>
      </c>
      <c r="U11" s="250">
        <v>5.629486</v>
      </c>
      <c r="V11" s="250">
        <v>5.5870160000000002</v>
      </c>
      <c r="W11" s="250">
        <v>5.7025379999999997</v>
      </c>
      <c r="X11" s="250">
        <v>5.4814369999999997</v>
      </c>
      <c r="Y11" s="250">
        <v>5.3566589999999996</v>
      </c>
      <c r="Z11" s="250">
        <v>5.1093510000000002</v>
      </c>
      <c r="AA11" s="250">
        <v>4.9790900000000002</v>
      </c>
      <c r="AB11" s="250">
        <v>4.9576390000000004</v>
      </c>
      <c r="AC11" s="250">
        <v>4.8283969999999998</v>
      </c>
      <c r="AD11" s="250">
        <v>5.1089130000000003</v>
      </c>
      <c r="AE11" s="250">
        <v>5.4628269999999999</v>
      </c>
      <c r="AF11" s="250">
        <v>5.6522019999999999</v>
      </c>
      <c r="AG11" s="250">
        <v>5.7274659999999997</v>
      </c>
      <c r="AH11" s="250">
        <v>5.6018549999999996</v>
      </c>
      <c r="AI11" s="250">
        <v>5.8070029999999999</v>
      </c>
      <c r="AJ11" s="250">
        <v>5.6011189999999997</v>
      </c>
      <c r="AK11" s="250">
        <v>5.3131769999999996</v>
      </c>
      <c r="AL11" s="250">
        <v>5.0896530000000002</v>
      </c>
      <c r="AM11" s="250">
        <v>4.9294070000000003</v>
      </c>
      <c r="AN11" s="250">
        <v>4.8419939999999997</v>
      </c>
      <c r="AO11" s="250">
        <v>4.9232620000000002</v>
      </c>
      <c r="AP11" s="250">
        <v>5.4531299999999998</v>
      </c>
      <c r="AQ11" s="250">
        <v>5.6604010000000002</v>
      </c>
      <c r="AR11" s="250">
        <v>5.8404249999999998</v>
      </c>
      <c r="AS11" s="250">
        <v>5.8756930000000001</v>
      </c>
      <c r="AT11" s="250">
        <v>5.6673159999999996</v>
      </c>
      <c r="AU11" s="250">
        <v>5.6316540000000002</v>
      </c>
      <c r="AV11" s="250">
        <v>5.5504709999999999</v>
      </c>
      <c r="AW11" s="250">
        <v>5.3462440000000004</v>
      </c>
      <c r="AX11" s="250">
        <v>5.2029259999999997</v>
      </c>
      <c r="AY11" s="250">
        <v>4.9536420000000003</v>
      </c>
      <c r="AZ11" s="250">
        <v>4.7803129999999996</v>
      </c>
      <c r="BA11" s="250">
        <v>4.9516580000000001</v>
      </c>
      <c r="BB11" s="250">
        <v>5.3696299999999999</v>
      </c>
      <c r="BC11" s="250">
        <v>5.8484379999999998</v>
      </c>
      <c r="BD11" s="250">
        <v>5.7778850000000004</v>
      </c>
      <c r="BE11" s="250">
        <v>6.0262580000000003</v>
      </c>
      <c r="BF11" s="250">
        <v>6.3806370000000001</v>
      </c>
      <c r="BG11" s="250">
        <v>6.2880727789000002</v>
      </c>
      <c r="BH11" s="250">
        <v>6.1290670604999997</v>
      </c>
      <c r="BI11" s="250">
        <v>5.8367414767000003</v>
      </c>
      <c r="BJ11" s="403">
        <v>5.5216869871999998</v>
      </c>
      <c r="BK11" s="403">
        <v>5.2357383788999998</v>
      </c>
      <c r="BL11" s="403">
        <v>5.2016084718000002</v>
      </c>
      <c r="BM11" s="403">
        <v>5.2861754096000002</v>
      </c>
      <c r="BN11" s="403">
        <v>5.9629628392000003</v>
      </c>
      <c r="BO11" s="403">
        <v>6.3320688114000001</v>
      </c>
      <c r="BP11" s="403">
        <v>6.4490781354999998</v>
      </c>
      <c r="BQ11" s="403">
        <v>6.4593929594999997</v>
      </c>
      <c r="BR11" s="403">
        <v>6.5284354035999996</v>
      </c>
      <c r="BS11" s="403">
        <v>6.8513232531000003</v>
      </c>
      <c r="BT11" s="403">
        <v>6.4588827493999998</v>
      </c>
      <c r="BU11" s="403">
        <v>6.1835020796000002</v>
      </c>
      <c r="BV11" s="403">
        <v>5.8721533959999999</v>
      </c>
    </row>
    <row r="12" spans="1:74" ht="11.1" customHeight="1" x14ac:dyDescent="0.2">
      <c r="A12" s="162" t="s">
        <v>259</v>
      </c>
      <c r="B12" s="173" t="s">
        <v>351</v>
      </c>
      <c r="C12" s="250">
        <v>0.69888700000000004</v>
      </c>
      <c r="D12" s="250">
        <v>0.68947400000000003</v>
      </c>
      <c r="E12" s="250">
        <v>0.69212799999999997</v>
      </c>
      <c r="F12" s="250">
        <v>0.70192399999999999</v>
      </c>
      <c r="G12" s="250">
        <v>0.70300200000000002</v>
      </c>
      <c r="H12" s="250">
        <v>0.72126000000000001</v>
      </c>
      <c r="I12" s="250">
        <v>0.71681899999999998</v>
      </c>
      <c r="J12" s="250">
        <v>0.71986300000000003</v>
      </c>
      <c r="K12" s="250">
        <v>0.71691000000000005</v>
      </c>
      <c r="L12" s="250">
        <v>0.72725799999999996</v>
      </c>
      <c r="M12" s="250">
        <v>0.72080299999999997</v>
      </c>
      <c r="N12" s="250">
        <v>0.69485600000000003</v>
      </c>
      <c r="O12" s="250">
        <v>0.690639</v>
      </c>
      <c r="P12" s="250">
        <v>0.69863900000000001</v>
      </c>
      <c r="Q12" s="250">
        <v>0.69863900000000001</v>
      </c>
      <c r="R12" s="250">
        <v>0.70963900000000002</v>
      </c>
      <c r="S12" s="250">
        <v>0.69963900000000001</v>
      </c>
      <c r="T12" s="250">
        <v>0.70463900000000002</v>
      </c>
      <c r="U12" s="250">
        <v>0.71463900000000002</v>
      </c>
      <c r="V12" s="250">
        <v>0.72563900000000003</v>
      </c>
      <c r="W12" s="250">
        <v>0.73463900000000004</v>
      </c>
      <c r="X12" s="250">
        <v>0.72863900000000004</v>
      </c>
      <c r="Y12" s="250">
        <v>0.71963900000000003</v>
      </c>
      <c r="Z12" s="250">
        <v>0.68063899999999999</v>
      </c>
      <c r="AA12" s="250">
        <v>0.67763899999999999</v>
      </c>
      <c r="AB12" s="250">
        <v>0.66563899999999998</v>
      </c>
      <c r="AC12" s="250">
        <v>0.66263899999999998</v>
      </c>
      <c r="AD12" s="250">
        <v>0.65163899999999997</v>
      </c>
      <c r="AE12" s="250">
        <v>0.67663899999999999</v>
      </c>
      <c r="AF12" s="250">
        <v>0.67063899999999999</v>
      </c>
      <c r="AG12" s="250">
        <v>0.67763899999999999</v>
      </c>
      <c r="AH12" s="250">
        <v>0.66163899999999998</v>
      </c>
      <c r="AI12" s="250">
        <v>0.67863899999999999</v>
      </c>
      <c r="AJ12" s="250">
        <v>0.70163900000000001</v>
      </c>
      <c r="AK12" s="250">
        <v>0.70263900000000001</v>
      </c>
      <c r="AL12" s="250">
        <v>0.686639</v>
      </c>
      <c r="AM12" s="250">
        <v>0.67663899999999999</v>
      </c>
      <c r="AN12" s="250">
        <v>0.66363899999999998</v>
      </c>
      <c r="AO12" s="250">
        <v>0.66363899999999998</v>
      </c>
      <c r="AP12" s="250">
        <v>0.67863899999999999</v>
      </c>
      <c r="AQ12" s="250">
        <v>0.691639</v>
      </c>
      <c r="AR12" s="250">
        <v>0.69363900000000001</v>
      </c>
      <c r="AS12" s="250">
        <v>0.687639</v>
      </c>
      <c r="AT12" s="250">
        <v>0.66763899999999998</v>
      </c>
      <c r="AU12" s="250">
        <v>0.684639</v>
      </c>
      <c r="AV12" s="250">
        <v>0.67163899999999999</v>
      </c>
      <c r="AW12" s="250">
        <v>0.70063900000000001</v>
      </c>
      <c r="AX12" s="250">
        <v>0.66263899999999998</v>
      </c>
      <c r="AY12" s="250">
        <v>0.65463899999999997</v>
      </c>
      <c r="AZ12" s="250">
        <v>0.64463899999999996</v>
      </c>
      <c r="BA12" s="250">
        <v>0.684639</v>
      </c>
      <c r="BB12" s="250">
        <v>0.70863900000000002</v>
      </c>
      <c r="BC12" s="250">
        <v>0.70863900000000002</v>
      </c>
      <c r="BD12" s="250">
        <v>0.682639</v>
      </c>
      <c r="BE12" s="250">
        <v>0.67863899999999999</v>
      </c>
      <c r="BF12" s="250">
        <v>0.71163900000000002</v>
      </c>
      <c r="BG12" s="250">
        <v>0.71351911193999995</v>
      </c>
      <c r="BH12" s="250">
        <v>0.66621687319</v>
      </c>
      <c r="BI12" s="250">
        <v>0.69363275407000002</v>
      </c>
      <c r="BJ12" s="403">
        <v>0.65809615430000001</v>
      </c>
      <c r="BK12" s="403">
        <v>0.70126878114000002</v>
      </c>
      <c r="BL12" s="403">
        <v>0.66958550310999998</v>
      </c>
      <c r="BM12" s="403">
        <v>0.69774525999000003</v>
      </c>
      <c r="BN12" s="403">
        <v>0.71975490415999999</v>
      </c>
      <c r="BO12" s="403">
        <v>0.71962620039000003</v>
      </c>
      <c r="BP12" s="403">
        <v>0.69512547477999997</v>
      </c>
      <c r="BQ12" s="403">
        <v>0.69171433873999999</v>
      </c>
      <c r="BR12" s="403">
        <v>0.72575441414999997</v>
      </c>
      <c r="BS12" s="403">
        <v>0.72678131755999997</v>
      </c>
      <c r="BT12" s="403">
        <v>0.67987813185000001</v>
      </c>
      <c r="BU12" s="403">
        <v>0.70578840904999995</v>
      </c>
      <c r="BV12" s="403">
        <v>0.67216400558</v>
      </c>
    </row>
    <row r="13" spans="1:74" ht="11.1" customHeight="1" x14ac:dyDescent="0.2">
      <c r="A13" s="162" t="s">
        <v>260</v>
      </c>
      <c r="B13" s="173" t="s">
        <v>352</v>
      </c>
      <c r="C13" s="250">
        <v>2.7950439999999999</v>
      </c>
      <c r="D13" s="250">
        <v>2.74417</v>
      </c>
      <c r="E13" s="250">
        <v>2.7139899999999999</v>
      </c>
      <c r="F13" s="250">
        <v>3.0056690000000001</v>
      </c>
      <c r="G13" s="250">
        <v>3.247125</v>
      </c>
      <c r="H13" s="250">
        <v>3.4604849999999998</v>
      </c>
      <c r="I13" s="250">
        <v>3.4255629999999999</v>
      </c>
      <c r="J13" s="250">
        <v>3.6778979999999999</v>
      </c>
      <c r="K13" s="250">
        <v>3.4019490000000001</v>
      </c>
      <c r="L13" s="250">
        <v>3.524016</v>
      </c>
      <c r="M13" s="250">
        <v>3.12412</v>
      </c>
      <c r="N13" s="250">
        <v>3.0829469999999999</v>
      </c>
      <c r="O13" s="250">
        <v>2.7215479999999999</v>
      </c>
      <c r="P13" s="250">
        <v>2.6215480000000002</v>
      </c>
      <c r="Q13" s="250">
        <v>2.6145480000000001</v>
      </c>
      <c r="R13" s="250">
        <v>3.1285479999999999</v>
      </c>
      <c r="S13" s="250">
        <v>3.4955479999999999</v>
      </c>
      <c r="T13" s="250">
        <v>3.4485480000000002</v>
      </c>
      <c r="U13" s="250">
        <v>3.6345480000000001</v>
      </c>
      <c r="V13" s="250">
        <v>3.5935480000000002</v>
      </c>
      <c r="W13" s="250">
        <v>3.6765479999999999</v>
      </c>
      <c r="X13" s="250">
        <v>3.4735480000000001</v>
      </c>
      <c r="Y13" s="250">
        <v>3.3435480000000002</v>
      </c>
      <c r="Z13" s="250">
        <v>3.143548</v>
      </c>
      <c r="AA13" s="250">
        <v>2.9875479999999999</v>
      </c>
      <c r="AB13" s="250">
        <v>2.970548</v>
      </c>
      <c r="AC13" s="250">
        <v>2.9165480000000001</v>
      </c>
      <c r="AD13" s="250">
        <v>3.1545480000000001</v>
      </c>
      <c r="AE13" s="250">
        <v>3.4935480000000001</v>
      </c>
      <c r="AF13" s="250">
        <v>3.6725479999999999</v>
      </c>
      <c r="AG13" s="250">
        <v>3.7435480000000001</v>
      </c>
      <c r="AH13" s="250">
        <v>3.6205479999999999</v>
      </c>
      <c r="AI13" s="250">
        <v>3.8385479999999998</v>
      </c>
      <c r="AJ13" s="250">
        <v>3.595548</v>
      </c>
      <c r="AK13" s="250">
        <v>3.3105479999999998</v>
      </c>
      <c r="AL13" s="250">
        <v>3.0715479999999999</v>
      </c>
      <c r="AM13" s="250">
        <v>2.9325480000000002</v>
      </c>
      <c r="AN13" s="250">
        <v>2.9355479999999998</v>
      </c>
      <c r="AO13" s="250">
        <v>2.9765480000000002</v>
      </c>
      <c r="AP13" s="250">
        <v>3.4495480000000001</v>
      </c>
      <c r="AQ13" s="250">
        <v>3.6465480000000001</v>
      </c>
      <c r="AR13" s="250">
        <v>3.833548</v>
      </c>
      <c r="AS13" s="250">
        <v>3.8945479999999999</v>
      </c>
      <c r="AT13" s="250">
        <v>3.7155480000000001</v>
      </c>
      <c r="AU13" s="250">
        <v>3.631548</v>
      </c>
      <c r="AV13" s="250">
        <v>3.5595479999999999</v>
      </c>
      <c r="AW13" s="250">
        <v>3.3175479999999999</v>
      </c>
      <c r="AX13" s="250">
        <v>3.2095479999999998</v>
      </c>
      <c r="AY13" s="250">
        <v>2.9655480000000001</v>
      </c>
      <c r="AZ13" s="250">
        <v>2.7975479999999999</v>
      </c>
      <c r="BA13" s="250">
        <v>2.9325480000000002</v>
      </c>
      <c r="BB13" s="250">
        <v>3.3355480000000002</v>
      </c>
      <c r="BC13" s="250">
        <v>3.8035480000000002</v>
      </c>
      <c r="BD13" s="250">
        <v>3.764548</v>
      </c>
      <c r="BE13" s="250">
        <v>4.0385479999999996</v>
      </c>
      <c r="BF13" s="250">
        <v>4.3395479999999997</v>
      </c>
      <c r="BG13" s="250">
        <v>4.2520780910999996</v>
      </c>
      <c r="BH13" s="250">
        <v>4.1654037864999998</v>
      </c>
      <c r="BI13" s="250">
        <v>3.8355248147999998</v>
      </c>
      <c r="BJ13" s="403">
        <v>3.5435107254</v>
      </c>
      <c r="BK13" s="403">
        <v>3.1918211059999999</v>
      </c>
      <c r="BL13" s="403">
        <v>3.1812997730000001</v>
      </c>
      <c r="BM13" s="403">
        <v>3.2393614394000001</v>
      </c>
      <c r="BN13" s="403">
        <v>3.8960552026999999</v>
      </c>
      <c r="BO13" s="403">
        <v>4.2519078193000004</v>
      </c>
      <c r="BP13" s="403">
        <v>4.3833057130000004</v>
      </c>
      <c r="BQ13" s="403">
        <v>4.4119909765000003</v>
      </c>
      <c r="BR13" s="403">
        <v>4.4127628321000003</v>
      </c>
      <c r="BS13" s="403">
        <v>4.7188995887000003</v>
      </c>
      <c r="BT13" s="403">
        <v>4.4125694642999997</v>
      </c>
      <c r="BU13" s="403">
        <v>4.0848903764999998</v>
      </c>
      <c r="BV13" s="403">
        <v>3.7818666196000001</v>
      </c>
    </row>
    <row r="14" spans="1:74" ht="11.1" customHeight="1" x14ac:dyDescent="0.2">
      <c r="A14" s="162" t="s">
        <v>261</v>
      </c>
      <c r="B14" s="173" t="s">
        <v>353</v>
      </c>
      <c r="C14" s="250">
        <v>1.061901</v>
      </c>
      <c r="D14" s="250">
        <v>1.053941</v>
      </c>
      <c r="E14" s="250">
        <v>1.047941</v>
      </c>
      <c r="F14" s="250">
        <v>1.051941</v>
      </c>
      <c r="G14" s="250">
        <v>1.051941</v>
      </c>
      <c r="H14" s="250">
        <v>1.033941</v>
      </c>
      <c r="I14" s="250">
        <v>0.97194100000000005</v>
      </c>
      <c r="J14" s="250">
        <v>0.99294099999999996</v>
      </c>
      <c r="K14" s="250">
        <v>1.033941</v>
      </c>
      <c r="L14" s="250">
        <v>1.025941</v>
      </c>
      <c r="M14" s="250">
        <v>1.0149410000000001</v>
      </c>
      <c r="N14" s="250">
        <v>1.0209410000000001</v>
      </c>
      <c r="O14" s="250">
        <v>1.004086</v>
      </c>
      <c r="P14" s="250">
        <v>0.97308600000000001</v>
      </c>
      <c r="Q14" s="250">
        <v>0.93508599999999997</v>
      </c>
      <c r="R14" s="250">
        <v>0.93308599999999997</v>
      </c>
      <c r="S14" s="250">
        <v>0.92408599999999996</v>
      </c>
      <c r="T14" s="250">
        <v>0.90608599999999995</v>
      </c>
      <c r="U14" s="250">
        <v>0.86108600000000002</v>
      </c>
      <c r="V14" s="250">
        <v>0.845086</v>
      </c>
      <c r="W14" s="250">
        <v>0.87708600000000003</v>
      </c>
      <c r="X14" s="250">
        <v>0.86508600000000002</v>
      </c>
      <c r="Y14" s="250">
        <v>0.87308600000000003</v>
      </c>
      <c r="Z14" s="250">
        <v>0.85508600000000001</v>
      </c>
      <c r="AA14" s="250">
        <v>0.88594099999999998</v>
      </c>
      <c r="AB14" s="250">
        <v>0.88994099999999998</v>
      </c>
      <c r="AC14" s="250">
        <v>0.82994100000000004</v>
      </c>
      <c r="AD14" s="250">
        <v>0.88394099999999998</v>
      </c>
      <c r="AE14" s="250">
        <v>0.87694099999999997</v>
      </c>
      <c r="AF14" s="250">
        <v>0.88294099999999998</v>
      </c>
      <c r="AG14" s="250">
        <v>0.88194099999999997</v>
      </c>
      <c r="AH14" s="250">
        <v>0.88394099999999998</v>
      </c>
      <c r="AI14" s="250">
        <v>0.87694099999999997</v>
      </c>
      <c r="AJ14" s="250">
        <v>0.88994099999999998</v>
      </c>
      <c r="AK14" s="250">
        <v>0.87694099999999997</v>
      </c>
      <c r="AL14" s="250">
        <v>0.89594099999999999</v>
      </c>
      <c r="AM14" s="250">
        <v>0.88694099999999998</v>
      </c>
      <c r="AN14" s="250">
        <v>0.84994099999999995</v>
      </c>
      <c r="AO14" s="250">
        <v>0.85294099999999995</v>
      </c>
      <c r="AP14" s="250">
        <v>0.89194099999999998</v>
      </c>
      <c r="AQ14" s="250">
        <v>0.89294099999999998</v>
      </c>
      <c r="AR14" s="250">
        <v>0.89094099999999998</v>
      </c>
      <c r="AS14" s="250">
        <v>0.88694099999999998</v>
      </c>
      <c r="AT14" s="250">
        <v>0.89294099999999998</v>
      </c>
      <c r="AU14" s="250">
        <v>0.89494099999999999</v>
      </c>
      <c r="AV14" s="250">
        <v>0.905941</v>
      </c>
      <c r="AW14" s="250">
        <v>0.909941</v>
      </c>
      <c r="AX14" s="250">
        <v>0.91594100000000001</v>
      </c>
      <c r="AY14" s="250">
        <v>0.92594100000000001</v>
      </c>
      <c r="AZ14" s="250">
        <v>0.91994100000000001</v>
      </c>
      <c r="BA14" s="250">
        <v>0.911941</v>
      </c>
      <c r="BB14" s="250">
        <v>0.91794100000000001</v>
      </c>
      <c r="BC14" s="250">
        <v>0.92194100000000001</v>
      </c>
      <c r="BD14" s="250">
        <v>0.91894100000000001</v>
      </c>
      <c r="BE14" s="250">
        <v>0.89594099999999999</v>
      </c>
      <c r="BF14" s="250">
        <v>0.908941</v>
      </c>
      <c r="BG14" s="250">
        <v>0.91058388901999998</v>
      </c>
      <c r="BH14" s="250">
        <v>0.89968348702000001</v>
      </c>
      <c r="BI14" s="250">
        <v>0.90411851807999999</v>
      </c>
      <c r="BJ14" s="403">
        <v>0.91024896682000001</v>
      </c>
      <c r="BK14" s="403">
        <v>0.91959982624000003</v>
      </c>
      <c r="BL14" s="403">
        <v>0.91355147825000005</v>
      </c>
      <c r="BM14" s="403">
        <v>0.90572210531999997</v>
      </c>
      <c r="BN14" s="403">
        <v>0.91179573246000001</v>
      </c>
      <c r="BO14" s="403">
        <v>0.91178698217999998</v>
      </c>
      <c r="BP14" s="403">
        <v>0.91306465817000004</v>
      </c>
      <c r="BQ14" s="403">
        <v>0.88979523869999999</v>
      </c>
      <c r="BR14" s="403">
        <v>0.90377278293999996</v>
      </c>
      <c r="BS14" s="403">
        <v>0.90451554985000004</v>
      </c>
      <c r="BT14" s="403">
        <v>0.89368110885999996</v>
      </c>
      <c r="BU14" s="403">
        <v>0.89806868032999998</v>
      </c>
      <c r="BV14" s="403">
        <v>0.90419050853000005</v>
      </c>
    </row>
    <row r="15" spans="1:74" ht="11.1" customHeight="1" x14ac:dyDescent="0.2">
      <c r="A15" s="162" t="s">
        <v>262</v>
      </c>
      <c r="B15" s="173" t="s">
        <v>354</v>
      </c>
      <c r="C15" s="250">
        <v>0.46013900000000002</v>
      </c>
      <c r="D15" s="250">
        <v>0.45448</v>
      </c>
      <c r="E15" s="250">
        <v>0.45272600000000002</v>
      </c>
      <c r="F15" s="250">
        <v>0.43132900000000002</v>
      </c>
      <c r="G15" s="250">
        <v>0.416655</v>
      </c>
      <c r="H15" s="250">
        <v>0.44473000000000001</v>
      </c>
      <c r="I15" s="250">
        <v>0.44385599999999997</v>
      </c>
      <c r="J15" s="250">
        <v>0.43272899999999997</v>
      </c>
      <c r="K15" s="250">
        <v>0.43401600000000001</v>
      </c>
      <c r="L15" s="250">
        <v>0.44761099999999998</v>
      </c>
      <c r="M15" s="250">
        <v>0.45020500000000002</v>
      </c>
      <c r="N15" s="250">
        <v>0.45217299999999999</v>
      </c>
      <c r="O15" s="250">
        <v>0.40815000000000001</v>
      </c>
      <c r="P15" s="250">
        <v>0.426952</v>
      </c>
      <c r="Q15" s="250">
        <v>0.42714600000000003</v>
      </c>
      <c r="R15" s="250">
        <v>0.428485</v>
      </c>
      <c r="S15" s="250">
        <v>0.43346699999999999</v>
      </c>
      <c r="T15" s="250">
        <v>0.41091699999999998</v>
      </c>
      <c r="U15" s="250">
        <v>0.419213</v>
      </c>
      <c r="V15" s="250">
        <v>0.42274299999999998</v>
      </c>
      <c r="W15" s="250">
        <v>0.41426499999999999</v>
      </c>
      <c r="X15" s="250">
        <v>0.41416399999999998</v>
      </c>
      <c r="Y15" s="250">
        <v>0.42038599999999998</v>
      </c>
      <c r="Z15" s="250">
        <v>0.43007800000000002</v>
      </c>
      <c r="AA15" s="250">
        <v>0.42796200000000001</v>
      </c>
      <c r="AB15" s="250">
        <v>0.43151099999999998</v>
      </c>
      <c r="AC15" s="250">
        <v>0.419269</v>
      </c>
      <c r="AD15" s="250">
        <v>0.41878500000000002</v>
      </c>
      <c r="AE15" s="250">
        <v>0.41569899999999999</v>
      </c>
      <c r="AF15" s="250">
        <v>0.42607400000000001</v>
      </c>
      <c r="AG15" s="250">
        <v>0.42433799999999999</v>
      </c>
      <c r="AH15" s="250">
        <v>0.43572699999999998</v>
      </c>
      <c r="AI15" s="250">
        <v>0.41287499999999999</v>
      </c>
      <c r="AJ15" s="250">
        <v>0.413991</v>
      </c>
      <c r="AK15" s="250">
        <v>0.42304900000000001</v>
      </c>
      <c r="AL15" s="250">
        <v>0.435525</v>
      </c>
      <c r="AM15" s="250">
        <v>0.43327900000000003</v>
      </c>
      <c r="AN15" s="250">
        <v>0.39286599999999999</v>
      </c>
      <c r="AO15" s="250">
        <v>0.43013400000000002</v>
      </c>
      <c r="AP15" s="250">
        <v>0.433002</v>
      </c>
      <c r="AQ15" s="250">
        <v>0.42927300000000002</v>
      </c>
      <c r="AR15" s="250">
        <v>0.42229699999999998</v>
      </c>
      <c r="AS15" s="250">
        <v>0.40656500000000001</v>
      </c>
      <c r="AT15" s="250">
        <v>0.39118799999999998</v>
      </c>
      <c r="AU15" s="250">
        <v>0.42052600000000001</v>
      </c>
      <c r="AV15" s="250">
        <v>0.41334300000000002</v>
      </c>
      <c r="AW15" s="250">
        <v>0.41811599999999999</v>
      </c>
      <c r="AX15" s="250">
        <v>0.414798</v>
      </c>
      <c r="AY15" s="250">
        <v>0.40751399999999999</v>
      </c>
      <c r="AZ15" s="250">
        <v>0.41818499999999997</v>
      </c>
      <c r="BA15" s="250">
        <v>0.42253000000000002</v>
      </c>
      <c r="BB15" s="250">
        <v>0.40750199999999998</v>
      </c>
      <c r="BC15" s="250">
        <v>0.41431000000000001</v>
      </c>
      <c r="BD15" s="250">
        <v>0.41175699999999998</v>
      </c>
      <c r="BE15" s="250">
        <v>0.41313</v>
      </c>
      <c r="BF15" s="250">
        <v>0.42050900000000002</v>
      </c>
      <c r="BG15" s="250">
        <v>0.41189168687</v>
      </c>
      <c r="BH15" s="250">
        <v>0.39776291374</v>
      </c>
      <c r="BI15" s="250">
        <v>0.40346538974000001</v>
      </c>
      <c r="BJ15" s="403">
        <v>0.40983114069999999</v>
      </c>
      <c r="BK15" s="403">
        <v>0.42304866550999998</v>
      </c>
      <c r="BL15" s="403">
        <v>0.43717171735999999</v>
      </c>
      <c r="BM15" s="403">
        <v>0.44334660494</v>
      </c>
      <c r="BN15" s="403">
        <v>0.43535699979999998</v>
      </c>
      <c r="BO15" s="403">
        <v>0.44874780943999998</v>
      </c>
      <c r="BP15" s="403">
        <v>0.45758228955000002</v>
      </c>
      <c r="BQ15" s="403">
        <v>0.46589240563000001</v>
      </c>
      <c r="BR15" s="403">
        <v>0.4861453744</v>
      </c>
      <c r="BS15" s="403">
        <v>0.50112679702999996</v>
      </c>
      <c r="BT15" s="403">
        <v>0.47275404447000002</v>
      </c>
      <c r="BU15" s="403">
        <v>0.49475461370000001</v>
      </c>
      <c r="BV15" s="403">
        <v>0.51393226224999999</v>
      </c>
    </row>
    <row r="16" spans="1:74" ht="11.1" customHeight="1" x14ac:dyDescent="0.2">
      <c r="C16" s="222"/>
      <c r="D16" s="222"/>
      <c r="E16" s="222"/>
      <c r="F16" s="222"/>
      <c r="G16" s="222"/>
      <c r="H16" s="222"/>
      <c r="I16" s="222"/>
      <c r="J16" s="222"/>
      <c r="K16" s="222"/>
      <c r="L16" s="222"/>
      <c r="M16" s="222"/>
      <c r="N16" s="222"/>
      <c r="O16" s="222"/>
      <c r="P16" s="222"/>
      <c r="Q16" s="222"/>
      <c r="R16" s="222"/>
      <c r="S16" s="222"/>
      <c r="T16" s="222"/>
      <c r="U16" s="222"/>
      <c r="V16" s="222"/>
      <c r="W16" s="222"/>
      <c r="X16" s="222"/>
      <c r="Y16" s="222"/>
      <c r="Z16" s="222"/>
      <c r="AA16" s="222"/>
      <c r="AB16" s="222"/>
      <c r="AC16" s="222"/>
      <c r="AD16" s="222"/>
      <c r="AE16" s="222"/>
      <c r="AF16" s="222"/>
      <c r="AG16" s="222"/>
      <c r="AH16" s="222"/>
      <c r="AI16" s="222"/>
      <c r="AJ16" s="222"/>
      <c r="AK16" s="222"/>
      <c r="AL16" s="222"/>
      <c r="AM16" s="222"/>
      <c r="AN16" s="222"/>
      <c r="AO16" s="222"/>
      <c r="AP16" s="222"/>
      <c r="AQ16" s="222"/>
      <c r="AR16" s="222"/>
      <c r="AS16" s="222"/>
      <c r="AT16" s="222"/>
      <c r="AU16" s="222"/>
      <c r="AV16" s="222"/>
      <c r="AW16" s="222"/>
      <c r="AX16" s="222"/>
      <c r="AY16" s="222"/>
      <c r="AZ16" s="222"/>
      <c r="BA16" s="222"/>
      <c r="BB16" s="222"/>
      <c r="BC16" s="222"/>
      <c r="BD16" s="222"/>
      <c r="BE16" s="222"/>
      <c r="BF16" s="222"/>
      <c r="BG16" s="222"/>
      <c r="BH16" s="222"/>
      <c r="BI16" s="222"/>
      <c r="BJ16" s="404"/>
      <c r="BK16" s="404"/>
      <c r="BL16" s="404"/>
      <c r="BM16" s="404"/>
      <c r="BN16" s="404"/>
      <c r="BO16" s="404"/>
      <c r="BP16" s="404"/>
      <c r="BQ16" s="404"/>
      <c r="BR16" s="404"/>
      <c r="BS16" s="404"/>
      <c r="BT16" s="404"/>
      <c r="BU16" s="404"/>
      <c r="BV16" s="404"/>
    </row>
    <row r="17" spans="1:74" ht="11.1" customHeight="1" x14ac:dyDescent="0.2">
      <c r="A17" s="162" t="s">
        <v>356</v>
      </c>
      <c r="B17" s="172" t="s">
        <v>393</v>
      </c>
      <c r="C17" s="250">
        <v>4.290997</v>
      </c>
      <c r="D17" s="250">
        <v>4.2223519999999999</v>
      </c>
      <c r="E17" s="250">
        <v>4.3073480000000002</v>
      </c>
      <c r="F17" s="250">
        <v>4.3706060000000004</v>
      </c>
      <c r="G17" s="250">
        <v>4.4249919999999996</v>
      </c>
      <c r="H17" s="250">
        <v>4.3159229999999997</v>
      </c>
      <c r="I17" s="250">
        <v>4.2894399999999999</v>
      </c>
      <c r="J17" s="250">
        <v>4.1986169999999996</v>
      </c>
      <c r="K17" s="250">
        <v>4.1966460000000003</v>
      </c>
      <c r="L17" s="250">
        <v>4.4218590000000004</v>
      </c>
      <c r="M17" s="250">
        <v>4.4735560000000003</v>
      </c>
      <c r="N17" s="250">
        <v>4.522761</v>
      </c>
      <c r="O17" s="250">
        <v>4.603726</v>
      </c>
      <c r="P17" s="250">
        <v>4.5950949999999997</v>
      </c>
      <c r="Q17" s="250">
        <v>4.5619370000000004</v>
      </c>
      <c r="R17" s="250">
        <v>4.5228770000000003</v>
      </c>
      <c r="S17" s="250">
        <v>4.4526700000000003</v>
      </c>
      <c r="T17" s="250">
        <v>4.1981310000000001</v>
      </c>
      <c r="U17" s="250">
        <v>4.5960390000000002</v>
      </c>
      <c r="V17" s="250">
        <v>4.296119</v>
      </c>
      <c r="W17" s="250">
        <v>3.955508</v>
      </c>
      <c r="X17" s="250">
        <v>4.4467559999999997</v>
      </c>
      <c r="Y17" s="250">
        <v>4.6759230000000001</v>
      </c>
      <c r="Z17" s="250">
        <v>4.5780469999999998</v>
      </c>
      <c r="AA17" s="250">
        <v>4.4366190000000003</v>
      </c>
      <c r="AB17" s="250">
        <v>4.4666189999999997</v>
      </c>
      <c r="AC17" s="250">
        <v>4.5236190000000001</v>
      </c>
      <c r="AD17" s="250">
        <v>4.459619</v>
      </c>
      <c r="AE17" s="250">
        <v>4.2906190000000004</v>
      </c>
      <c r="AF17" s="250">
        <v>4.185619</v>
      </c>
      <c r="AG17" s="250">
        <v>4.3206189999999998</v>
      </c>
      <c r="AH17" s="250">
        <v>4.1466190000000003</v>
      </c>
      <c r="AI17" s="250">
        <v>4.084619</v>
      </c>
      <c r="AJ17" s="250">
        <v>4.3196190000000003</v>
      </c>
      <c r="AK17" s="250">
        <v>4.2696189999999996</v>
      </c>
      <c r="AL17" s="250">
        <v>4.0706189999999998</v>
      </c>
      <c r="AM17" s="250">
        <v>4.4765290000000002</v>
      </c>
      <c r="AN17" s="250">
        <v>4.3735290000000004</v>
      </c>
      <c r="AO17" s="250">
        <v>4.2625289999999998</v>
      </c>
      <c r="AP17" s="250">
        <v>4.3705290000000003</v>
      </c>
      <c r="AQ17" s="250">
        <v>4.0645290000000003</v>
      </c>
      <c r="AR17" s="250">
        <v>4.1885289999999999</v>
      </c>
      <c r="AS17" s="250">
        <v>4.3315289999999997</v>
      </c>
      <c r="AT17" s="250">
        <v>4.1335290000000002</v>
      </c>
      <c r="AU17" s="250">
        <v>3.9005290000000001</v>
      </c>
      <c r="AV17" s="250">
        <v>4.3035290000000002</v>
      </c>
      <c r="AW17" s="250">
        <v>4.3345289999999999</v>
      </c>
      <c r="AX17" s="250">
        <v>4.3365289999999996</v>
      </c>
      <c r="AY17" s="250">
        <v>4.2615290000000003</v>
      </c>
      <c r="AZ17" s="250">
        <v>4.2735289999999999</v>
      </c>
      <c r="BA17" s="250">
        <v>4.2565289999999996</v>
      </c>
      <c r="BB17" s="250">
        <v>4.1535289999999998</v>
      </c>
      <c r="BC17" s="250">
        <v>4.0105690000000003</v>
      </c>
      <c r="BD17" s="250">
        <v>3.7495690000000002</v>
      </c>
      <c r="BE17" s="250">
        <v>4.1015689999999996</v>
      </c>
      <c r="BF17" s="250">
        <v>4.0445289999999998</v>
      </c>
      <c r="BG17" s="250">
        <v>3.9061085087</v>
      </c>
      <c r="BH17" s="250">
        <v>4.1908267314999996</v>
      </c>
      <c r="BI17" s="250">
        <v>4.4309534328</v>
      </c>
      <c r="BJ17" s="403">
        <v>4.4552405999999998</v>
      </c>
      <c r="BK17" s="403">
        <v>4.4738139374000001</v>
      </c>
      <c r="BL17" s="403">
        <v>4.5176268106000004</v>
      </c>
      <c r="BM17" s="403">
        <v>4.5538889754999996</v>
      </c>
      <c r="BN17" s="403">
        <v>4.5852576601999999</v>
      </c>
      <c r="BO17" s="403">
        <v>4.4866887539000002</v>
      </c>
      <c r="BP17" s="403">
        <v>4.4947224819000002</v>
      </c>
      <c r="BQ17" s="403">
        <v>4.5147442583000004</v>
      </c>
      <c r="BR17" s="403">
        <v>4.3875016550000003</v>
      </c>
      <c r="BS17" s="403">
        <v>4.2911721360000001</v>
      </c>
      <c r="BT17" s="403">
        <v>4.5744783236000002</v>
      </c>
      <c r="BU17" s="403">
        <v>4.5791830300000003</v>
      </c>
      <c r="BV17" s="403">
        <v>4.5828296570999996</v>
      </c>
    </row>
    <row r="18" spans="1:74" ht="11.1" customHeight="1" x14ac:dyDescent="0.2">
      <c r="A18" s="162" t="s">
        <v>263</v>
      </c>
      <c r="B18" s="173" t="s">
        <v>355</v>
      </c>
      <c r="C18" s="250">
        <v>1.9318919999999999</v>
      </c>
      <c r="D18" s="250">
        <v>1.9318919999999999</v>
      </c>
      <c r="E18" s="250">
        <v>1.9548920000000001</v>
      </c>
      <c r="F18" s="250">
        <v>1.951892</v>
      </c>
      <c r="G18" s="250">
        <v>1.908892</v>
      </c>
      <c r="H18" s="250">
        <v>1.9588920000000001</v>
      </c>
      <c r="I18" s="250">
        <v>1.9628920000000001</v>
      </c>
      <c r="J18" s="250">
        <v>1.9318919999999999</v>
      </c>
      <c r="K18" s="250">
        <v>1.8718919999999999</v>
      </c>
      <c r="L18" s="250">
        <v>2.0328919999999999</v>
      </c>
      <c r="M18" s="250">
        <v>1.995892</v>
      </c>
      <c r="N18" s="250">
        <v>2.0568919999999999</v>
      </c>
      <c r="O18" s="250">
        <v>2.0425589999999998</v>
      </c>
      <c r="P18" s="250">
        <v>2.072559</v>
      </c>
      <c r="Q18" s="250">
        <v>2.0175589999999999</v>
      </c>
      <c r="R18" s="250">
        <v>2.0425589999999998</v>
      </c>
      <c r="S18" s="250">
        <v>1.9705589999999999</v>
      </c>
      <c r="T18" s="250">
        <v>1.8235589999999999</v>
      </c>
      <c r="U18" s="250">
        <v>2.1395590000000002</v>
      </c>
      <c r="V18" s="250">
        <v>1.9445589999999999</v>
      </c>
      <c r="W18" s="250">
        <v>1.621559</v>
      </c>
      <c r="X18" s="250">
        <v>2.1245590000000001</v>
      </c>
      <c r="Y18" s="250">
        <v>2.1645590000000001</v>
      </c>
      <c r="Z18" s="250">
        <v>2.0735589999999999</v>
      </c>
      <c r="AA18" s="250">
        <v>2.0408580000000001</v>
      </c>
      <c r="AB18" s="250">
        <v>2.0768580000000001</v>
      </c>
      <c r="AC18" s="250">
        <v>2.1368580000000001</v>
      </c>
      <c r="AD18" s="250">
        <v>2.1268579999999999</v>
      </c>
      <c r="AE18" s="250">
        <v>1.9958579999999999</v>
      </c>
      <c r="AF18" s="250">
        <v>1.8948579999999999</v>
      </c>
      <c r="AG18" s="250">
        <v>2.0108579999999998</v>
      </c>
      <c r="AH18" s="250">
        <v>1.9358580000000001</v>
      </c>
      <c r="AI18" s="250">
        <v>1.7858579999999999</v>
      </c>
      <c r="AJ18" s="250">
        <v>1.9498580000000001</v>
      </c>
      <c r="AK18" s="250">
        <v>1.877858</v>
      </c>
      <c r="AL18" s="250">
        <v>1.9418580000000001</v>
      </c>
      <c r="AM18" s="250">
        <v>2.0358580000000002</v>
      </c>
      <c r="AN18" s="250">
        <v>1.960858</v>
      </c>
      <c r="AO18" s="250">
        <v>1.9138580000000001</v>
      </c>
      <c r="AP18" s="250">
        <v>1.8808579999999999</v>
      </c>
      <c r="AQ18" s="250">
        <v>1.668858</v>
      </c>
      <c r="AR18" s="250">
        <v>1.8588579999999999</v>
      </c>
      <c r="AS18" s="250">
        <v>1.924858</v>
      </c>
      <c r="AT18" s="250">
        <v>1.8828579999999999</v>
      </c>
      <c r="AU18" s="250">
        <v>1.6208579999999999</v>
      </c>
      <c r="AV18" s="250">
        <v>1.8688579999999999</v>
      </c>
      <c r="AW18" s="250">
        <v>1.887858</v>
      </c>
      <c r="AX18" s="250">
        <v>1.863858</v>
      </c>
      <c r="AY18" s="250">
        <v>1.831858</v>
      </c>
      <c r="AZ18" s="250">
        <v>1.758858</v>
      </c>
      <c r="BA18" s="250">
        <v>1.7678579999999999</v>
      </c>
      <c r="BB18" s="250">
        <v>1.730858</v>
      </c>
      <c r="BC18" s="250">
        <v>1.599858</v>
      </c>
      <c r="BD18" s="250">
        <v>1.4098580000000001</v>
      </c>
      <c r="BE18" s="250">
        <v>1.726858</v>
      </c>
      <c r="BF18" s="250">
        <v>1.670858</v>
      </c>
      <c r="BG18" s="250">
        <v>1.5750985716000001</v>
      </c>
      <c r="BH18" s="250">
        <v>1.8395085113</v>
      </c>
      <c r="BI18" s="250">
        <v>1.9859211269999999</v>
      </c>
      <c r="BJ18" s="403">
        <v>2.0098928077</v>
      </c>
      <c r="BK18" s="403">
        <v>2.0350339930999999</v>
      </c>
      <c r="BL18" s="403">
        <v>2.0658852679000002</v>
      </c>
      <c r="BM18" s="403">
        <v>2.1003359678</v>
      </c>
      <c r="BN18" s="403">
        <v>2.1358674934000001</v>
      </c>
      <c r="BO18" s="403">
        <v>2.0435815942</v>
      </c>
      <c r="BP18" s="403">
        <v>2.0517381983999998</v>
      </c>
      <c r="BQ18" s="403">
        <v>2.1497610381999999</v>
      </c>
      <c r="BR18" s="403">
        <v>2.1478063924000002</v>
      </c>
      <c r="BS18" s="403">
        <v>1.8984381062</v>
      </c>
      <c r="BT18" s="403">
        <v>2.1575509303999998</v>
      </c>
      <c r="BU18" s="403">
        <v>2.1644044253999999</v>
      </c>
      <c r="BV18" s="403">
        <v>2.1713499098</v>
      </c>
    </row>
    <row r="19" spans="1:74" ht="11.1" customHeight="1" x14ac:dyDescent="0.2">
      <c r="A19" s="162" t="s">
        <v>1067</v>
      </c>
      <c r="B19" s="173" t="s">
        <v>1068</v>
      </c>
      <c r="C19" s="250">
        <v>1.003568</v>
      </c>
      <c r="D19" s="250">
        <v>0.93510499999999996</v>
      </c>
      <c r="E19" s="250">
        <v>0.98678900000000003</v>
      </c>
      <c r="F19" s="250">
        <v>1.0517430000000001</v>
      </c>
      <c r="G19" s="250">
        <v>1.155845</v>
      </c>
      <c r="H19" s="250">
        <v>1.0051760000000001</v>
      </c>
      <c r="I19" s="250">
        <v>0.97280599999999995</v>
      </c>
      <c r="J19" s="250">
        <v>0.903061</v>
      </c>
      <c r="K19" s="250">
        <v>0.96798099999999998</v>
      </c>
      <c r="L19" s="250">
        <v>1.0268299999999999</v>
      </c>
      <c r="M19" s="250">
        <v>1.113847</v>
      </c>
      <c r="N19" s="250">
        <v>1.120071</v>
      </c>
      <c r="O19" s="250">
        <v>1.15181</v>
      </c>
      <c r="P19" s="250">
        <v>1.165179</v>
      </c>
      <c r="Q19" s="250">
        <v>1.1350210000000001</v>
      </c>
      <c r="R19" s="250">
        <v>1.139961</v>
      </c>
      <c r="S19" s="250">
        <v>1.144754</v>
      </c>
      <c r="T19" s="250">
        <v>1.041215</v>
      </c>
      <c r="U19" s="250">
        <v>1.136123</v>
      </c>
      <c r="V19" s="250">
        <v>0.98220300000000005</v>
      </c>
      <c r="W19" s="250">
        <v>0.964592</v>
      </c>
      <c r="X19" s="250">
        <v>0.91883999999999999</v>
      </c>
      <c r="Y19" s="250">
        <v>1.1110070000000001</v>
      </c>
      <c r="Z19" s="250">
        <v>1.1191310000000001</v>
      </c>
      <c r="AA19" s="250">
        <v>1.130244</v>
      </c>
      <c r="AB19" s="250">
        <v>1.112244</v>
      </c>
      <c r="AC19" s="250">
        <v>1.114244</v>
      </c>
      <c r="AD19" s="250">
        <v>1.080244</v>
      </c>
      <c r="AE19" s="250">
        <v>1.106244</v>
      </c>
      <c r="AF19" s="250">
        <v>1.1032439999999999</v>
      </c>
      <c r="AG19" s="250">
        <v>1.0812440000000001</v>
      </c>
      <c r="AH19" s="250">
        <v>0.972244</v>
      </c>
      <c r="AI19" s="250">
        <v>1.0332440000000001</v>
      </c>
      <c r="AJ19" s="250">
        <v>1.116244</v>
      </c>
      <c r="AK19" s="250">
        <v>1.138244</v>
      </c>
      <c r="AL19" s="250">
        <v>0.88024400000000003</v>
      </c>
      <c r="AM19" s="250">
        <v>1.1822440000000001</v>
      </c>
      <c r="AN19" s="250">
        <v>1.1612439999999999</v>
      </c>
      <c r="AO19" s="250">
        <v>1.1132439999999999</v>
      </c>
      <c r="AP19" s="250">
        <v>1.243244</v>
      </c>
      <c r="AQ19" s="250">
        <v>1.1492439999999999</v>
      </c>
      <c r="AR19" s="250">
        <v>1.096244</v>
      </c>
      <c r="AS19" s="250">
        <v>1.169244</v>
      </c>
      <c r="AT19" s="250">
        <v>1.0652440000000001</v>
      </c>
      <c r="AU19" s="250">
        <v>1.0382439999999999</v>
      </c>
      <c r="AV19" s="250">
        <v>1.193244</v>
      </c>
      <c r="AW19" s="250">
        <v>1.1982440000000001</v>
      </c>
      <c r="AX19" s="250">
        <v>1.237244</v>
      </c>
      <c r="AY19" s="250">
        <v>1.2062440000000001</v>
      </c>
      <c r="AZ19" s="250">
        <v>1.2842439999999999</v>
      </c>
      <c r="BA19" s="250">
        <v>1.253244</v>
      </c>
      <c r="BB19" s="250">
        <v>1.195244</v>
      </c>
      <c r="BC19" s="250">
        <v>1.195244</v>
      </c>
      <c r="BD19" s="250">
        <v>1.140244</v>
      </c>
      <c r="BE19" s="250">
        <v>1.1742440000000001</v>
      </c>
      <c r="BF19" s="250">
        <v>1.175244</v>
      </c>
      <c r="BG19" s="250">
        <v>1.145088176</v>
      </c>
      <c r="BH19" s="250">
        <v>1.1481317450999999</v>
      </c>
      <c r="BI19" s="250">
        <v>1.2309594877000001</v>
      </c>
      <c r="BJ19" s="403">
        <v>1.2323217799999999</v>
      </c>
      <c r="BK19" s="403">
        <v>1.2385992599</v>
      </c>
      <c r="BL19" s="403">
        <v>1.2452837119</v>
      </c>
      <c r="BM19" s="403">
        <v>1.2500441685999999</v>
      </c>
      <c r="BN19" s="403">
        <v>1.2552798456000001</v>
      </c>
      <c r="BO19" s="403">
        <v>1.2581115437999999</v>
      </c>
      <c r="BP19" s="403">
        <v>1.2519223531999999</v>
      </c>
      <c r="BQ19" s="403">
        <v>1.1724700210000001</v>
      </c>
      <c r="BR19" s="403">
        <v>1.0596524912</v>
      </c>
      <c r="BS19" s="403">
        <v>1.1947386844000001</v>
      </c>
      <c r="BT19" s="403">
        <v>1.2175120643999999</v>
      </c>
      <c r="BU19" s="403">
        <v>1.2112581391999999</v>
      </c>
      <c r="BV19" s="403">
        <v>1.2053068823999999</v>
      </c>
    </row>
    <row r="20" spans="1:74" ht="11.1" customHeight="1" x14ac:dyDescent="0.2">
      <c r="C20" s="222"/>
      <c r="D20" s="222"/>
      <c r="E20" s="222"/>
      <c r="F20" s="222"/>
      <c r="G20" s="222"/>
      <c r="H20" s="222"/>
      <c r="I20" s="222"/>
      <c r="J20" s="222"/>
      <c r="K20" s="222"/>
      <c r="L20" s="222"/>
      <c r="M20" s="222"/>
      <c r="N20" s="222"/>
      <c r="O20" s="222"/>
      <c r="P20" s="222"/>
      <c r="Q20" s="222"/>
      <c r="R20" s="222"/>
      <c r="S20" s="222"/>
      <c r="T20" s="222"/>
      <c r="U20" s="222"/>
      <c r="V20" s="222"/>
      <c r="W20" s="222"/>
      <c r="X20" s="222"/>
      <c r="Y20" s="222"/>
      <c r="Z20" s="222"/>
      <c r="AA20" s="222"/>
      <c r="AB20" s="222"/>
      <c r="AC20" s="222"/>
      <c r="AD20" s="222"/>
      <c r="AE20" s="222"/>
      <c r="AF20" s="222"/>
      <c r="AG20" s="222"/>
      <c r="AH20" s="222"/>
      <c r="AI20" s="222"/>
      <c r="AJ20" s="222"/>
      <c r="AK20" s="222"/>
      <c r="AL20" s="222"/>
      <c r="AM20" s="222"/>
      <c r="AN20" s="222"/>
      <c r="AO20" s="222"/>
      <c r="AP20" s="222"/>
      <c r="AQ20" s="222"/>
      <c r="AR20" s="222"/>
      <c r="AS20" s="222"/>
      <c r="AT20" s="222"/>
      <c r="AU20" s="222"/>
      <c r="AV20" s="222"/>
      <c r="AW20" s="222"/>
      <c r="AX20" s="222"/>
      <c r="AY20" s="222"/>
      <c r="AZ20" s="222"/>
      <c r="BA20" s="222"/>
      <c r="BB20" s="222"/>
      <c r="BC20" s="222"/>
      <c r="BD20" s="222"/>
      <c r="BE20" s="222"/>
      <c r="BF20" s="222"/>
      <c r="BG20" s="222"/>
      <c r="BH20" s="222"/>
      <c r="BI20" s="222"/>
      <c r="BJ20" s="404"/>
      <c r="BK20" s="404"/>
      <c r="BL20" s="404"/>
      <c r="BM20" s="404"/>
      <c r="BN20" s="404"/>
      <c r="BO20" s="404"/>
      <c r="BP20" s="404"/>
      <c r="BQ20" s="404"/>
      <c r="BR20" s="404"/>
      <c r="BS20" s="404"/>
      <c r="BT20" s="404"/>
      <c r="BU20" s="404"/>
      <c r="BV20" s="404"/>
    </row>
    <row r="21" spans="1:74" ht="11.1" customHeight="1" x14ac:dyDescent="0.2">
      <c r="A21" s="162" t="s">
        <v>382</v>
      </c>
      <c r="B21" s="172" t="s">
        <v>957</v>
      </c>
      <c r="C21" s="250">
        <v>14.186921999999999</v>
      </c>
      <c r="D21" s="250">
        <v>14.104799999999999</v>
      </c>
      <c r="E21" s="250">
        <v>14.287913</v>
      </c>
      <c r="F21" s="250">
        <v>13.97772</v>
      </c>
      <c r="G21" s="250">
        <v>14.142466000000001</v>
      </c>
      <c r="H21" s="250">
        <v>13.953053000000001</v>
      </c>
      <c r="I21" s="250">
        <v>14.075995000000001</v>
      </c>
      <c r="J21" s="250">
        <v>14.041489</v>
      </c>
      <c r="K21" s="250">
        <v>13.950831000000001</v>
      </c>
      <c r="L21" s="250">
        <v>14.070123000000001</v>
      </c>
      <c r="M21" s="250">
        <v>14.209432</v>
      </c>
      <c r="N21" s="250">
        <v>14.26355</v>
      </c>
      <c r="O21" s="250">
        <v>14.325063</v>
      </c>
      <c r="P21" s="250">
        <v>14.342063</v>
      </c>
      <c r="Q21" s="250">
        <v>14.385063000000001</v>
      </c>
      <c r="R21" s="250">
        <v>14.138063000000001</v>
      </c>
      <c r="S21" s="250">
        <v>14.031063</v>
      </c>
      <c r="T21" s="250">
        <v>14.173063000000001</v>
      </c>
      <c r="U21" s="250">
        <v>13.946063000000001</v>
      </c>
      <c r="V21" s="250">
        <v>13.623063</v>
      </c>
      <c r="W21" s="250">
        <v>14.230062999999999</v>
      </c>
      <c r="X21" s="250">
        <v>14.525062999999999</v>
      </c>
      <c r="Y21" s="250">
        <v>14.506062999999999</v>
      </c>
      <c r="Z21" s="250">
        <v>14.575063</v>
      </c>
      <c r="AA21" s="250">
        <v>14.474062999999999</v>
      </c>
      <c r="AB21" s="250">
        <v>14.464062999999999</v>
      </c>
      <c r="AC21" s="250">
        <v>14.398063</v>
      </c>
      <c r="AD21" s="250">
        <v>14.366063</v>
      </c>
      <c r="AE21" s="250">
        <v>14.278063</v>
      </c>
      <c r="AF21" s="250">
        <v>14.310063</v>
      </c>
      <c r="AG21" s="250">
        <v>14.328063</v>
      </c>
      <c r="AH21" s="250">
        <v>14.144062999999999</v>
      </c>
      <c r="AI21" s="250">
        <v>14.246062999999999</v>
      </c>
      <c r="AJ21" s="250">
        <v>14.239063</v>
      </c>
      <c r="AK21" s="250">
        <v>14.375063000000001</v>
      </c>
      <c r="AL21" s="250">
        <v>14.402063</v>
      </c>
      <c r="AM21" s="250">
        <v>14.401063000000001</v>
      </c>
      <c r="AN21" s="250">
        <v>14.437063</v>
      </c>
      <c r="AO21" s="250">
        <v>14.460063</v>
      </c>
      <c r="AP21" s="250">
        <v>14.350063</v>
      </c>
      <c r="AQ21" s="250">
        <v>14.374063</v>
      </c>
      <c r="AR21" s="250">
        <v>14.581063</v>
      </c>
      <c r="AS21" s="250">
        <v>14.666062999999999</v>
      </c>
      <c r="AT21" s="250">
        <v>14.452063000000001</v>
      </c>
      <c r="AU21" s="250">
        <v>14.767063</v>
      </c>
      <c r="AV21" s="250">
        <v>14.818063</v>
      </c>
      <c r="AW21" s="250">
        <v>14.867063</v>
      </c>
      <c r="AX21" s="250">
        <v>14.962063000000001</v>
      </c>
      <c r="AY21" s="250">
        <v>14.914063000000001</v>
      </c>
      <c r="AZ21" s="250">
        <v>14.900062999999999</v>
      </c>
      <c r="BA21" s="250">
        <v>14.802063</v>
      </c>
      <c r="BB21" s="250">
        <v>14.404063000000001</v>
      </c>
      <c r="BC21" s="250">
        <v>14.308063000000001</v>
      </c>
      <c r="BD21" s="250">
        <v>14.730062999999999</v>
      </c>
      <c r="BE21" s="250">
        <v>14.670063000000001</v>
      </c>
      <c r="BF21" s="250">
        <v>14.682062999999999</v>
      </c>
      <c r="BG21" s="250">
        <v>14.564411001</v>
      </c>
      <c r="BH21" s="250">
        <v>14.600527574999999</v>
      </c>
      <c r="BI21" s="250">
        <v>14.647461685</v>
      </c>
      <c r="BJ21" s="403">
        <v>14.735106037</v>
      </c>
      <c r="BK21" s="403">
        <v>14.705605069000001</v>
      </c>
      <c r="BL21" s="403">
        <v>14.709108176000001</v>
      </c>
      <c r="BM21" s="403">
        <v>14.496420401</v>
      </c>
      <c r="BN21" s="403">
        <v>14.526891854</v>
      </c>
      <c r="BO21" s="403">
        <v>14.551820214999999</v>
      </c>
      <c r="BP21" s="403">
        <v>14.515139799</v>
      </c>
      <c r="BQ21" s="403">
        <v>14.578081589</v>
      </c>
      <c r="BR21" s="403">
        <v>14.591015792</v>
      </c>
      <c r="BS21" s="403">
        <v>14.483575375999999</v>
      </c>
      <c r="BT21" s="403">
        <v>14.596984312</v>
      </c>
      <c r="BU21" s="403">
        <v>14.630873157</v>
      </c>
      <c r="BV21" s="403">
        <v>14.625834551000001</v>
      </c>
    </row>
    <row r="22" spans="1:74" ht="11.1" customHeight="1" x14ac:dyDescent="0.2">
      <c r="A22" s="162" t="s">
        <v>264</v>
      </c>
      <c r="B22" s="173" t="s">
        <v>378</v>
      </c>
      <c r="C22" s="250">
        <v>0.89170700000000003</v>
      </c>
      <c r="D22" s="250">
        <v>0.88470700000000002</v>
      </c>
      <c r="E22" s="250">
        <v>0.90470700000000004</v>
      </c>
      <c r="F22" s="250">
        <v>0.89070700000000003</v>
      </c>
      <c r="G22" s="250">
        <v>0.83270699999999997</v>
      </c>
      <c r="H22" s="250">
        <v>0.83270699999999997</v>
      </c>
      <c r="I22" s="250">
        <v>0.857707</v>
      </c>
      <c r="J22" s="250">
        <v>0.82370699999999997</v>
      </c>
      <c r="K22" s="250">
        <v>0.87870700000000002</v>
      </c>
      <c r="L22" s="250">
        <v>0.863707</v>
      </c>
      <c r="M22" s="250">
        <v>0.822689</v>
      </c>
      <c r="N22" s="250">
        <v>0.81667999999999996</v>
      </c>
      <c r="O22" s="250">
        <v>0.85200799999999999</v>
      </c>
      <c r="P22" s="250">
        <v>0.864008</v>
      </c>
      <c r="Q22" s="250">
        <v>0.88300800000000002</v>
      </c>
      <c r="R22" s="250">
        <v>0.868008</v>
      </c>
      <c r="S22" s="250">
        <v>0.864008</v>
      </c>
      <c r="T22" s="250">
        <v>0.88400800000000002</v>
      </c>
      <c r="U22" s="250">
        <v>0.88400800000000002</v>
      </c>
      <c r="V22" s="250">
        <v>0.84900799999999998</v>
      </c>
      <c r="W22" s="250">
        <v>0.78200800000000004</v>
      </c>
      <c r="X22" s="250">
        <v>0.83100799999999997</v>
      </c>
      <c r="Y22" s="250">
        <v>0.75400800000000001</v>
      </c>
      <c r="Z22" s="250">
        <v>0.80600799999999995</v>
      </c>
      <c r="AA22" s="250">
        <v>0.82000799999999996</v>
      </c>
      <c r="AB22" s="250">
        <v>0.80300800000000006</v>
      </c>
      <c r="AC22" s="250">
        <v>0.76000800000000002</v>
      </c>
      <c r="AD22" s="250">
        <v>0.80200800000000005</v>
      </c>
      <c r="AE22" s="250">
        <v>0.80200800000000005</v>
      </c>
      <c r="AF22" s="250">
        <v>0.81200799999999995</v>
      </c>
      <c r="AG22" s="250">
        <v>0.81400799999999995</v>
      </c>
      <c r="AH22" s="250">
        <v>0.75700800000000001</v>
      </c>
      <c r="AI22" s="250">
        <v>0.81100799999999995</v>
      </c>
      <c r="AJ22" s="250">
        <v>0.81100799999999995</v>
      </c>
      <c r="AK22" s="250">
        <v>0.79900800000000005</v>
      </c>
      <c r="AL22" s="250">
        <v>0.81800799999999996</v>
      </c>
      <c r="AM22" s="250">
        <v>0.82300799999999996</v>
      </c>
      <c r="AN22" s="250">
        <v>0.80500799999999995</v>
      </c>
      <c r="AO22" s="250">
        <v>0.80200800000000005</v>
      </c>
      <c r="AP22" s="250">
        <v>0.80600799999999995</v>
      </c>
      <c r="AQ22" s="250">
        <v>0.82100799999999996</v>
      </c>
      <c r="AR22" s="250">
        <v>0.81200799999999995</v>
      </c>
      <c r="AS22" s="250">
        <v>0.79200800000000005</v>
      </c>
      <c r="AT22" s="250">
        <v>0.79300800000000005</v>
      </c>
      <c r="AU22" s="250">
        <v>0.81500799999999995</v>
      </c>
      <c r="AV22" s="250">
        <v>0.80300800000000006</v>
      </c>
      <c r="AW22" s="250">
        <v>0.82100799999999996</v>
      </c>
      <c r="AX22" s="250">
        <v>0.80900799999999995</v>
      </c>
      <c r="AY22" s="250">
        <v>0.81200799999999995</v>
      </c>
      <c r="AZ22" s="250">
        <v>0.82500799999999996</v>
      </c>
      <c r="BA22" s="250">
        <v>0.81700799999999996</v>
      </c>
      <c r="BB22" s="250">
        <v>0.78100800000000004</v>
      </c>
      <c r="BC22" s="250">
        <v>0.79600800000000005</v>
      </c>
      <c r="BD22" s="250">
        <v>0.78700800000000004</v>
      </c>
      <c r="BE22" s="250">
        <v>0.79700800000000005</v>
      </c>
      <c r="BF22" s="250">
        <v>0.76900800000000002</v>
      </c>
      <c r="BG22" s="250">
        <v>0.77249554297</v>
      </c>
      <c r="BH22" s="250">
        <v>0.73531053513</v>
      </c>
      <c r="BI22" s="250">
        <v>0.77796653481</v>
      </c>
      <c r="BJ22" s="403">
        <v>0.77562200443999996</v>
      </c>
      <c r="BK22" s="403">
        <v>0.77327531670000005</v>
      </c>
      <c r="BL22" s="403">
        <v>0.77123701924999999</v>
      </c>
      <c r="BM22" s="403">
        <v>0.75400807976999995</v>
      </c>
      <c r="BN22" s="403">
        <v>0.75185144021000005</v>
      </c>
      <c r="BO22" s="403">
        <v>0.76472626180000003</v>
      </c>
      <c r="BP22" s="403">
        <v>0.76271303051999995</v>
      </c>
      <c r="BQ22" s="403">
        <v>0.76052828361000002</v>
      </c>
      <c r="BR22" s="403">
        <v>0.74344762949999998</v>
      </c>
      <c r="BS22" s="403">
        <v>0.74140379176000004</v>
      </c>
      <c r="BT22" s="403">
        <v>0.75430902541</v>
      </c>
      <c r="BU22" s="403">
        <v>0.75232933824000003</v>
      </c>
      <c r="BV22" s="403">
        <v>0.74939002827000001</v>
      </c>
    </row>
    <row r="23" spans="1:74" ht="11.1" customHeight="1" x14ac:dyDescent="0.2">
      <c r="A23" s="162" t="s">
        <v>265</v>
      </c>
      <c r="B23" s="173" t="s">
        <v>379</v>
      </c>
      <c r="C23" s="250">
        <v>1.7870809999999999</v>
      </c>
      <c r="D23" s="250">
        <v>1.7870809999999999</v>
      </c>
      <c r="E23" s="250">
        <v>1.8340810000000001</v>
      </c>
      <c r="F23" s="250">
        <v>1.7570809999999999</v>
      </c>
      <c r="G23" s="250">
        <v>1.8050809999999999</v>
      </c>
      <c r="H23" s="250">
        <v>1.7010810000000001</v>
      </c>
      <c r="I23" s="250">
        <v>1.7570809999999999</v>
      </c>
      <c r="J23" s="250">
        <v>1.7050810000000001</v>
      </c>
      <c r="K23" s="250">
        <v>1.6240810000000001</v>
      </c>
      <c r="L23" s="250">
        <v>1.6400809999999999</v>
      </c>
      <c r="M23" s="250">
        <v>1.8010809999999999</v>
      </c>
      <c r="N23" s="250">
        <v>1.8170809999999999</v>
      </c>
      <c r="O23" s="250">
        <v>1.7610809999999999</v>
      </c>
      <c r="P23" s="250">
        <v>1.7650809999999999</v>
      </c>
      <c r="Q23" s="250">
        <v>1.7530809999999999</v>
      </c>
      <c r="R23" s="250">
        <v>1.617081</v>
      </c>
      <c r="S23" s="250">
        <v>1.5700810000000001</v>
      </c>
      <c r="T23" s="250">
        <v>1.706081</v>
      </c>
      <c r="U23" s="250">
        <v>1.702081</v>
      </c>
      <c r="V23" s="250">
        <v>1.3780809999999999</v>
      </c>
      <c r="W23" s="250">
        <v>1.6360809999999999</v>
      </c>
      <c r="X23" s="250">
        <v>1.794081</v>
      </c>
      <c r="Y23" s="250">
        <v>1.843081</v>
      </c>
      <c r="Z23" s="250">
        <v>1.8580810000000001</v>
      </c>
      <c r="AA23" s="250">
        <v>1.8440810000000001</v>
      </c>
      <c r="AB23" s="250">
        <v>1.8700810000000001</v>
      </c>
      <c r="AC23" s="250">
        <v>1.9080809999999999</v>
      </c>
      <c r="AD23" s="250">
        <v>1.883081</v>
      </c>
      <c r="AE23" s="250">
        <v>1.8540810000000001</v>
      </c>
      <c r="AF23" s="250">
        <v>1.877081</v>
      </c>
      <c r="AG23" s="250">
        <v>1.897081</v>
      </c>
      <c r="AH23" s="250">
        <v>1.8110809999999999</v>
      </c>
      <c r="AI23" s="250">
        <v>1.8620810000000001</v>
      </c>
      <c r="AJ23" s="250">
        <v>1.8300810000000001</v>
      </c>
      <c r="AK23" s="250">
        <v>1.964081</v>
      </c>
      <c r="AL23" s="250">
        <v>1.9590810000000001</v>
      </c>
      <c r="AM23" s="250">
        <v>1.950081</v>
      </c>
      <c r="AN23" s="250">
        <v>2.0040809999999998</v>
      </c>
      <c r="AO23" s="250">
        <v>1.9810810000000001</v>
      </c>
      <c r="AP23" s="250">
        <v>1.9320809999999999</v>
      </c>
      <c r="AQ23" s="250">
        <v>1.9730810000000001</v>
      </c>
      <c r="AR23" s="250">
        <v>1.9750810000000001</v>
      </c>
      <c r="AS23" s="250">
        <v>1.9950810000000001</v>
      </c>
      <c r="AT23" s="250">
        <v>1.7830809999999999</v>
      </c>
      <c r="AU23" s="250">
        <v>1.9220809999999999</v>
      </c>
      <c r="AV23" s="250">
        <v>1.9350810000000001</v>
      </c>
      <c r="AW23" s="250">
        <v>2.006081</v>
      </c>
      <c r="AX23" s="250">
        <v>2.0590809999999999</v>
      </c>
      <c r="AY23" s="250">
        <v>2.0480809999999998</v>
      </c>
      <c r="AZ23" s="250">
        <v>2.0610810000000002</v>
      </c>
      <c r="BA23" s="250">
        <v>1.9810810000000001</v>
      </c>
      <c r="BB23" s="250">
        <v>1.7370810000000001</v>
      </c>
      <c r="BC23" s="250">
        <v>1.7810809999999999</v>
      </c>
      <c r="BD23" s="250">
        <v>2.0490810000000002</v>
      </c>
      <c r="BE23" s="250">
        <v>2.0430809999999999</v>
      </c>
      <c r="BF23" s="250">
        <v>1.933081</v>
      </c>
      <c r="BG23" s="250">
        <v>1.8993840348</v>
      </c>
      <c r="BH23" s="250">
        <v>1.9752082165</v>
      </c>
      <c r="BI23" s="250">
        <v>1.9684568492000001</v>
      </c>
      <c r="BJ23" s="403">
        <v>2.0710240332000001</v>
      </c>
      <c r="BK23" s="403">
        <v>2.0679316047</v>
      </c>
      <c r="BL23" s="403">
        <v>2.0650254636000001</v>
      </c>
      <c r="BM23" s="403">
        <v>1.9109425342999999</v>
      </c>
      <c r="BN23" s="403">
        <v>1.9678446036999999</v>
      </c>
      <c r="BO23" s="403">
        <v>1.986080445</v>
      </c>
      <c r="BP23" s="403">
        <v>1.953886008</v>
      </c>
      <c r="BQ23" s="403">
        <v>2.0209567372000001</v>
      </c>
      <c r="BR23" s="403">
        <v>2.0473336217</v>
      </c>
      <c r="BS23" s="403">
        <v>1.944434429</v>
      </c>
      <c r="BT23" s="403">
        <v>2.0415136484</v>
      </c>
      <c r="BU23" s="403">
        <v>2.0386567987999999</v>
      </c>
      <c r="BV23" s="403">
        <v>2.0358249561999999</v>
      </c>
    </row>
    <row r="24" spans="1:74" ht="11.1" customHeight="1" x14ac:dyDescent="0.2">
      <c r="A24" s="162" t="s">
        <v>266</v>
      </c>
      <c r="B24" s="173" t="s">
        <v>380</v>
      </c>
      <c r="C24" s="250">
        <v>11.037583</v>
      </c>
      <c r="D24" s="250">
        <v>10.976583</v>
      </c>
      <c r="E24" s="250">
        <v>11.059583</v>
      </c>
      <c r="F24" s="250">
        <v>10.906582999999999</v>
      </c>
      <c r="G24" s="250">
        <v>11.067583000000001</v>
      </c>
      <c r="H24" s="250">
        <v>10.978583</v>
      </c>
      <c r="I24" s="250">
        <v>11.015582999999999</v>
      </c>
      <c r="J24" s="250">
        <v>11.065583</v>
      </c>
      <c r="K24" s="250">
        <v>11.006582999999999</v>
      </c>
      <c r="L24" s="250">
        <v>11.137582999999999</v>
      </c>
      <c r="M24" s="250">
        <v>11.157583000000001</v>
      </c>
      <c r="N24" s="250">
        <v>11.203583</v>
      </c>
      <c r="O24" s="250">
        <v>11.277737999999999</v>
      </c>
      <c r="P24" s="250">
        <v>11.277737999999999</v>
      </c>
      <c r="Q24" s="250">
        <v>11.314738</v>
      </c>
      <c r="R24" s="250">
        <v>11.217738000000001</v>
      </c>
      <c r="S24" s="250">
        <v>11.182738000000001</v>
      </c>
      <c r="T24" s="250">
        <v>11.170738</v>
      </c>
      <c r="U24" s="250">
        <v>10.946738</v>
      </c>
      <c r="V24" s="250">
        <v>10.983738000000001</v>
      </c>
      <c r="W24" s="250">
        <v>11.371738000000001</v>
      </c>
      <c r="X24" s="250">
        <v>11.468738</v>
      </c>
      <c r="Y24" s="250">
        <v>11.474738</v>
      </c>
      <c r="Z24" s="250">
        <v>11.472738</v>
      </c>
      <c r="AA24" s="250">
        <v>11.375738</v>
      </c>
      <c r="AB24" s="250">
        <v>11.355738000000001</v>
      </c>
      <c r="AC24" s="250">
        <v>11.296738</v>
      </c>
      <c r="AD24" s="250">
        <v>11.245737999999999</v>
      </c>
      <c r="AE24" s="250">
        <v>11.185738000000001</v>
      </c>
      <c r="AF24" s="250">
        <v>11.185738000000001</v>
      </c>
      <c r="AG24" s="250">
        <v>11.188738000000001</v>
      </c>
      <c r="AH24" s="250">
        <v>11.149737999999999</v>
      </c>
      <c r="AI24" s="250">
        <v>11.145738</v>
      </c>
      <c r="AJ24" s="250">
        <v>11.172738000000001</v>
      </c>
      <c r="AK24" s="250">
        <v>11.185738000000001</v>
      </c>
      <c r="AL24" s="250">
        <v>11.195738</v>
      </c>
      <c r="AM24" s="250">
        <v>11.192738</v>
      </c>
      <c r="AN24" s="250">
        <v>11.194737999999999</v>
      </c>
      <c r="AO24" s="250">
        <v>11.208738</v>
      </c>
      <c r="AP24" s="250">
        <v>11.204738000000001</v>
      </c>
      <c r="AQ24" s="250">
        <v>11.211738</v>
      </c>
      <c r="AR24" s="250">
        <v>11.305738</v>
      </c>
      <c r="AS24" s="250">
        <v>11.456738</v>
      </c>
      <c r="AT24" s="250">
        <v>11.453738</v>
      </c>
      <c r="AU24" s="250">
        <v>11.606738</v>
      </c>
      <c r="AV24" s="250">
        <v>11.656738000000001</v>
      </c>
      <c r="AW24" s="250">
        <v>11.614737999999999</v>
      </c>
      <c r="AX24" s="250">
        <v>11.693738</v>
      </c>
      <c r="AY24" s="250">
        <v>11.615738</v>
      </c>
      <c r="AZ24" s="250">
        <v>11.573738000000001</v>
      </c>
      <c r="BA24" s="250">
        <v>11.541738</v>
      </c>
      <c r="BB24" s="250">
        <v>11.477738</v>
      </c>
      <c r="BC24" s="250">
        <v>11.351737999999999</v>
      </c>
      <c r="BD24" s="250">
        <v>11.398738</v>
      </c>
      <c r="BE24" s="250">
        <v>11.393738000000001</v>
      </c>
      <c r="BF24" s="250">
        <v>11.542738</v>
      </c>
      <c r="BG24" s="250">
        <v>11.493192306999999</v>
      </c>
      <c r="BH24" s="250">
        <v>11.492983815000001</v>
      </c>
      <c r="BI24" s="250">
        <v>11.502723724000001</v>
      </c>
      <c r="BJ24" s="403">
        <v>11.491212481</v>
      </c>
      <c r="BK24" s="403">
        <v>11.488821056999999</v>
      </c>
      <c r="BL24" s="403">
        <v>11.495974476000001</v>
      </c>
      <c r="BM24" s="403">
        <v>11.457050046999999</v>
      </c>
      <c r="BN24" s="403">
        <v>11.433028482999999</v>
      </c>
      <c r="BO24" s="403">
        <v>11.425210306</v>
      </c>
      <c r="BP24" s="403">
        <v>11.423105031</v>
      </c>
      <c r="BQ24" s="403">
        <v>11.420664349999999</v>
      </c>
      <c r="BR24" s="403">
        <v>11.425323771</v>
      </c>
      <c r="BS24" s="403">
        <v>11.423261252</v>
      </c>
      <c r="BT24" s="403">
        <v>11.428997852</v>
      </c>
      <c r="BU24" s="403">
        <v>11.466442588</v>
      </c>
      <c r="BV24" s="403">
        <v>11.468181248</v>
      </c>
    </row>
    <row r="25" spans="1:74" ht="11.1" customHeight="1" x14ac:dyDescent="0.2">
      <c r="A25" s="162" t="s">
        <v>890</v>
      </c>
      <c r="B25" s="173" t="s">
        <v>891</v>
      </c>
      <c r="C25" s="250">
        <v>0.29564800000000002</v>
      </c>
      <c r="D25" s="250">
        <v>0.270648</v>
      </c>
      <c r="E25" s="250">
        <v>0.31564799999999998</v>
      </c>
      <c r="F25" s="250">
        <v>0.25564799999999999</v>
      </c>
      <c r="G25" s="250">
        <v>0.270648</v>
      </c>
      <c r="H25" s="250">
        <v>0.275648</v>
      </c>
      <c r="I25" s="250">
        <v>0.28064800000000001</v>
      </c>
      <c r="J25" s="250">
        <v>0.28564800000000001</v>
      </c>
      <c r="K25" s="250">
        <v>0.28064800000000001</v>
      </c>
      <c r="L25" s="250">
        <v>0.270648</v>
      </c>
      <c r="M25" s="250">
        <v>0.270648</v>
      </c>
      <c r="N25" s="250">
        <v>0.270648</v>
      </c>
      <c r="O25" s="250">
        <v>0.270648</v>
      </c>
      <c r="P25" s="250">
        <v>0.270648</v>
      </c>
      <c r="Q25" s="250">
        <v>0.270648</v>
      </c>
      <c r="R25" s="250">
        <v>0.270648</v>
      </c>
      <c r="S25" s="250">
        <v>0.25064799999999998</v>
      </c>
      <c r="T25" s="250">
        <v>0.25064799999999998</v>
      </c>
      <c r="U25" s="250">
        <v>0.25064799999999998</v>
      </c>
      <c r="V25" s="250">
        <v>0.25064799999999998</v>
      </c>
      <c r="W25" s="250">
        <v>0.28064800000000001</v>
      </c>
      <c r="X25" s="250">
        <v>0.275648</v>
      </c>
      <c r="Y25" s="250">
        <v>0.275648</v>
      </c>
      <c r="Z25" s="250">
        <v>0.28064800000000001</v>
      </c>
      <c r="AA25" s="250">
        <v>0.28064800000000001</v>
      </c>
      <c r="AB25" s="250">
        <v>0.28064800000000001</v>
      </c>
      <c r="AC25" s="250">
        <v>0.28064800000000001</v>
      </c>
      <c r="AD25" s="250">
        <v>0.28064800000000001</v>
      </c>
      <c r="AE25" s="250">
        <v>0.28064800000000001</v>
      </c>
      <c r="AF25" s="250">
        <v>0.28064800000000001</v>
      </c>
      <c r="AG25" s="250">
        <v>0.28064800000000001</v>
      </c>
      <c r="AH25" s="250">
        <v>0.28064800000000001</v>
      </c>
      <c r="AI25" s="250">
        <v>0.28064800000000001</v>
      </c>
      <c r="AJ25" s="250">
        <v>0.28064800000000001</v>
      </c>
      <c r="AK25" s="250">
        <v>0.28064800000000001</v>
      </c>
      <c r="AL25" s="250">
        <v>0.28064800000000001</v>
      </c>
      <c r="AM25" s="250">
        <v>0.28864800000000002</v>
      </c>
      <c r="AN25" s="250">
        <v>0.28664800000000001</v>
      </c>
      <c r="AO25" s="250">
        <v>0.32264799999999999</v>
      </c>
      <c r="AP25" s="250">
        <v>0.26164799999999999</v>
      </c>
      <c r="AQ25" s="250">
        <v>0.22264800000000001</v>
      </c>
      <c r="AR25" s="250">
        <v>0.34264800000000001</v>
      </c>
      <c r="AS25" s="250">
        <v>0.27664800000000001</v>
      </c>
      <c r="AT25" s="250">
        <v>0.27664800000000001</v>
      </c>
      <c r="AU25" s="250">
        <v>0.27664800000000001</v>
      </c>
      <c r="AV25" s="250">
        <v>0.27664800000000001</v>
      </c>
      <c r="AW25" s="250">
        <v>0.27664800000000001</v>
      </c>
      <c r="AX25" s="250">
        <v>0.25164799999999998</v>
      </c>
      <c r="AY25" s="250">
        <v>0.28864800000000002</v>
      </c>
      <c r="AZ25" s="250">
        <v>0.28864800000000002</v>
      </c>
      <c r="BA25" s="250">
        <v>0.31064799999999998</v>
      </c>
      <c r="BB25" s="250">
        <v>0.25664799999999999</v>
      </c>
      <c r="BC25" s="250">
        <v>0.22764799999999999</v>
      </c>
      <c r="BD25" s="250">
        <v>0.34264800000000001</v>
      </c>
      <c r="BE25" s="250">
        <v>0.28564800000000001</v>
      </c>
      <c r="BF25" s="250">
        <v>0.28564800000000001</v>
      </c>
      <c r="BG25" s="250">
        <v>0.25061981537</v>
      </c>
      <c r="BH25" s="250">
        <v>0.25059659947000001</v>
      </c>
      <c r="BI25" s="250">
        <v>0.25063902688</v>
      </c>
      <c r="BJ25" s="403">
        <v>0.25067068725000002</v>
      </c>
      <c r="BK25" s="403">
        <v>0.23647926951000001</v>
      </c>
      <c r="BL25" s="403">
        <v>0.23657969496</v>
      </c>
      <c r="BM25" s="403">
        <v>0.23654250227000001</v>
      </c>
      <c r="BN25" s="403">
        <v>0.23653266574000001</v>
      </c>
      <c r="BO25" s="403">
        <v>0.23652806682999999</v>
      </c>
      <c r="BP25" s="403">
        <v>0.23658553399000001</v>
      </c>
      <c r="BQ25" s="403">
        <v>0.23658842860000001</v>
      </c>
      <c r="BR25" s="403">
        <v>0.23658533731</v>
      </c>
      <c r="BS25" s="403">
        <v>0.23659616739</v>
      </c>
      <c r="BT25" s="403">
        <v>0.23656767863</v>
      </c>
      <c r="BU25" s="403">
        <v>0.2366011821</v>
      </c>
      <c r="BV25" s="403">
        <v>0.2366506441</v>
      </c>
    </row>
    <row r="26" spans="1:74" ht="11.1" customHeight="1" x14ac:dyDescent="0.2">
      <c r="A26" s="162" t="s">
        <v>381</v>
      </c>
      <c r="B26" s="173" t="s">
        <v>958</v>
      </c>
      <c r="C26" s="250">
        <v>0.174903</v>
      </c>
      <c r="D26" s="250">
        <v>0.185781</v>
      </c>
      <c r="E26" s="250">
        <v>0.17389399999999999</v>
      </c>
      <c r="F26" s="250">
        <v>0.16770099999999999</v>
      </c>
      <c r="G26" s="250">
        <v>0.16644700000000001</v>
      </c>
      <c r="H26" s="250">
        <v>0.16503399999999999</v>
      </c>
      <c r="I26" s="250">
        <v>0.16497600000000001</v>
      </c>
      <c r="J26" s="250">
        <v>0.16147</v>
      </c>
      <c r="K26" s="250">
        <v>0.16081200000000001</v>
      </c>
      <c r="L26" s="250">
        <v>0.15810399999999999</v>
      </c>
      <c r="M26" s="250">
        <v>0.15743099999999999</v>
      </c>
      <c r="N26" s="250">
        <v>0.155558</v>
      </c>
      <c r="O26" s="250">
        <v>0.16358800000000001</v>
      </c>
      <c r="P26" s="250">
        <v>0.16458800000000001</v>
      </c>
      <c r="Q26" s="250">
        <v>0.16358800000000001</v>
      </c>
      <c r="R26" s="250">
        <v>0.16458800000000001</v>
      </c>
      <c r="S26" s="250">
        <v>0.16358800000000001</v>
      </c>
      <c r="T26" s="250">
        <v>0.16158800000000001</v>
      </c>
      <c r="U26" s="250">
        <v>0.16258800000000001</v>
      </c>
      <c r="V26" s="250">
        <v>0.16158800000000001</v>
      </c>
      <c r="W26" s="250">
        <v>0.15958800000000001</v>
      </c>
      <c r="X26" s="250">
        <v>0.155588</v>
      </c>
      <c r="Y26" s="250">
        <v>0.15858800000000001</v>
      </c>
      <c r="Z26" s="250">
        <v>0.15758800000000001</v>
      </c>
      <c r="AA26" s="250">
        <v>0.153588</v>
      </c>
      <c r="AB26" s="250">
        <v>0.154588</v>
      </c>
      <c r="AC26" s="250">
        <v>0.152588</v>
      </c>
      <c r="AD26" s="250">
        <v>0.154588</v>
      </c>
      <c r="AE26" s="250">
        <v>0.155588</v>
      </c>
      <c r="AF26" s="250">
        <v>0.154588</v>
      </c>
      <c r="AG26" s="250">
        <v>0.147588</v>
      </c>
      <c r="AH26" s="250">
        <v>0.145588</v>
      </c>
      <c r="AI26" s="250">
        <v>0.146588</v>
      </c>
      <c r="AJ26" s="250">
        <v>0.14458799999999999</v>
      </c>
      <c r="AK26" s="250">
        <v>0.145588</v>
      </c>
      <c r="AL26" s="250">
        <v>0.148588</v>
      </c>
      <c r="AM26" s="250">
        <v>0.146588</v>
      </c>
      <c r="AN26" s="250">
        <v>0.146588</v>
      </c>
      <c r="AO26" s="250">
        <v>0.145588</v>
      </c>
      <c r="AP26" s="250">
        <v>0.145588</v>
      </c>
      <c r="AQ26" s="250">
        <v>0.145588</v>
      </c>
      <c r="AR26" s="250">
        <v>0.145588</v>
      </c>
      <c r="AS26" s="250">
        <v>0.145588</v>
      </c>
      <c r="AT26" s="250">
        <v>0.145588</v>
      </c>
      <c r="AU26" s="250">
        <v>0.146588</v>
      </c>
      <c r="AV26" s="250">
        <v>0.146588</v>
      </c>
      <c r="AW26" s="250">
        <v>0.148588</v>
      </c>
      <c r="AX26" s="250">
        <v>0.148588</v>
      </c>
      <c r="AY26" s="250">
        <v>0.149588</v>
      </c>
      <c r="AZ26" s="250">
        <v>0.151588</v>
      </c>
      <c r="BA26" s="250">
        <v>0.151588</v>
      </c>
      <c r="BB26" s="250">
        <v>0.151588</v>
      </c>
      <c r="BC26" s="250">
        <v>0.151588</v>
      </c>
      <c r="BD26" s="250">
        <v>0.152588</v>
      </c>
      <c r="BE26" s="250">
        <v>0.150588</v>
      </c>
      <c r="BF26" s="250">
        <v>0.151588</v>
      </c>
      <c r="BG26" s="250">
        <v>0.14871930168</v>
      </c>
      <c r="BH26" s="250">
        <v>0.14642840808999999</v>
      </c>
      <c r="BI26" s="250">
        <v>0.14767554990000001</v>
      </c>
      <c r="BJ26" s="403">
        <v>0.14657683127000001</v>
      </c>
      <c r="BK26" s="403">
        <v>0.13909782134000001</v>
      </c>
      <c r="BL26" s="403">
        <v>0.1402915223</v>
      </c>
      <c r="BM26" s="403">
        <v>0.13787723712</v>
      </c>
      <c r="BN26" s="403">
        <v>0.13763466158000001</v>
      </c>
      <c r="BO26" s="403">
        <v>0.13927513523999999</v>
      </c>
      <c r="BP26" s="403">
        <v>0.13885019508999999</v>
      </c>
      <c r="BQ26" s="403">
        <v>0.13934378950000001</v>
      </c>
      <c r="BR26" s="403">
        <v>0.13832543235</v>
      </c>
      <c r="BS26" s="403">
        <v>0.13787973498</v>
      </c>
      <c r="BT26" s="403">
        <v>0.13559610752000001</v>
      </c>
      <c r="BU26" s="403">
        <v>0.13684324907000001</v>
      </c>
      <c r="BV26" s="403">
        <v>0.13578767478000001</v>
      </c>
    </row>
    <row r="27" spans="1:74" ht="11.1" customHeight="1" x14ac:dyDescent="0.2">
      <c r="C27" s="222"/>
      <c r="D27" s="222"/>
      <c r="E27" s="222"/>
      <c r="F27" s="222"/>
      <c r="G27" s="222"/>
      <c r="H27" s="222"/>
      <c r="I27" s="222"/>
      <c r="J27" s="222"/>
      <c r="K27" s="222"/>
      <c r="L27" s="222"/>
      <c r="M27" s="222"/>
      <c r="N27" s="222"/>
      <c r="O27" s="222"/>
      <c r="P27" s="222"/>
      <c r="Q27" s="222"/>
      <c r="R27" s="222"/>
      <c r="S27" s="222"/>
      <c r="T27" s="222"/>
      <c r="U27" s="222"/>
      <c r="V27" s="222"/>
      <c r="W27" s="222"/>
      <c r="X27" s="222"/>
      <c r="Y27" s="222"/>
      <c r="Z27" s="222"/>
      <c r="AA27" s="222"/>
      <c r="AB27" s="222"/>
      <c r="AC27" s="222"/>
      <c r="AD27" s="222"/>
      <c r="AE27" s="222"/>
      <c r="AF27" s="222"/>
      <c r="AG27" s="222"/>
      <c r="AH27" s="222"/>
      <c r="AI27" s="222"/>
      <c r="AJ27" s="222"/>
      <c r="AK27" s="222"/>
      <c r="AL27" s="222"/>
      <c r="AM27" s="222"/>
      <c r="AN27" s="222"/>
      <c r="AO27" s="222"/>
      <c r="AP27" s="222"/>
      <c r="AQ27" s="222"/>
      <c r="AR27" s="222"/>
      <c r="AS27" s="222"/>
      <c r="AT27" s="222"/>
      <c r="AU27" s="222"/>
      <c r="AV27" s="222"/>
      <c r="AW27" s="222"/>
      <c r="AX27" s="222"/>
      <c r="AY27" s="222"/>
      <c r="AZ27" s="222"/>
      <c r="BA27" s="222"/>
      <c r="BB27" s="222"/>
      <c r="BC27" s="222"/>
      <c r="BD27" s="222"/>
      <c r="BE27" s="222"/>
      <c r="BF27" s="222"/>
      <c r="BG27" s="222"/>
      <c r="BH27" s="222"/>
      <c r="BI27" s="222"/>
      <c r="BJ27" s="404"/>
      <c r="BK27" s="404"/>
      <c r="BL27" s="404"/>
      <c r="BM27" s="404"/>
      <c r="BN27" s="404"/>
      <c r="BO27" s="404"/>
      <c r="BP27" s="404"/>
      <c r="BQ27" s="404"/>
      <c r="BR27" s="404"/>
      <c r="BS27" s="404"/>
      <c r="BT27" s="404"/>
      <c r="BU27" s="404"/>
      <c r="BV27" s="404"/>
    </row>
    <row r="28" spans="1:74" ht="11.1" customHeight="1" x14ac:dyDescent="0.2">
      <c r="A28" s="162" t="s">
        <v>384</v>
      </c>
      <c r="B28" s="172" t="s">
        <v>394</v>
      </c>
      <c r="C28" s="250">
        <v>3.1767660000000002</v>
      </c>
      <c r="D28" s="250">
        <v>3.1740159999999999</v>
      </c>
      <c r="E28" s="250">
        <v>3.177082</v>
      </c>
      <c r="F28" s="250">
        <v>3.173756</v>
      </c>
      <c r="G28" s="250">
        <v>3.1424439999999998</v>
      </c>
      <c r="H28" s="250">
        <v>3.16018</v>
      </c>
      <c r="I28" s="250">
        <v>3.163538</v>
      </c>
      <c r="J28" s="250">
        <v>3.1522700000000001</v>
      </c>
      <c r="K28" s="250">
        <v>3.1524559999999999</v>
      </c>
      <c r="L28" s="250">
        <v>3.1284559999999999</v>
      </c>
      <c r="M28" s="250">
        <v>3.1581640000000002</v>
      </c>
      <c r="N28" s="250">
        <v>3.1693609999999999</v>
      </c>
      <c r="O28" s="250">
        <v>3.1073780000000002</v>
      </c>
      <c r="P28" s="250">
        <v>3.1339700000000001</v>
      </c>
      <c r="Q28" s="250">
        <v>3.1169699999999998</v>
      </c>
      <c r="R28" s="250">
        <v>3.13497</v>
      </c>
      <c r="S28" s="250">
        <v>3.1409699999999998</v>
      </c>
      <c r="T28" s="250">
        <v>3.1539700000000002</v>
      </c>
      <c r="U28" s="250">
        <v>3.1519699999999999</v>
      </c>
      <c r="V28" s="250">
        <v>3.1539700000000002</v>
      </c>
      <c r="W28" s="250">
        <v>3.07897</v>
      </c>
      <c r="X28" s="250">
        <v>3.1079699999999999</v>
      </c>
      <c r="Y28" s="250">
        <v>3.13097</v>
      </c>
      <c r="Z28" s="250">
        <v>3.11097</v>
      </c>
      <c r="AA28" s="250">
        <v>3.042373</v>
      </c>
      <c r="AB28" s="250">
        <v>3.026373</v>
      </c>
      <c r="AC28" s="250">
        <v>3.0243730000000002</v>
      </c>
      <c r="AD28" s="250">
        <v>3.0443730000000002</v>
      </c>
      <c r="AE28" s="250">
        <v>3.0473729999999999</v>
      </c>
      <c r="AF28" s="250">
        <v>3.0453730000000001</v>
      </c>
      <c r="AG28" s="250">
        <v>3.058373</v>
      </c>
      <c r="AH28" s="250">
        <v>3.0563729999999998</v>
      </c>
      <c r="AI28" s="250">
        <v>3.0633729999999999</v>
      </c>
      <c r="AJ28" s="250">
        <v>3.0643729999999998</v>
      </c>
      <c r="AK28" s="250">
        <v>3.050373</v>
      </c>
      <c r="AL28" s="250">
        <v>3.082373</v>
      </c>
      <c r="AM28" s="250">
        <v>3.0363730000000002</v>
      </c>
      <c r="AN28" s="250">
        <v>3.0363730000000002</v>
      </c>
      <c r="AO28" s="250">
        <v>3.046373</v>
      </c>
      <c r="AP28" s="250">
        <v>3.0363730000000002</v>
      </c>
      <c r="AQ28" s="250">
        <v>3.038373</v>
      </c>
      <c r="AR28" s="250">
        <v>3.0533730000000001</v>
      </c>
      <c r="AS28" s="250">
        <v>3.0603729999999998</v>
      </c>
      <c r="AT28" s="250">
        <v>3.0693730000000001</v>
      </c>
      <c r="AU28" s="250">
        <v>3.054373</v>
      </c>
      <c r="AV28" s="250">
        <v>3.0603729999999998</v>
      </c>
      <c r="AW28" s="250">
        <v>3.066373</v>
      </c>
      <c r="AX28" s="250">
        <v>3.0563729999999998</v>
      </c>
      <c r="AY28" s="250">
        <v>3.1093730000000002</v>
      </c>
      <c r="AZ28" s="250">
        <v>3.1103730000000001</v>
      </c>
      <c r="BA28" s="250">
        <v>3.1093730000000002</v>
      </c>
      <c r="BB28" s="250">
        <v>3.1093730000000002</v>
      </c>
      <c r="BC28" s="250">
        <v>3.1093730000000002</v>
      </c>
      <c r="BD28" s="250">
        <v>3.1103730000000001</v>
      </c>
      <c r="BE28" s="250">
        <v>3.1153729999999999</v>
      </c>
      <c r="BF28" s="250">
        <v>3.1143730000000001</v>
      </c>
      <c r="BG28" s="250">
        <v>3.1242328059000002</v>
      </c>
      <c r="BH28" s="250">
        <v>3.1333462550000002</v>
      </c>
      <c r="BI28" s="250">
        <v>3.1337157664999999</v>
      </c>
      <c r="BJ28" s="403">
        <v>3.133833536</v>
      </c>
      <c r="BK28" s="403">
        <v>3.2002749546000002</v>
      </c>
      <c r="BL28" s="403">
        <v>3.2002262281</v>
      </c>
      <c r="BM28" s="403">
        <v>3.1998268166999999</v>
      </c>
      <c r="BN28" s="403">
        <v>3.1991473289000001</v>
      </c>
      <c r="BO28" s="403">
        <v>3.1987946178</v>
      </c>
      <c r="BP28" s="403">
        <v>3.1990945608999999</v>
      </c>
      <c r="BQ28" s="403">
        <v>3.1989931476</v>
      </c>
      <c r="BR28" s="403">
        <v>3.1991994893000002</v>
      </c>
      <c r="BS28" s="403">
        <v>3.1992388434999999</v>
      </c>
      <c r="BT28" s="403">
        <v>3.1988867020999998</v>
      </c>
      <c r="BU28" s="403">
        <v>3.1992044627</v>
      </c>
      <c r="BV28" s="403">
        <v>3.1994094118</v>
      </c>
    </row>
    <row r="29" spans="1:74" ht="11.1" customHeight="1" x14ac:dyDescent="0.2">
      <c r="A29" s="162" t="s">
        <v>267</v>
      </c>
      <c r="B29" s="173" t="s">
        <v>383</v>
      </c>
      <c r="C29" s="250">
        <v>0.96898099999999998</v>
      </c>
      <c r="D29" s="250">
        <v>0.96623099999999995</v>
      </c>
      <c r="E29" s="250">
        <v>0.98529699999999998</v>
      </c>
      <c r="F29" s="250">
        <v>0.96897100000000003</v>
      </c>
      <c r="G29" s="250">
        <v>0.98365899999999995</v>
      </c>
      <c r="H29" s="250">
        <v>1.001395</v>
      </c>
      <c r="I29" s="250">
        <v>1.0097529999999999</v>
      </c>
      <c r="J29" s="250">
        <v>0.99848499999999996</v>
      </c>
      <c r="K29" s="250">
        <v>0.99867099999999998</v>
      </c>
      <c r="L29" s="250">
        <v>0.97467099999999995</v>
      </c>
      <c r="M29" s="250">
        <v>1.0043789999999999</v>
      </c>
      <c r="N29" s="250">
        <v>1.015576</v>
      </c>
      <c r="O29" s="250">
        <v>1.0150790000000001</v>
      </c>
      <c r="P29" s="250">
        <v>1.021671</v>
      </c>
      <c r="Q29" s="250">
        <v>0.98467099999999996</v>
      </c>
      <c r="R29" s="250">
        <v>1.0026710000000001</v>
      </c>
      <c r="S29" s="250">
        <v>1.0086710000000001</v>
      </c>
      <c r="T29" s="250">
        <v>1.021671</v>
      </c>
      <c r="U29" s="250">
        <v>1.019671</v>
      </c>
      <c r="V29" s="250">
        <v>1.021671</v>
      </c>
      <c r="W29" s="250">
        <v>1.011671</v>
      </c>
      <c r="X29" s="250">
        <v>1.0206710000000001</v>
      </c>
      <c r="Y29" s="250">
        <v>1.023671</v>
      </c>
      <c r="Z29" s="250">
        <v>1.003671</v>
      </c>
      <c r="AA29" s="250">
        <v>0.97567099999999995</v>
      </c>
      <c r="AB29" s="250">
        <v>0.97967099999999996</v>
      </c>
      <c r="AC29" s="250">
        <v>0.97767099999999996</v>
      </c>
      <c r="AD29" s="250">
        <v>0.97767099999999996</v>
      </c>
      <c r="AE29" s="250">
        <v>0.98067099999999996</v>
      </c>
      <c r="AF29" s="250">
        <v>0.97867099999999996</v>
      </c>
      <c r="AG29" s="250">
        <v>0.97667099999999996</v>
      </c>
      <c r="AH29" s="250">
        <v>0.97767099999999996</v>
      </c>
      <c r="AI29" s="250">
        <v>0.98467099999999996</v>
      </c>
      <c r="AJ29" s="250">
        <v>0.98567099999999996</v>
      </c>
      <c r="AK29" s="250">
        <v>0.97167099999999995</v>
      </c>
      <c r="AL29" s="250">
        <v>0.99367099999999997</v>
      </c>
      <c r="AM29" s="250">
        <v>0.97667099999999996</v>
      </c>
      <c r="AN29" s="250">
        <v>0.97667099999999996</v>
      </c>
      <c r="AO29" s="250">
        <v>0.97667099999999996</v>
      </c>
      <c r="AP29" s="250">
        <v>0.97667099999999996</v>
      </c>
      <c r="AQ29" s="250">
        <v>0.97867099999999996</v>
      </c>
      <c r="AR29" s="250">
        <v>0.98367099999999996</v>
      </c>
      <c r="AS29" s="250">
        <v>0.98567099999999996</v>
      </c>
      <c r="AT29" s="250">
        <v>0.98467099999999996</v>
      </c>
      <c r="AU29" s="250">
        <v>0.99967099999999998</v>
      </c>
      <c r="AV29" s="250">
        <v>1.005671</v>
      </c>
      <c r="AW29" s="250">
        <v>1.011671</v>
      </c>
      <c r="AX29" s="250">
        <v>1.001671</v>
      </c>
      <c r="AY29" s="250">
        <v>0.97967099999999996</v>
      </c>
      <c r="AZ29" s="250">
        <v>0.98067099999999996</v>
      </c>
      <c r="BA29" s="250">
        <v>0.97967099999999996</v>
      </c>
      <c r="BB29" s="250">
        <v>0.97967099999999996</v>
      </c>
      <c r="BC29" s="250">
        <v>0.97967099999999996</v>
      </c>
      <c r="BD29" s="250">
        <v>0.98067099999999996</v>
      </c>
      <c r="BE29" s="250">
        <v>0.98067099999999996</v>
      </c>
      <c r="BF29" s="250">
        <v>0.97967099999999996</v>
      </c>
      <c r="BG29" s="250">
        <v>0.98039681066999995</v>
      </c>
      <c r="BH29" s="250">
        <v>0.98979764691000005</v>
      </c>
      <c r="BI29" s="250">
        <v>0.98979641248000005</v>
      </c>
      <c r="BJ29" s="403">
        <v>0.98989957809999995</v>
      </c>
      <c r="BK29" s="403">
        <v>0.98932446426999998</v>
      </c>
      <c r="BL29" s="403">
        <v>0.98928294678999995</v>
      </c>
      <c r="BM29" s="403">
        <v>0.98923996160000005</v>
      </c>
      <c r="BN29" s="403">
        <v>0.98917974505999995</v>
      </c>
      <c r="BO29" s="403">
        <v>0.98916170454999996</v>
      </c>
      <c r="BP29" s="403">
        <v>0.98915532392000005</v>
      </c>
      <c r="BQ29" s="403">
        <v>0.98913758634000004</v>
      </c>
      <c r="BR29" s="403">
        <v>0.98910898496999999</v>
      </c>
      <c r="BS29" s="403">
        <v>0.98915252918999996</v>
      </c>
      <c r="BT29" s="403">
        <v>0.98912207119999995</v>
      </c>
      <c r="BU29" s="403">
        <v>0.98912051855000005</v>
      </c>
      <c r="BV29" s="403">
        <v>0.98923546087000003</v>
      </c>
    </row>
    <row r="30" spans="1:74" ht="11.1" customHeight="1" x14ac:dyDescent="0.2">
      <c r="A30" s="162" t="s">
        <v>1169</v>
      </c>
      <c r="B30" s="173" t="s">
        <v>1168</v>
      </c>
      <c r="C30" s="250">
        <v>1.9868049999999999</v>
      </c>
      <c r="D30" s="250">
        <v>1.9868049999999999</v>
      </c>
      <c r="E30" s="250">
        <v>1.991805</v>
      </c>
      <c r="F30" s="250">
        <v>2.0208050000000002</v>
      </c>
      <c r="G30" s="250">
        <v>2.022805</v>
      </c>
      <c r="H30" s="250">
        <v>2.022805</v>
      </c>
      <c r="I30" s="250">
        <v>2.022805</v>
      </c>
      <c r="J30" s="250">
        <v>2.022805</v>
      </c>
      <c r="K30" s="250">
        <v>2.022805</v>
      </c>
      <c r="L30" s="250">
        <v>2.022805</v>
      </c>
      <c r="M30" s="250">
        <v>2.022805</v>
      </c>
      <c r="N30" s="250">
        <v>2.022805</v>
      </c>
      <c r="O30" s="250">
        <v>1.963805</v>
      </c>
      <c r="P30" s="250">
        <v>1.983805</v>
      </c>
      <c r="Q30" s="250">
        <v>2.0038049999999998</v>
      </c>
      <c r="R30" s="250">
        <v>2.0038049999999998</v>
      </c>
      <c r="S30" s="250">
        <v>2.0038049999999998</v>
      </c>
      <c r="T30" s="250">
        <v>2.0038049999999998</v>
      </c>
      <c r="U30" s="250">
        <v>2.0038049999999998</v>
      </c>
      <c r="V30" s="250">
        <v>2.0038049999999998</v>
      </c>
      <c r="W30" s="250">
        <v>1.943805</v>
      </c>
      <c r="X30" s="250">
        <v>1.963805</v>
      </c>
      <c r="Y30" s="250">
        <v>1.983805</v>
      </c>
      <c r="Z30" s="250">
        <v>1.983805</v>
      </c>
      <c r="AA30" s="250">
        <v>1.9688049999999999</v>
      </c>
      <c r="AB30" s="250">
        <v>1.9488049999999999</v>
      </c>
      <c r="AC30" s="250">
        <v>1.9488049999999999</v>
      </c>
      <c r="AD30" s="250">
        <v>1.9688049999999999</v>
      </c>
      <c r="AE30" s="250">
        <v>1.9688049999999999</v>
      </c>
      <c r="AF30" s="250">
        <v>1.9688049999999999</v>
      </c>
      <c r="AG30" s="250">
        <v>1.983805</v>
      </c>
      <c r="AH30" s="250">
        <v>1.983805</v>
      </c>
      <c r="AI30" s="250">
        <v>1.983805</v>
      </c>
      <c r="AJ30" s="250">
        <v>1.9788049999999999</v>
      </c>
      <c r="AK30" s="250">
        <v>1.9788049999999999</v>
      </c>
      <c r="AL30" s="250">
        <v>1.9888049999999999</v>
      </c>
      <c r="AM30" s="250">
        <v>1.9388049999999999</v>
      </c>
      <c r="AN30" s="250">
        <v>1.9388049999999999</v>
      </c>
      <c r="AO30" s="250">
        <v>1.9488049999999999</v>
      </c>
      <c r="AP30" s="250">
        <v>1.9388049999999999</v>
      </c>
      <c r="AQ30" s="250">
        <v>1.9388049999999999</v>
      </c>
      <c r="AR30" s="250">
        <v>1.9488049999999999</v>
      </c>
      <c r="AS30" s="250">
        <v>1.9488049999999999</v>
      </c>
      <c r="AT30" s="250">
        <v>1.9588049999999999</v>
      </c>
      <c r="AU30" s="250">
        <v>1.9288050000000001</v>
      </c>
      <c r="AV30" s="250">
        <v>1.9288050000000001</v>
      </c>
      <c r="AW30" s="250">
        <v>1.9288050000000001</v>
      </c>
      <c r="AX30" s="250">
        <v>1.9288050000000001</v>
      </c>
      <c r="AY30" s="250">
        <v>1.9988049999999999</v>
      </c>
      <c r="AZ30" s="250">
        <v>1.9988049999999999</v>
      </c>
      <c r="BA30" s="250">
        <v>1.9988049999999999</v>
      </c>
      <c r="BB30" s="250">
        <v>1.9988049999999999</v>
      </c>
      <c r="BC30" s="250">
        <v>1.9988049999999999</v>
      </c>
      <c r="BD30" s="250">
        <v>1.9988049999999999</v>
      </c>
      <c r="BE30" s="250">
        <v>1.9988049999999999</v>
      </c>
      <c r="BF30" s="250">
        <v>1.9988049999999999</v>
      </c>
      <c r="BG30" s="250">
        <v>1.9989123669</v>
      </c>
      <c r="BH30" s="250">
        <v>1.9988563318999999</v>
      </c>
      <c r="BI30" s="250">
        <v>1.9989587367999999</v>
      </c>
      <c r="BJ30" s="403">
        <v>1.9990351539</v>
      </c>
      <c r="BK30" s="403">
        <v>2.0587780892</v>
      </c>
      <c r="BL30" s="403">
        <v>2.0590204813000001</v>
      </c>
      <c r="BM30" s="403">
        <v>2.0589307110999999</v>
      </c>
      <c r="BN30" s="403">
        <v>2.0589069691000002</v>
      </c>
      <c r="BO30" s="403">
        <v>2.0588958690000001</v>
      </c>
      <c r="BP30" s="403">
        <v>2.0590345746000001</v>
      </c>
      <c r="BQ30" s="403">
        <v>2.0590415611999999</v>
      </c>
      <c r="BR30" s="403">
        <v>2.0590340998999999</v>
      </c>
      <c r="BS30" s="403">
        <v>2.0590602399</v>
      </c>
      <c r="BT30" s="403">
        <v>2.0589914779999998</v>
      </c>
      <c r="BU30" s="403">
        <v>2.0590723437</v>
      </c>
      <c r="BV30" s="403">
        <v>2.0591917277</v>
      </c>
    </row>
    <row r="31" spans="1:74" ht="11.1" customHeight="1" x14ac:dyDescent="0.2">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222"/>
      <c r="BA31" s="222"/>
      <c r="BB31" s="222"/>
      <c r="BC31" s="222"/>
      <c r="BD31" s="222"/>
      <c r="BE31" s="222"/>
      <c r="BF31" s="222"/>
      <c r="BG31" s="222"/>
      <c r="BH31" s="222"/>
      <c r="BI31" s="222"/>
      <c r="BJ31" s="404"/>
      <c r="BK31" s="404"/>
      <c r="BL31" s="404"/>
      <c r="BM31" s="404"/>
      <c r="BN31" s="404"/>
      <c r="BO31" s="404"/>
      <c r="BP31" s="404"/>
      <c r="BQ31" s="404"/>
      <c r="BR31" s="404"/>
      <c r="BS31" s="404"/>
      <c r="BT31" s="404"/>
      <c r="BU31" s="404"/>
      <c r="BV31" s="404"/>
    </row>
    <row r="32" spans="1:74" ht="11.1" customHeight="1" x14ac:dyDescent="0.2">
      <c r="A32" s="162" t="s">
        <v>385</v>
      </c>
      <c r="B32" s="172" t="s">
        <v>395</v>
      </c>
      <c r="C32" s="250">
        <v>9.8551140000000004</v>
      </c>
      <c r="D32" s="250">
        <v>9.8046050000000005</v>
      </c>
      <c r="E32" s="250">
        <v>9.8020320000000005</v>
      </c>
      <c r="F32" s="250">
        <v>9.8568200000000008</v>
      </c>
      <c r="G32" s="250">
        <v>9.806006</v>
      </c>
      <c r="H32" s="250">
        <v>10.028066000000001</v>
      </c>
      <c r="I32" s="250">
        <v>9.8594419999999996</v>
      </c>
      <c r="J32" s="250">
        <v>9.8011789999999994</v>
      </c>
      <c r="K32" s="250">
        <v>9.9549880000000002</v>
      </c>
      <c r="L32" s="250">
        <v>9.8296130000000002</v>
      </c>
      <c r="M32" s="250">
        <v>9.9670389999999998</v>
      </c>
      <c r="N32" s="250">
        <v>9.9187019999999997</v>
      </c>
      <c r="O32" s="250">
        <v>9.8531320000000004</v>
      </c>
      <c r="P32" s="250">
        <v>9.8561320000000006</v>
      </c>
      <c r="Q32" s="250">
        <v>9.7341320000000007</v>
      </c>
      <c r="R32" s="250">
        <v>9.6161320000000003</v>
      </c>
      <c r="S32" s="250">
        <v>9.530132</v>
      </c>
      <c r="T32" s="250">
        <v>9.6661319999999993</v>
      </c>
      <c r="U32" s="250">
        <v>9.5791319999999995</v>
      </c>
      <c r="V32" s="250">
        <v>9.4251319999999996</v>
      </c>
      <c r="W32" s="250">
        <v>9.4451319999999992</v>
      </c>
      <c r="X32" s="250">
        <v>9.3821320000000004</v>
      </c>
      <c r="Y32" s="250">
        <v>9.4951319999999999</v>
      </c>
      <c r="Z32" s="250">
        <v>9.4691320000000001</v>
      </c>
      <c r="AA32" s="250">
        <v>9.3937860000000004</v>
      </c>
      <c r="AB32" s="250">
        <v>9.336786</v>
      </c>
      <c r="AC32" s="250">
        <v>9.3837860000000006</v>
      </c>
      <c r="AD32" s="250">
        <v>9.2867859999999993</v>
      </c>
      <c r="AE32" s="250">
        <v>9.2857859999999999</v>
      </c>
      <c r="AF32" s="250">
        <v>9.4687859999999997</v>
      </c>
      <c r="AG32" s="250">
        <v>9.3717860000000002</v>
      </c>
      <c r="AH32" s="250">
        <v>9.2107860000000006</v>
      </c>
      <c r="AI32" s="250">
        <v>9.2147860000000001</v>
      </c>
      <c r="AJ32" s="250">
        <v>9.2497860000000003</v>
      </c>
      <c r="AK32" s="250">
        <v>9.3127859999999991</v>
      </c>
      <c r="AL32" s="250">
        <v>9.2177860000000003</v>
      </c>
      <c r="AM32" s="250">
        <v>9.3668010000000006</v>
      </c>
      <c r="AN32" s="250">
        <v>9.3748009999999997</v>
      </c>
      <c r="AO32" s="250">
        <v>9.3478010000000005</v>
      </c>
      <c r="AP32" s="250">
        <v>9.2588010000000001</v>
      </c>
      <c r="AQ32" s="250">
        <v>9.2478010000000008</v>
      </c>
      <c r="AR32" s="250">
        <v>9.4108009999999993</v>
      </c>
      <c r="AS32" s="250">
        <v>9.2478010000000008</v>
      </c>
      <c r="AT32" s="250">
        <v>9.2578010000000006</v>
      </c>
      <c r="AU32" s="250">
        <v>9.2188009999999991</v>
      </c>
      <c r="AV32" s="250">
        <v>9.335801</v>
      </c>
      <c r="AW32" s="250">
        <v>9.3638010000000005</v>
      </c>
      <c r="AX32" s="250">
        <v>9.4348010000000002</v>
      </c>
      <c r="AY32" s="250">
        <v>9.4739409999999999</v>
      </c>
      <c r="AZ32" s="250">
        <v>9.4509410000000003</v>
      </c>
      <c r="BA32" s="250">
        <v>9.5939409999999992</v>
      </c>
      <c r="BB32" s="250">
        <v>9.4339410000000008</v>
      </c>
      <c r="BC32" s="250">
        <v>9.4729410000000005</v>
      </c>
      <c r="BD32" s="250">
        <v>9.5509409999999999</v>
      </c>
      <c r="BE32" s="250">
        <v>9.3719409999999996</v>
      </c>
      <c r="BF32" s="250">
        <v>9.3179409999999994</v>
      </c>
      <c r="BG32" s="250">
        <v>9.3337919496000001</v>
      </c>
      <c r="BH32" s="250">
        <v>9.3855201577000003</v>
      </c>
      <c r="BI32" s="250">
        <v>9.4559517576999994</v>
      </c>
      <c r="BJ32" s="403">
        <v>9.4361274204000001</v>
      </c>
      <c r="BK32" s="403">
        <v>9.4171317734999995</v>
      </c>
      <c r="BL32" s="403">
        <v>9.4177191110000003</v>
      </c>
      <c r="BM32" s="403">
        <v>9.4108781369999992</v>
      </c>
      <c r="BN32" s="403">
        <v>9.4014394504999999</v>
      </c>
      <c r="BO32" s="403">
        <v>9.3922501766999993</v>
      </c>
      <c r="BP32" s="403">
        <v>9.4536533991000002</v>
      </c>
      <c r="BQ32" s="403">
        <v>9.3891568621000001</v>
      </c>
      <c r="BR32" s="403">
        <v>9.4224851913999998</v>
      </c>
      <c r="BS32" s="403">
        <v>9.4198337684000002</v>
      </c>
      <c r="BT32" s="403">
        <v>9.4563730726999999</v>
      </c>
      <c r="BU32" s="403">
        <v>9.4859865772000003</v>
      </c>
      <c r="BV32" s="403">
        <v>9.4472041630000003</v>
      </c>
    </row>
    <row r="33" spans="1:74" ht="11.1" customHeight="1" x14ac:dyDescent="0.2">
      <c r="A33" s="162" t="s">
        <v>268</v>
      </c>
      <c r="B33" s="173" t="s">
        <v>343</v>
      </c>
      <c r="C33" s="250">
        <v>0.41816599999999998</v>
      </c>
      <c r="D33" s="250">
        <v>0.38516600000000001</v>
      </c>
      <c r="E33" s="250">
        <v>0.313166</v>
      </c>
      <c r="F33" s="250">
        <v>0.38316600000000001</v>
      </c>
      <c r="G33" s="250">
        <v>0.33416600000000002</v>
      </c>
      <c r="H33" s="250">
        <v>0.42716599999999999</v>
      </c>
      <c r="I33" s="250">
        <v>0.45316600000000001</v>
      </c>
      <c r="J33" s="250">
        <v>0.44716600000000001</v>
      </c>
      <c r="K33" s="250">
        <v>0.42116599999999998</v>
      </c>
      <c r="L33" s="250">
        <v>0.40416600000000003</v>
      </c>
      <c r="M33" s="250">
        <v>0.42416599999999999</v>
      </c>
      <c r="N33" s="250">
        <v>0.41716599999999998</v>
      </c>
      <c r="O33" s="250">
        <v>0.387824</v>
      </c>
      <c r="P33" s="250">
        <v>0.37982399999999999</v>
      </c>
      <c r="Q33" s="250">
        <v>0.36982399999999999</v>
      </c>
      <c r="R33" s="250">
        <v>0.36082399999999998</v>
      </c>
      <c r="S33" s="250">
        <v>0.34682400000000002</v>
      </c>
      <c r="T33" s="250">
        <v>0.37082399999999999</v>
      </c>
      <c r="U33" s="250">
        <v>0.39582400000000001</v>
      </c>
      <c r="V33" s="250">
        <v>0.39782400000000001</v>
      </c>
      <c r="W33" s="250">
        <v>0.384824</v>
      </c>
      <c r="X33" s="250">
        <v>0.37982399999999999</v>
      </c>
      <c r="Y33" s="250">
        <v>0.37082399999999999</v>
      </c>
      <c r="Z33" s="250">
        <v>0.33982400000000001</v>
      </c>
      <c r="AA33" s="250">
        <v>0.330266</v>
      </c>
      <c r="AB33" s="250">
        <v>0.327266</v>
      </c>
      <c r="AC33" s="250">
        <v>0.34426600000000002</v>
      </c>
      <c r="AD33" s="250">
        <v>0.329266</v>
      </c>
      <c r="AE33" s="250">
        <v>0.35126600000000002</v>
      </c>
      <c r="AF33" s="250">
        <v>0.35426600000000003</v>
      </c>
      <c r="AG33" s="250">
        <v>0.36426599999999998</v>
      </c>
      <c r="AH33" s="250">
        <v>0.36526599999999998</v>
      </c>
      <c r="AI33" s="250">
        <v>0.331266</v>
      </c>
      <c r="AJ33" s="250">
        <v>0.34726600000000002</v>
      </c>
      <c r="AK33" s="250">
        <v>0.33526600000000001</v>
      </c>
      <c r="AL33" s="250">
        <v>0.31926599999999999</v>
      </c>
      <c r="AM33" s="250">
        <v>0.36228100000000002</v>
      </c>
      <c r="AN33" s="250">
        <v>0.36528100000000002</v>
      </c>
      <c r="AO33" s="250">
        <v>0.36428100000000002</v>
      </c>
      <c r="AP33" s="250">
        <v>0.35428100000000001</v>
      </c>
      <c r="AQ33" s="250">
        <v>0.31628099999999998</v>
      </c>
      <c r="AR33" s="250">
        <v>0.35628100000000001</v>
      </c>
      <c r="AS33" s="250">
        <v>0.36328100000000002</v>
      </c>
      <c r="AT33" s="250">
        <v>0.37228099999999997</v>
      </c>
      <c r="AU33" s="250">
        <v>0.38828099999999999</v>
      </c>
      <c r="AV33" s="250">
        <v>0.402281</v>
      </c>
      <c r="AW33" s="250">
        <v>0.402281</v>
      </c>
      <c r="AX33" s="250">
        <v>0.402281</v>
      </c>
      <c r="AY33" s="250">
        <v>0.38728099999999999</v>
      </c>
      <c r="AZ33" s="250">
        <v>0.41328100000000001</v>
      </c>
      <c r="BA33" s="250">
        <v>0.39128099999999999</v>
      </c>
      <c r="BB33" s="250">
        <v>0.43328100000000003</v>
      </c>
      <c r="BC33" s="250">
        <v>0.41528100000000001</v>
      </c>
      <c r="BD33" s="250">
        <v>0.45728099999999999</v>
      </c>
      <c r="BE33" s="250">
        <v>0.45728099999999999</v>
      </c>
      <c r="BF33" s="250">
        <v>0.47828100000000001</v>
      </c>
      <c r="BG33" s="250">
        <v>0.4677631002</v>
      </c>
      <c r="BH33" s="250">
        <v>0.46327715351999998</v>
      </c>
      <c r="BI33" s="250">
        <v>0.46098978348000003</v>
      </c>
      <c r="BJ33" s="403">
        <v>0.46197889601999997</v>
      </c>
      <c r="BK33" s="403">
        <v>0.48518006347999998</v>
      </c>
      <c r="BL33" s="403">
        <v>0.49447712655999998</v>
      </c>
      <c r="BM33" s="403">
        <v>0.49993377374999998</v>
      </c>
      <c r="BN33" s="403">
        <v>0.50055695668</v>
      </c>
      <c r="BO33" s="403">
        <v>0.48121168340999998</v>
      </c>
      <c r="BP33" s="403">
        <v>0.50362716226000004</v>
      </c>
      <c r="BQ33" s="403">
        <v>0.50632680968999999</v>
      </c>
      <c r="BR33" s="403">
        <v>0.50898952867000002</v>
      </c>
      <c r="BS33" s="403">
        <v>0.49173683567999998</v>
      </c>
      <c r="BT33" s="403">
        <v>0.51457711595</v>
      </c>
      <c r="BU33" s="403">
        <v>0.51246207646999997</v>
      </c>
      <c r="BV33" s="403">
        <v>0.51044408769000005</v>
      </c>
    </row>
    <row r="34" spans="1:74" ht="11.1" customHeight="1" x14ac:dyDescent="0.2">
      <c r="A34" s="162" t="s">
        <v>269</v>
      </c>
      <c r="B34" s="173" t="s">
        <v>344</v>
      </c>
      <c r="C34" s="250">
        <v>5.1346829999999999</v>
      </c>
      <c r="D34" s="250">
        <v>5.1206829999999997</v>
      </c>
      <c r="E34" s="250">
        <v>5.1586829999999999</v>
      </c>
      <c r="F34" s="250">
        <v>5.1606829999999997</v>
      </c>
      <c r="G34" s="250">
        <v>5.1736829999999996</v>
      </c>
      <c r="H34" s="250">
        <v>5.310683</v>
      </c>
      <c r="I34" s="250">
        <v>5.1656829999999996</v>
      </c>
      <c r="J34" s="250">
        <v>5.1806830000000001</v>
      </c>
      <c r="K34" s="250">
        <v>5.2196829999999999</v>
      </c>
      <c r="L34" s="250">
        <v>5.161683</v>
      </c>
      <c r="M34" s="250">
        <v>5.1996830000000003</v>
      </c>
      <c r="N34" s="250">
        <v>5.177683</v>
      </c>
      <c r="O34" s="250">
        <v>5.0875899999999996</v>
      </c>
      <c r="P34" s="250">
        <v>5.0715899999999996</v>
      </c>
      <c r="Q34" s="250">
        <v>5.0125900000000003</v>
      </c>
      <c r="R34" s="250">
        <v>4.9605899999999998</v>
      </c>
      <c r="S34" s="250">
        <v>4.8985900000000004</v>
      </c>
      <c r="T34" s="250">
        <v>4.9595900000000004</v>
      </c>
      <c r="U34" s="250">
        <v>4.86259</v>
      </c>
      <c r="V34" s="250">
        <v>4.7995900000000002</v>
      </c>
      <c r="W34" s="250">
        <v>4.8135899999999996</v>
      </c>
      <c r="X34" s="250">
        <v>4.7055899999999999</v>
      </c>
      <c r="Y34" s="250">
        <v>4.8395900000000003</v>
      </c>
      <c r="Z34" s="250">
        <v>4.8585900000000004</v>
      </c>
      <c r="AA34" s="250">
        <v>4.7995900000000002</v>
      </c>
      <c r="AB34" s="250">
        <v>4.7525899999999996</v>
      </c>
      <c r="AC34" s="250">
        <v>4.7975899999999996</v>
      </c>
      <c r="AD34" s="250">
        <v>4.8225899999999999</v>
      </c>
      <c r="AE34" s="250">
        <v>4.7865900000000003</v>
      </c>
      <c r="AF34" s="250">
        <v>4.9165900000000002</v>
      </c>
      <c r="AG34" s="250">
        <v>4.8065899999999999</v>
      </c>
      <c r="AH34" s="250">
        <v>4.7395899999999997</v>
      </c>
      <c r="AI34" s="250">
        <v>4.7635899999999998</v>
      </c>
      <c r="AJ34" s="250">
        <v>4.7585899999999999</v>
      </c>
      <c r="AK34" s="250">
        <v>4.8145899999999999</v>
      </c>
      <c r="AL34" s="250">
        <v>4.7635899999999998</v>
      </c>
      <c r="AM34" s="250">
        <v>4.7835900000000002</v>
      </c>
      <c r="AN34" s="250">
        <v>4.7765899999999997</v>
      </c>
      <c r="AO34" s="250">
        <v>4.7845899999999997</v>
      </c>
      <c r="AP34" s="250">
        <v>4.8035899999999998</v>
      </c>
      <c r="AQ34" s="250">
        <v>4.79359</v>
      </c>
      <c r="AR34" s="250">
        <v>4.8925900000000002</v>
      </c>
      <c r="AS34" s="250">
        <v>4.7705900000000003</v>
      </c>
      <c r="AT34" s="250">
        <v>4.80959</v>
      </c>
      <c r="AU34" s="250">
        <v>4.7385900000000003</v>
      </c>
      <c r="AV34" s="250">
        <v>4.8365900000000002</v>
      </c>
      <c r="AW34" s="250">
        <v>4.8295899999999996</v>
      </c>
      <c r="AX34" s="250">
        <v>4.8985900000000004</v>
      </c>
      <c r="AY34" s="250">
        <v>4.915</v>
      </c>
      <c r="AZ34" s="250">
        <v>4.8849999999999998</v>
      </c>
      <c r="BA34" s="250">
        <v>5.0019999999999998</v>
      </c>
      <c r="BB34" s="250">
        <v>4.9320000000000004</v>
      </c>
      <c r="BC34" s="250">
        <v>4.9329999999999998</v>
      </c>
      <c r="BD34" s="250">
        <v>5.0309999999999997</v>
      </c>
      <c r="BE34" s="250">
        <v>4.95</v>
      </c>
      <c r="BF34" s="250">
        <v>4.9279999999999999</v>
      </c>
      <c r="BG34" s="250">
        <v>4.9279625966999996</v>
      </c>
      <c r="BH34" s="250">
        <v>4.9156805273000002</v>
      </c>
      <c r="BI34" s="250">
        <v>4.9850322925999997</v>
      </c>
      <c r="BJ34" s="403">
        <v>4.9450024439</v>
      </c>
      <c r="BK34" s="403">
        <v>4.9488693043999996</v>
      </c>
      <c r="BL34" s="403">
        <v>4.9456056201000003</v>
      </c>
      <c r="BM34" s="403">
        <v>4.9419982111999996</v>
      </c>
      <c r="BN34" s="403">
        <v>4.9515883615999998</v>
      </c>
      <c r="BO34" s="403">
        <v>4.9738067392999996</v>
      </c>
      <c r="BP34" s="403">
        <v>5.0101123786999997</v>
      </c>
      <c r="BQ34" s="403">
        <v>4.9513755641000001</v>
      </c>
      <c r="BR34" s="403">
        <v>4.9871176088000002</v>
      </c>
      <c r="BS34" s="403">
        <v>5.0095070744000001</v>
      </c>
      <c r="BT34" s="403">
        <v>5.0290840714999998</v>
      </c>
      <c r="BU34" s="403">
        <v>5.0490756201</v>
      </c>
      <c r="BV34" s="403">
        <v>5.0115098741999997</v>
      </c>
    </row>
    <row r="35" spans="1:74" ht="11.1" customHeight="1" x14ac:dyDescent="0.2">
      <c r="A35" s="162" t="s">
        <v>270</v>
      </c>
      <c r="B35" s="173" t="s">
        <v>345</v>
      </c>
      <c r="C35" s="250">
        <v>1.0293330000000001</v>
      </c>
      <c r="D35" s="250">
        <v>1.0219689999999999</v>
      </c>
      <c r="E35" s="250">
        <v>1.0395030000000001</v>
      </c>
      <c r="F35" s="250">
        <v>1.0102500000000001</v>
      </c>
      <c r="G35" s="250">
        <v>1.02549</v>
      </c>
      <c r="H35" s="250">
        <v>1.0222560000000001</v>
      </c>
      <c r="I35" s="250">
        <v>1.000829</v>
      </c>
      <c r="J35" s="250">
        <v>1.045482</v>
      </c>
      <c r="K35" s="250">
        <v>1.0266649999999999</v>
      </c>
      <c r="L35" s="250">
        <v>1.0385450000000001</v>
      </c>
      <c r="M35" s="250">
        <v>1.042332</v>
      </c>
      <c r="N35" s="250">
        <v>1.01925</v>
      </c>
      <c r="O35" s="250">
        <v>1.0159689999999999</v>
      </c>
      <c r="P35" s="250">
        <v>1.0399689999999999</v>
      </c>
      <c r="Q35" s="250">
        <v>1.006969</v>
      </c>
      <c r="R35" s="250">
        <v>1.004969</v>
      </c>
      <c r="S35" s="250">
        <v>1.020969</v>
      </c>
      <c r="T35" s="250">
        <v>1.014969</v>
      </c>
      <c r="U35" s="250">
        <v>1.022969</v>
      </c>
      <c r="V35" s="250">
        <v>1.0199689999999999</v>
      </c>
      <c r="W35" s="250">
        <v>1.004969</v>
      </c>
      <c r="X35" s="250">
        <v>1.014969</v>
      </c>
      <c r="Y35" s="250">
        <v>0.998969</v>
      </c>
      <c r="Z35" s="250">
        <v>1.030969</v>
      </c>
      <c r="AA35" s="250">
        <v>1.024969</v>
      </c>
      <c r="AB35" s="250">
        <v>1.026969</v>
      </c>
      <c r="AC35" s="250">
        <v>1.024969</v>
      </c>
      <c r="AD35" s="250">
        <v>1.002969</v>
      </c>
      <c r="AE35" s="250">
        <v>1.012969</v>
      </c>
      <c r="AF35" s="250">
        <v>1.0299689999999999</v>
      </c>
      <c r="AG35" s="250">
        <v>1.0299689999999999</v>
      </c>
      <c r="AH35" s="250">
        <v>1.0119689999999999</v>
      </c>
      <c r="AI35" s="250">
        <v>1.012969</v>
      </c>
      <c r="AJ35" s="250">
        <v>1.020969</v>
      </c>
      <c r="AK35" s="250">
        <v>1.0039689999999999</v>
      </c>
      <c r="AL35" s="250">
        <v>1.006969</v>
      </c>
      <c r="AM35" s="250">
        <v>1.014969</v>
      </c>
      <c r="AN35" s="250">
        <v>1.030969</v>
      </c>
      <c r="AO35" s="250">
        <v>1.048969</v>
      </c>
      <c r="AP35" s="250">
        <v>1.028969</v>
      </c>
      <c r="AQ35" s="250">
        <v>1.022969</v>
      </c>
      <c r="AR35" s="250">
        <v>1.0259689999999999</v>
      </c>
      <c r="AS35" s="250">
        <v>1.004969</v>
      </c>
      <c r="AT35" s="250">
        <v>1.014969</v>
      </c>
      <c r="AU35" s="250">
        <v>1.0139689999999999</v>
      </c>
      <c r="AV35" s="250">
        <v>1.0079689999999999</v>
      </c>
      <c r="AW35" s="250">
        <v>0.99596899999999999</v>
      </c>
      <c r="AX35" s="250">
        <v>1.0019690000000001</v>
      </c>
      <c r="AY35" s="250">
        <v>1.010969</v>
      </c>
      <c r="AZ35" s="250">
        <v>1.008969</v>
      </c>
      <c r="BA35" s="250">
        <v>1.020969</v>
      </c>
      <c r="BB35" s="250">
        <v>1.004969</v>
      </c>
      <c r="BC35" s="250">
        <v>0.99396899999999999</v>
      </c>
      <c r="BD35" s="250">
        <v>0.98496899999999998</v>
      </c>
      <c r="BE35" s="250">
        <v>0.99396899999999999</v>
      </c>
      <c r="BF35" s="250">
        <v>0.97596899999999998</v>
      </c>
      <c r="BG35" s="250">
        <v>0.94144008847000005</v>
      </c>
      <c r="BH35" s="250">
        <v>0.94178970224000003</v>
      </c>
      <c r="BI35" s="250">
        <v>0.95796259351000002</v>
      </c>
      <c r="BJ35" s="403">
        <v>0.95684152342999995</v>
      </c>
      <c r="BK35" s="403">
        <v>0.96087979663</v>
      </c>
      <c r="BL35" s="403">
        <v>0.95816729480999996</v>
      </c>
      <c r="BM35" s="403">
        <v>0.95527991494999998</v>
      </c>
      <c r="BN35" s="403">
        <v>0.94717063005000002</v>
      </c>
      <c r="BO35" s="403">
        <v>0.94034554291000005</v>
      </c>
      <c r="BP35" s="403">
        <v>0.93867073040000004</v>
      </c>
      <c r="BQ35" s="403">
        <v>0.93887215461999995</v>
      </c>
      <c r="BR35" s="403">
        <v>0.93928828912999995</v>
      </c>
      <c r="BS35" s="403">
        <v>0.93675375287999996</v>
      </c>
      <c r="BT35" s="403">
        <v>0.93741738597000002</v>
      </c>
      <c r="BU35" s="403">
        <v>0.95171706139000001</v>
      </c>
      <c r="BV35" s="403">
        <v>0.95180296188000002</v>
      </c>
    </row>
    <row r="36" spans="1:74" ht="11.1" customHeight="1" x14ac:dyDescent="0.2">
      <c r="A36" s="162" t="s">
        <v>1063</v>
      </c>
      <c r="B36" s="173" t="s">
        <v>1062</v>
      </c>
      <c r="C36" s="250">
        <v>0.848383</v>
      </c>
      <c r="D36" s="250">
        <v>0.84438299999999999</v>
      </c>
      <c r="E36" s="250">
        <v>0.84438299999999999</v>
      </c>
      <c r="F36" s="250">
        <v>0.86538300000000001</v>
      </c>
      <c r="G36" s="250">
        <v>0.87138300000000002</v>
      </c>
      <c r="H36" s="250">
        <v>0.87938300000000003</v>
      </c>
      <c r="I36" s="250">
        <v>0.87738300000000002</v>
      </c>
      <c r="J36" s="250">
        <v>0.85938300000000001</v>
      </c>
      <c r="K36" s="250">
        <v>0.87838300000000002</v>
      </c>
      <c r="L36" s="250">
        <v>0.87838300000000002</v>
      </c>
      <c r="M36" s="250">
        <v>0.87138300000000002</v>
      </c>
      <c r="N36" s="250">
        <v>0.87438300000000002</v>
      </c>
      <c r="O36" s="250">
        <v>0.93201699999999998</v>
      </c>
      <c r="P36" s="250">
        <v>0.954017</v>
      </c>
      <c r="Q36" s="250">
        <v>0.96001700000000001</v>
      </c>
      <c r="R36" s="250">
        <v>0.93501699999999999</v>
      </c>
      <c r="S36" s="250">
        <v>0.95601700000000001</v>
      </c>
      <c r="T36" s="250">
        <v>0.954017</v>
      </c>
      <c r="U36" s="250">
        <v>0.945017</v>
      </c>
      <c r="V36" s="250">
        <v>0.946017</v>
      </c>
      <c r="W36" s="250">
        <v>0.947017</v>
      </c>
      <c r="X36" s="250">
        <v>0.948017</v>
      </c>
      <c r="Y36" s="250">
        <v>0.947017</v>
      </c>
      <c r="Z36" s="250">
        <v>0.92401699999999998</v>
      </c>
      <c r="AA36" s="250">
        <v>0.91870399999999997</v>
      </c>
      <c r="AB36" s="250">
        <v>0.90270399999999995</v>
      </c>
      <c r="AC36" s="250">
        <v>0.91070399999999996</v>
      </c>
      <c r="AD36" s="250">
        <v>0.90470399999999995</v>
      </c>
      <c r="AE36" s="250">
        <v>0.89870399999999995</v>
      </c>
      <c r="AF36" s="250">
        <v>0.89470400000000005</v>
      </c>
      <c r="AG36" s="250">
        <v>0.90270399999999995</v>
      </c>
      <c r="AH36" s="250">
        <v>0.88670400000000005</v>
      </c>
      <c r="AI36" s="250">
        <v>0.88470400000000005</v>
      </c>
      <c r="AJ36" s="250">
        <v>0.88470400000000005</v>
      </c>
      <c r="AK36" s="250">
        <v>0.88270400000000004</v>
      </c>
      <c r="AL36" s="250">
        <v>0.89670399999999995</v>
      </c>
      <c r="AM36" s="250">
        <v>0.91170399999999996</v>
      </c>
      <c r="AN36" s="250">
        <v>0.93070399999999998</v>
      </c>
      <c r="AO36" s="250">
        <v>0.92370399999999997</v>
      </c>
      <c r="AP36" s="250">
        <v>0.91970399999999997</v>
      </c>
      <c r="AQ36" s="250">
        <v>0.92270399999999997</v>
      </c>
      <c r="AR36" s="250">
        <v>0.92570399999999997</v>
      </c>
      <c r="AS36" s="250">
        <v>0.87670400000000004</v>
      </c>
      <c r="AT36" s="250">
        <v>0.89670399999999995</v>
      </c>
      <c r="AU36" s="250">
        <v>0.94870399999999999</v>
      </c>
      <c r="AV36" s="250">
        <v>0.89070400000000005</v>
      </c>
      <c r="AW36" s="250">
        <v>0.90570399999999995</v>
      </c>
      <c r="AX36" s="250">
        <v>0.91370399999999996</v>
      </c>
      <c r="AY36" s="250">
        <v>0.94599999999999995</v>
      </c>
      <c r="AZ36" s="250">
        <v>0.94599999999999995</v>
      </c>
      <c r="BA36" s="250">
        <v>0.93899999999999995</v>
      </c>
      <c r="BB36" s="250">
        <v>0.88300000000000001</v>
      </c>
      <c r="BC36" s="250">
        <v>0.93300000000000005</v>
      </c>
      <c r="BD36" s="250">
        <v>0.88400000000000001</v>
      </c>
      <c r="BE36" s="250">
        <v>0.92600000000000005</v>
      </c>
      <c r="BF36" s="250">
        <v>0.83899999999999997</v>
      </c>
      <c r="BG36" s="250">
        <v>0.88339457397999999</v>
      </c>
      <c r="BH36" s="250">
        <v>0.88179637491999996</v>
      </c>
      <c r="BI36" s="250">
        <v>0.86604168623</v>
      </c>
      <c r="BJ36" s="403">
        <v>0.87390771873999995</v>
      </c>
      <c r="BK36" s="403">
        <v>0.86811242129999999</v>
      </c>
      <c r="BL36" s="403">
        <v>0.86478807298000004</v>
      </c>
      <c r="BM36" s="403">
        <v>0.86480245434000003</v>
      </c>
      <c r="BN36" s="403">
        <v>0.86245755324999995</v>
      </c>
      <c r="BO36" s="403">
        <v>0.86045776013999997</v>
      </c>
      <c r="BP36" s="403">
        <v>0.85939720352000004</v>
      </c>
      <c r="BQ36" s="403">
        <v>0.85753675049</v>
      </c>
      <c r="BR36" s="403">
        <v>0.85578533094999998</v>
      </c>
      <c r="BS36" s="403">
        <v>0.85418550353</v>
      </c>
      <c r="BT36" s="403">
        <v>0.85228402968999994</v>
      </c>
      <c r="BU36" s="403">
        <v>0.85074036456000002</v>
      </c>
      <c r="BV36" s="403">
        <v>0.84928523052000005</v>
      </c>
    </row>
    <row r="37" spans="1:74" ht="11.1" customHeight="1" x14ac:dyDescent="0.2">
      <c r="A37" s="162" t="s">
        <v>271</v>
      </c>
      <c r="B37" s="173" t="s">
        <v>346</v>
      </c>
      <c r="C37" s="250">
        <v>0.75123399999999996</v>
      </c>
      <c r="D37" s="250">
        <v>0.76423399999999997</v>
      </c>
      <c r="E37" s="250">
        <v>0.76823399999999997</v>
      </c>
      <c r="F37" s="250">
        <v>0.74723399999999995</v>
      </c>
      <c r="G37" s="250">
        <v>0.76523399999999997</v>
      </c>
      <c r="H37" s="250">
        <v>0.69123400000000002</v>
      </c>
      <c r="I37" s="250">
        <v>0.670234</v>
      </c>
      <c r="J37" s="250">
        <v>0.66223399999999999</v>
      </c>
      <c r="K37" s="250">
        <v>0.72323400000000004</v>
      </c>
      <c r="L37" s="250">
        <v>0.69023400000000001</v>
      </c>
      <c r="M37" s="250">
        <v>0.74323399999999995</v>
      </c>
      <c r="N37" s="250">
        <v>0.73223400000000005</v>
      </c>
      <c r="O37" s="250">
        <v>0.77723399999999998</v>
      </c>
      <c r="P37" s="250">
        <v>0.77723399999999998</v>
      </c>
      <c r="Q37" s="250">
        <v>0.77023399999999997</v>
      </c>
      <c r="R37" s="250">
        <v>0.75623399999999996</v>
      </c>
      <c r="S37" s="250">
        <v>0.74223399999999995</v>
      </c>
      <c r="T37" s="250">
        <v>0.78623399999999999</v>
      </c>
      <c r="U37" s="250">
        <v>0.78723399999999999</v>
      </c>
      <c r="V37" s="250">
        <v>0.73123400000000005</v>
      </c>
      <c r="W37" s="250">
        <v>0.73223400000000005</v>
      </c>
      <c r="X37" s="250">
        <v>0.74823399999999995</v>
      </c>
      <c r="Y37" s="250">
        <v>0.76823399999999997</v>
      </c>
      <c r="Z37" s="250">
        <v>0.77023399999999997</v>
      </c>
      <c r="AA37" s="250">
        <v>0.77223399999999998</v>
      </c>
      <c r="AB37" s="250">
        <v>0.76423399999999997</v>
      </c>
      <c r="AC37" s="250">
        <v>0.75823399999999996</v>
      </c>
      <c r="AD37" s="250">
        <v>0.72023400000000004</v>
      </c>
      <c r="AE37" s="250">
        <v>0.71923400000000004</v>
      </c>
      <c r="AF37" s="250">
        <v>0.77923399999999998</v>
      </c>
      <c r="AG37" s="250">
        <v>0.75623399999999996</v>
      </c>
      <c r="AH37" s="250">
        <v>0.71723400000000004</v>
      </c>
      <c r="AI37" s="250">
        <v>0.74123399999999995</v>
      </c>
      <c r="AJ37" s="250">
        <v>0.74123399999999995</v>
      </c>
      <c r="AK37" s="250">
        <v>0.75923399999999996</v>
      </c>
      <c r="AL37" s="250">
        <v>0.73923399999999995</v>
      </c>
      <c r="AM37" s="250">
        <v>0.78423399999999999</v>
      </c>
      <c r="AN37" s="250">
        <v>0.76823399999999997</v>
      </c>
      <c r="AO37" s="250">
        <v>0.76523399999999997</v>
      </c>
      <c r="AP37" s="250">
        <v>0.74023399999999995</v>
      </c>
      <c r="AQ37" s="250">
        <v>0.74423399999999995</v>
      </c>
      <c r="AR37" s="250">
        <v>0.76423399999999997</v>
      </c>
      <c r="AS37" s="250">
        <v>0.77823399999999998</v>
      </c>
      <c r="AT37" s="250">
        <v>0.70923400000000003</v>
      </c>
      <c r="AU37" s="250">
        <v>0.70023400000000002</v>
      </c>
      <c r="AV37" s="250">
        <v>0.73223400000000005</v>
      </c>
      <c r="AW37" s="250">
        <v>0.75623399999999996</v>
      </c>
      <c r="AX37" s="250">
        <v>0.75223399999999996</v>
      </c>
      <c r="AY37" s="250">
        <v>0.76423399999999997</v>
      </c>
      <c r="AZ37" s="250">
        <v>0.73823399999999995</v>
      </c>
      <c r="BA37" s="250">
        <v>0.74823399999999995</v>
      </c>
      <c r="BB37" s="250">
        <v>0.72523400000000005</v>
      </c>
      <c r="BC37" s="250">
        <v>0.73623400000000006</v>
      </c>
      <c r="BD37" s="250">
        <v>0.73623400000000006</v>
      </c>
      <c r="BE37" s="250">
        <v>0.60723400000000005</v>
      </c>
      <c r="BF37" s="250">
        <v>0.65323399999999998</v>
      </c>
      <c r="BG37" s="250">
        <v>0.66505363183999999</v>
      </c>
      <c r="BH37" s="250">
        <v>0.72454853204000003</v>
      </c>
      <c r="BI37" s="250">
        <v>0.73248396233000002</v>
      </c>
      <c r="BJ37" s="403">
        <v>0.74037941960999998</v>
      </c>
      <c r="BK37" s="403">
        <v>0.71016286859</v>
      </c>
      <c r="BL37" s="403">
        <v>0.70730567091999996</v>
      </c>
      <c r="BM37" s="403">
        <v>0.70429581131999996</v>
      </c>
      <c r="BN37" s="403">
        <v>0.70086224469000002</v>
      </c>
      <c r="BO37" s="403">
        <v>0.69796824399000001</v>
      </c>
      <c r="BP37" s="403">
        <v>0.69529826297999997</v>
      </c>
      <c r="BQ37" s="403">
        <v>0.69242919999999997</v>
      </c>
      <c r="BR37" s="403">
        <v>0.68953734687000001</v>
      </c>
      <c r="BS37" s="403">
        <v>0.68669495317999996</v>
      </c>
      <c r="BT37" s="403">
        <v>0.68370890745000001</v>
      </c>
      <c r="BU37" s="403">
        <v>0.68094676938999998</v>
      </c>
      <c r="BV37" s="403">
        <v>0.67824156911</v>
      </c>
    </row>
    <row r="38" spans="1:74" ht="11.1" customHeight="1" x14ac:dyDescent="0.2">
      <c r="A38" s="162" t="s">
        <v>272</v>
      </c>
      <c r="B38" s="173" t="s">
        <v>347</v>
      </c>
      <c r="C38" s="250">
        <v>0.35722500000000001</v>
      </c>
      <c r="D38" s="250">
        <v>0.35022500000000001</v>
      </c>
      <c r="E38" s="250">
        <v>0.34722500000000001</v>
      </c>
      <c r="F38" s="250">
        <v>0.33422499999999999</v>
      </c>
      <c r="G38" s="250">
        <v>0.31122499999999997</v>
      </c>
      <c r="H38" s="250">
        <v>0.36522500000000002</v>
      </c>
      <c r="I38" s="250">
        <v>0.35422500000000001</v>
      </c>
      <c r="J38" s="250">
        <v>0.31822499999999998</v>
      </c>
      <c r="K38" s="250">
        <v>0.35922500000000002</v>
      </c>
      <c r="L38" s="250">
        <v>0.344225</v>
      </c>
      <c r="M38" s="250">
        <v>0.35622500000000001</v>
      </c>
      <c r="N38" s="250">
        <v>0.340225</v>
      </c>
      <c r="O38" s="250">
        <v>0.32878299999999999</v>
      </c>
      <c r="P38" s="250">
        <v>0.32478299999999999</v>
      </c>
      <c r="Q38" s="250">
        <v>0.32378299999999999</v>
      </c>
      <c r="R38" s="250">
        <v>0.32978299999999999</v>
      </c>
      <c r="S38" s="250">
        <v>0.31678299999999998</v>
      </c>
      <c r="T38" s="250">
        <v>0.31978299999999998</v>
      </c>
      <c r="U38" s="250">
        <v>0.30278300000000002</v>
      </c>
      <c r="V38" s="250">
        <v>0.29578300000000002</v>
      </c>
      <c r="W38" s="250">
        <v>0.29978300000000002</v>
      </c>
      <c r="X38" s="250">
        <v>0.30978299999999998</v>
      </c>
      <c r="Y38" s="250">
        <v>0.30778299999999997</v>
      </c>
      <c r="Z38" s="250">
        <v>0.30478300000000003</v>
      </c>
      <c r="AA38" s="250">
        <v>0.29178300000000001</v>
      </c>
      <c r="AB38" s="250">
        <v>0.29078300000000001</v>
      </c>
      <c r="AC38" s="250">
        <v>0.29078300000000001</v>
      </c>
      <c r="AD38" s="250">
        <v>0.29078300000000001</v>
      </c>
      <c r="AE38" s="250">
        <v>0.29078300000000001</v>
      </c>
      <c r="AF38" s="250">
        <v>0.29078300000000001</v>
      </c>
      <c r="AG38" s="250">
        <v>0.28678300000000001</v>
      </c>
      <c r="AH38" s="250">
        <v>0.270783</v>
      </c>
      <c r="AI38" s="250">
        <v>0.270783</v>
      </c>
      <c r="AJ38" s="250">
        <v>0.276783</v>
      </c>
      <c r="AK38" s="250">
        <v>0.280783</v>
      </c>
      <c r="AL38" s="250">
        <v>0.26678299999999999</v>
      </c>
      <c r="AM38" s="250">
        <v>0.273783</v>
      </c>
      <c r="AN38" s="250">
        <v>0.270783</v>
      </c>
      <c r="AO38" s="250">
        <v>0.26078299999999999</v>
      </c>
      <c r="AP38" s="250">
        <v>0.25778299999999998</v>
      </c>
      <c r="AQ38" s="250">
        <v>0.25778299999999998</v>
      </c>
      <c r="AR38" s="250">
        <v>0.245783</v>
      </c>
      <c r="AS38" s="250">
        <v>0.25278299999999998</v>
      </c>
      <c r="AT38" s="250">
        <v>0.25078299999999998</v>
      </c>
      <c r="AU38" s="250">
        <v>0.23678299999999999</v>
      </c>
      <c r="AV38" s="250">
        <v>0.243783</v>
      </c>
      <c r="AW38" s="250">
        <v>0.246783</v>
      </c>
      <c r="AX38" s="250">
        <v>0.247783</v>
      </c>
      <c r="AY38" s="250">
        <v>0.24221699999999999</v>
      </c>
      <c r="AZ38" s="250">
        <v>0.24721699999999999</v>
      </c>
      <c r="BA38" s="250">
        <v>0.25421700000000003</v>
      </c>
      <c r="BB38" s="250">
        <v>0.24721699999999999</v>
      </c>
      <c r="BC38" s="250">
        <v>0.25021700000000002</v>
      </c>
      <c r="BD38" s="250">
        <v>0.24521699999999999</v>
      </c>
      <c r="BE38" s="250">
        <v>0.228217</v>
      </c>
      <c r="BF38" s="250">
        <v>0.23721700000000001</v>
      </c>
      <c r="BG38" s="250">
        <v>0.21723905456000001</v>
      </c>
      <c r="BH38" s="250">
        <v>0.22949999919</v>
      </c>
      <c r="BI38" s="250">
        <v>0.22215678638</v>
      </c>
      <c r="BJ38" s="403">
        <v>0.22338000032999999</v>
      </c>
      <c r="BK38" s="403">
        <v>0.22475082430000001</v>
      </c>
      <c r="BL38" s="403">
        <v>0.22298944797</v>
      </c>
      <c r="BM38" s="403">
        <v>0.22284903322999999</v>
      </c>
      <c r="BN38" s="403">
        <v>0.22233065514</v>
      </c>
      <c r="BO38" s="403">
        <v>0.22148972004</v>
      </c>
      <c r="BP38" s="403">
        <v>0.22110371188</v>
      </c>
      <c r="BQ38" s="403">
        <v>0.22050443181000001</v>
      </c>
      <c r="BR38" s="403">
        <v>0.21986257694</v>
      </c>
      <c r="BS38" s="403">
        <v>0.21930755668999999</v>
      </c>
      <c r="BT38" s="403">
        <v>0.21865992732</v>
      </c>
      <c r="BU38" s="403">
        <v>0.218106729</v>
      </c>
      <c r="BV38" s="403">
        <v>0.21758882066999999</v>
      </c>
    </row>
    <row r="39" spans="1:74" ht="11.1" customHeight="1" x14ac:dyDescent="0.2">
      <c r="C39" s="222"/>
      <c r="D39" s="222"/>
      <c r="E39" s="222"/>
      <c r="F39" s="222"/>
      <c r="G39" s="222"/>
      <c r="H39" s="222"/>
      <c r="I39" s="222"/>
      <c r="J39" s="222"/>
      <c r="K39" s="222"/>
      <c r="L39" s="222"/>
      <c r="M39" s="222"/>
      <c r="N39" s="222"/>
      <c r="O39" s="222"/>
      <c r="P39" s="222"/>
      <c r="Q39" s="222"/>
      <c r="R39" s="222"/>
      <c r="S39" s="222"/>
      <c r="T39" s="222"/>
      <c r="U39" s="222"/>
      <c r="V39" s="222"/>
      <c r="W39" s="222"/>
      <c r="X39" s="222"/>
      <c r="Y39" s="222"/>
      <c r="Z39" s="222"/>
      <c r="AA39" s="222"/>
      <c r="AB39" s="222"/>
      <c r="AC39" s="222"/>
      <c r="AD39" s="222"/>
      <c r="AE39" s="222"/>
      <c r="AF39" s="222"/>
      <c r="AG39" s="222"/>
      <c r="AH39" s="222"/>
      <c r="AI39" s="222"/>
      <c r="AJ39" s="222"/>
      <c r="AK39" s="222"/>
      <c r="AL39" s="222"/>
      <c r="AM39" s="222"/>
      <c r="AN39" s="222"/>
      <c r="AO39" s="222"/>
      <c r="AP39" s="222"/>
      <c r="AQ39" s="222"/>
      <c r="AR39" s="222"/>
      <c r="AS39" s="222"/>
      <c r="AT39" s="222"/>
      <c r="AU39" s="222"/>
      <c r="AV39" s="222"/>
      <c r="AW39" s="222"/>
      <c r="AX39" s="222"/>
      <c r="AY39" s="222"/>
      <c r="AZ39" s="222"/>
      <c r="BA39" s="222"/>
      <c r="BB39" s="222"/>
      <c r="BC39" s="222"/>
      <c r="BD39" s="222"/>
      <c r="BE39" s="222"/>
      <c r="BF39" s="222"/>
      <c r="BG39" s="222"/>
      <c r="BH39" s="222"/>
      <c r="BI39" s="222"/>
      <c r="BJ39" s="404"/>
      <c r="BK39" s="404"/>
      <c r="BL39" s="404"/>
      <c r="BM39" s="404"/>
      <c r="BN39" s="404"/>
      <c r="BO39" s="404"/>
      <c r="BP39" s="404"/>
      <c r="BQ39" s="404"/>
      <c r="BR39" s="404"/>
      <c r="BS39" s="404"/>
      <c r="BT39" s="404"/>
      <c r="BU39" s="404"/>
      <c r="BV39" s="404"/>
    </row>
    <row r="40" spans="1:74" ht="11.1" customHeight="1" x14ac:dyDescent="0.2">
      <c r="A40" s="162" t="s">
        <v>387</v>
      </c>
      <c r="B40" s="172" t="s">
        <v>396</v>
      </c>
      <c r="C40" s="250">
        <v>1.5531470000000001</v>
      </c>
      <c r="D40" s="250">
        <v>1.562147</v>
      </c>
      <c r="E40" s="250">
        <v>1.576147</v>
      </c>
      <c r="F40" s="250">
        <v>1.572147</v>
      </c>
      <c r="G40" s="250">
        <v>1.547147</v>
      </c>
      <c r="H40" s="250">
        <v>1.5731470000000001</v>
      </c>
      <c r="I40" s="250">
        <v>1.5361469999999999</v>
      </c>
      <c r="J40" s="250">
        <v>1.5691470000000001</v>
      </c>
      <c r="K40" s="250">
        <v>1.5631470000000001</v>
      </c>
      <c r="L40" s="250">
        <v>1.5611470000000001</v>
      </c>
      <c r="M40" s="250">
        <v>1.5531470000000001</v>
      </c>
      <c r="N40" s="250">
        <v>1.5511470000000001</v>
      </c>
      <c r="O40" s="250">
        <v>1.5450189999999999</v>
      </c>
      <c r="P40" s="250">
        <v>1.530019</v>
      </c>
      <c r="Q40" s="250">
        <v>1.462019</v>
      </c>
      <c r="R40" s="250">
        <v>1.4990190000000001</v>
      </c>
      <c r="S40" s="250">
        <v>1.5210189999999999</v>
      </c>
      <c r="T40" s="250">
        <v>1.518019</v>
      </c>
      <c r="U40" s="250">
        <v>1.5190189999999999</v>
      </c>
      <c r="V40" s="250">
        <v>1.522019</v>
      </c>
      <c r="W40" s="250">
        <v>1.546019</v>
      </c>
      <c r="X40" s="250">
        <v>1.5370189999999999</v>
      </c>
      <c r="Y40" s="250">
        <v>1.526019</v>
      </c>
      <c r="Z40" s="250">
        <v>1.516019</v>
      </c>
      <c r="AA40" s="250">
        <v>1.534702</v>
      </c>
      <c r="AB40" s="250">
        <v>1.5237019999999999</v>
      </c>
      <c r="AC40" s="250">
        <v>1.510702</v>
      </c>
      <c r="AD40" s="250">
        <v>1.5177020000000001</v>
      </c>
      <c r="AE40" s="250">
        <v>1.530702</v>
      </c>
      <c r="AF40" s="250">
        <v>1.5237019999999999</v>
      </c>
      <c r="AG40" s="250">
        <v>1.5357019999999999</v>
      </c>
      <c r="AH40" s="250">
        <v>1.5417019999999999</v>
      </c>
      <c r="AI40" s="250">
        <v>1.566702</v>
      </c>
      <c r="AJ40" s="250">
        <v>1.562702</v>
      </c>
      <c r="AK40" s="250">
        <v>1.5597019999999999</v>
      </c>
      <c r="AL40" s="250">
        <v>1.560702</v>
      </c>
      <c r="AM40" s="250">
        <v>1.4857020000000001</v>
      </c>
      <c r="AN40" s="250">
        <v>1.4877020000000001</v>
      </c>
      <c r="AO40" s="250">
        <v>1.4897020000000001</v>
      </c>
      <c r="AP40" s="250">
        <v>1.490702</v>
      </c>
      <c r="AQ40" s="250">
        <v>1.494702</v>
      </c>
      <c r="AR40" s="250">
        <v>1.4507019999999999</v>
      </c>
      <c r="AS40" s="250">
        <v>1.5077020000000001</v>
      </c>
      <c r="AT40" s="250">
        <v>1.5157020000000001</v>
      </c>
      <c r="AU40" s="250">
        <v>1.522702</v>
      </c>
      <c r="AV40" s="250">
        <v>1.518702</v>
      </c>
      <c r="AW40" s="250">
        <v>1.5237019999999999</v>
      </c>
      <c r="AX40" s="250">
        <v>1.5317019999999999</v>
      </c>
      <c r="AY40" s="250">
        <v>1.534702</v>
      </c>
      <c r="AZ40" s="250">
        <v>1.538702</v>
      </c>
      <c r="BA40" s="250">
        <v>1.532702</v>
      </c>
      <c r="BB40" s="250">
        <v>1.5437019999999999</v>
      </c>
      <c r="BC40" s="250">
        <v>1.532702</v>
      </c>
      <c r="BD40" s="250">
        <v>1.530702</v>
      </c>
      <c r="BE40" s="250">
        <v>1.550702</v>
      </c>
      <c r="BF40" s="250">
        <v>1.550702</v>
      </c>
      <c r="BG40" s="250">
        <v>1.5669492887000001</v>
      </c>
      <c r="BH40" s="250">
        <v>1.5740709378</v>
      </c>
      <c r="BI40" s="250">
        <v>1.5743994329</v>
      </c>
      <c r="BJ40" s="403">
        <v>1.5746652415</v>
      </c>
      <c r="BK40" s="403">
        <v>1.4779763824000001</v>
      </c>
      <c r="BL40" s="403">
        <v>1.4785584473</v>
      </c>
      <c r="BM40" s="403">
        <v>1.4784350045000001</v>
      </c>
      <c r="BN40" s="403">
        <v>1.4784674153999999</v>
      </c>
      <c r="BO40" s="403">
        <v>1.4785261240000001</v>
      </c>
      <c r="BP40" s="403">
        <v>1.4789283481</v>
      </c>
      <c r="BQ40" s="403">
        <v>1.4790233921</v>
      </c>
      <c r="BR40" s="403">
        <v>1.4790824730000001</v>
      </c>
      <c r="BS40" s="403">
        <v>1.4792167774</v>
      </c>
      <c r="BT40" s="403">
        <v>1.4791293397</v>
      </c>
      <c r="BU40" s="403">
        <v>1.4793855497999999</v>
      </c>
      <c r="BV40" s="403">
        <v>1.4797286425</v>
      </c>
    </row>
    <row r="41" spans="1:74" ht="11.1" customHeight="1" x14ac:dyDescent="0.2">
      <c r="A41" s="162" t="s">
        <v>273</v>
      </c>
      <c r="B41" s="173" t="s">
        <v>386</v>
      </c>
      <c r="C41" s="250">
        <v>0.70633999999999997</v>
      </c>
      <c r="D41" s="250">
        <v>0.71533999999999998</v>
      </c>
      <c r="E41" s="250">
        <v>0.72933999999999999</v>
      </c>
      <c r="F41" s="250">
        <v>0.72133999999999998</v>
      </c>
      <c r="G41" s="250">
        <v>0.71133999999999997</v>
      </c>
      <c r="H41" s="250">
        <v>0.72233999999999998</v>
      </c>
      <c r="I41" s="250">
        <v>0.72833999999999999</v>
      </c>
      <c r="J41" s="250">
        <v>0.72633999999999999</v>
      </c>
      <c r="K41" s="250">
        <v>0.71733999999999998</v>
      </c>
      <c r="L41" s="250">
        <v>0.71733999999999998</v>
      </c>
      <c r="M41" s="250">
        <v>0.70933999999999997</v>
      </c>
      <c r="N41" s="250">
        <v>0.70733999999999997</v>
      </c>
      <c r="O41" s="250">
        <v>0.70042599999999999</v>
      </c>
      <c r="P41" s="250">
        <v>0.69142599999999999</v>
      </c>
      <c r="Q41" s="250">
        <v>0.69042599999999998</v>
      </c>
      <c r="R41" s="250">
        <v>0.69442599999999999</v>
      </c>
      <c r="S41" s="250">
        <v>0.69242599999999999</v>
      </c>
      <c r="T41" s="250">
        <v>0.68942599999999998</v>
      </c>
      <c r="U41" s="250">
        <v>0.68842599999999998</v>
      </c>
      <c r="V41" s="250">
        <v>0.68242599999999998</v>
      </c>
      <c r="W41" s="250">
        <v>0.67542599999999997</v>
      </c>
      <c r="X41" s="250">
        <v>0.67342599999999997</v>
      </c>
      <c r="Y41" s="250">
        <v>0.66342599999999996</v>
      </c>
      <c r="Z41" s="250">
        <v>0.65342599999999995</v>
      </c>
      <c r="AA41" s="250">
        <v>0.65742599999999995</v>
      </c>
      <c r="AB41" s="250">
        <v>0.64942599999999995</v>
      </c>
      <c r="AC41" s="250">
        <v>0.63942600000000005</v>
      </c>
      <c r="AD41" s="250">
        <v>0.64942599999999995</v>
      </c>
      <c r="AE41" s="250">
        <v>0.65742599999999995</v>
      </c>
      <c r="AF41" s="250">
        <v>0.65842599999999996</v>
      </c>
      <c r="AG41" s="250">
        <v>0.65542599999999995</v>
      </c>
      <c r="AH41" s="250">
        <v>0.66442599999999996</v>
      </c>
      <c r="AI41" s="250">
        <v>0.67242599999999997</v>
      </c>
      <c r="AJ41" s="250">
        <v>0.66642599999999996</v>
      </c>
      <c r="AK41" s="250">
        <v>0.66142599999999996</v>
      </c>
      <c r="AL41" s="250">
        <v>0.66342599999999996</v>
      </c>
      <c r="AM41" s="250">
        <v>0.66242599999999996</v>
      </c>
      <c r="AN41" s="250">
        <v>0.66742599999999996</v>
      </c>
      <c r="AO41" s="250">
        <v>0.66842599999999996</v>
      </c>
      <c r="AP41" s="250">
        <v>0.67442599999999997</v>
      </c>
      <c r="AQ41" s="250">
        <v>0.67642599999999997</v>
      </c>
      <c r="AR41" s="250">
        <v>0.64142600000000005</v>
      </c>
      <c r="AS41" s="250">
        <v>0.66542599999999996</v>
      </c>
      <c r="AT41" s="250">
        <v>0.67442599999999997</v>
      </c>
      <c r="AU41" s="250">
        <v>0.67242599999999997</v>
      </c>
      <c r="AV41" s="250">
        <v>0.66442599999999996</v>
      </c>
      <c r="AW41" s="250">
        <v>0.67042599999999997</v>
      </c>
      <c r="AX41" s="250">
        <v>0.67542599999999997</v>
      </c>
      <c r="AY41" s="250">
        <v>0.67142599999999997</v>
      </c>
      <c r="AZ41" s="250">
        <v>0.66642599999999996</v>
      </c>
      <c r="BA41" s="250">
        <v>0.65042599999999995</v>
      </c>
      <c r="BB41" s="250">
        <v>0.66042599999999996</v>
      </c>
      <c r="BC41" s="250">
        <v>0.65042599999999995</v>
      </c>
      <c r="BD41" s="250">
        <v>0.65042599999999995</v>
      </c>
      <c r="BE41" s="250">
        <v>0.65042599999999995</v>
      </c>
      <c r="BF41" s="250">
        <v>0.65042599999999995</v>
      </c>
      <c r="BG41" s="250">
        <v>0.64978584968999997</v>
      </c>
      <c r="BH41" s="250">
        <v>0.64979334012000001</v>
      </c>
      <c r="BI41" s="250">
        <v>0.64977965124000003</v>
      </c>
      <c r="BJ41" s="403">
        <v>0.64976943625000005</v>
      </c>
      <c r="BK41" s="403">
        <v>0.60015658790000004</v>
      </c>
      <c r="BL41" s="403">
        <v>0.60012418637999998</v>
      </c>
      <c r="BM41" s="403">
        <v>0.60013618631999999</v>
      </c>
      <c r="BN41" s="403">
        <v>0.60013936001000001</v>
      </c>
      <c r="BO41" s="403">
        <v>0.60014084380999999</v>
      </c>
      <c r="BP41" s="403">
        <v>0.60012230245999998</v>
      </c>
      <c r="BQ41" s="403">
        <v>0.60012136853999998</v>
      </c>
      <c r="BR41" s="403">
        <v>0.60012236592000001</v>
      </c>
      <c r="BS41" s="403">
        <v>0.60011887167</v>
      </c>
      <c r="BT41" s="403">
        <v>0.60012806336000002</v>
      </c>
      <c r="BU41" s="403">
        <v>0.60011725371000002</v>
      </c>
      <c r="BV41" s="403">
        <v>0.60010129516999999</v>
      </c>
    </row>
    <row r="42" spans="1:74" ht="11.1" customHeight="1" x14ac:dyDescent="0.2">
      <c r="A42" s="162" t="s">
        <v>1070</v>
      </c>
      <c r="B42" s="173" t="s">
        <v>1069</v>
      </c>
      <c r="C42" s="250">
        <v>0.15430199999999999</v>
      </c>
      <c r="D42" s="250">
        <v>0.154055</v>
      </c>
      <c r="E42" s="250">
        <v>0.154807</v>
      </c>
      <c r="F42" s="250">
        <v>0.154559</v>
      </c>
      <c r="G42" s="250">
        <v>0.14555100000000001</v>
      </c>
      <c r="H42" s="250">
        <v>0.15465599999999999</v>
      </c>
      <c r="I42" s="250">
        <v>0.154835</v>
      </c>
      <c r="J42" s="250">
        <v>0.15165200000000001</v>
      </c>
      <c r="K42" s="250">
        <v>0.15183099999999999</v>
      </c>
      <c r="L42" s="250">
        <v>0.15157100000000001</v>
      </c>
      <c r="M42" s="250">
        <v>0.15193699999999999</v>
      </c>
      <c r="N42" s="250">
        <v>0.15212500000000001</v>
      </c>
      <c r="O42" s="250">
        <v>0.151</v>
      </c>
      <c r="P42" s="250">
        <v>0.152</v>
      </c>
      <c r="Q42" s="250">
        <v>0.154</v>
      </c>
      <c r="R42" s="250">
        <v>0.155</v>
      </c>
      <c r="S42" s="250">
        <v>0.156</v>
      </c>
      <c r="T42" s="250">
        <v>0.157</v>
      </c>
      <c r="U42" s="250">
        <v>0.152</v>
      </c>
      <c r="V42" s="250">
        <v>0.14699999999999999</v>
      </c>
      <c r="W42" s="250">
        <v>0.14099999999999999</v>
      </c>
      <c r="X42" s="250">
        <v>0.14899999999999999</v>
      </c>
      <c r="Y42" s="250">
        <v>0.17299999999999999</v>
      </c>
      <c r="Z42" s="250">
        <v>0.14299999999999999</v>
      </c>
      <c r="AA42" s="250">
        <v>0.13900000000000001</v>
      </c>
      <c r="AB42" s="250">
        <v>0.16200000000000001</v>
      </c>
      <c r="AC42" s="250">
        <v>0.152</v>
      </c>
      <c r="AD42" s="250">
        <v>0.152</v>
      </c>
      <c r="AE42" s="250">
        <v>0.14799999999999999</v>
      </c>
      <c r="AF42" s="250">
        <v>0.14799999999999999</v>
      </c>
      <c r="AG42" s="250">
        <v>0.14799999999999999</v>
      </c>
      <c r="AH42" s="250">
        <v>0.14899999999999999</v>
      </c>
      <c r="AI42" s="250">
        <v>0.15</v>
      </c>
      <c r="AJ42" s="250">
        <v>0.151</v>
      </c>
      <c r="AK42" s="250">
        <v>0.152</v>
      </c>
      <c r="AL42" s="250">
        <v>0.153</v>
      </c>
      <c r="AM42" s="250">
        <v>0.12</v>
      </c>
      <c r="AN42" s="250">
        <v>0.12</v>
      </c>
      <c r="AO42" s="250">
        <v>0.12</v>
      </c>
      <c r="AP42" s="250">
        <v>0.12</v>
      </c>
      <c r="AQ42" s="250">
        <v>0.12</v>
      </c>
      <c r="AR42" s="250">
        <v>0.12</v>
      </c>
      <c r="AS42" s="250">
        <v>0.12</v>
      </c>
      <c r="AT42" s="250">
        <v>0.12</v>
      </c>
      <c r="AU42" s="250">
        <v>0.13</v>
      </c>
      <c r="AV42" s="250">
        <v>0.14000000000000001</v>
      </c>
      <c r="AW42" s="250">
        <v>0.14000000000000001</v>
      </c>
      <c r="AX42" s="250">
        <v>0.14000000000000001</v>
      </c>
      <c r="AY42" s="250">
        <v>0.16</v>
      </c>
      <c r="AZ42" s="250">
        <v>0.17</v>
      </c>
      <c r="BA42" s="250">
        <v>0.18</v>
      </c>
      <c r="BB42" s="250">
        <v>0.18</v>
      </c>
      <c r="BC42" s="250">
        <v>0.18</v>
      </c>
      <c r="BD42" s="250">
        <v>0.18</v>
      </c>
      <c r="BE42" s="250">
        <v>0.18</v>
      </c>
      <c r="BF42" s="250">
        <v>0.18</v>
      </c>
      <c r="BG42" s="250">
        <v>0.18647404010999999</v>
      </c>
      <c r="BH42" s="250">
        <v>0.18647404010999999</v>
      </c>
      <c r="BI42" s="250">
        <v>0.18647404010999999</v>
      </c>
      <c r="BJ42" s="403">
        <v>0.18647404010999999</v>
      </c>
      <c r="BK42" s="403">
        <v>0.18647404010999999</v>
      </c>
      <c r="BL42" s="403">
        <v>0.18647404010999999</v>
      </c>
      <c r="BM42" s="403">
        <v>0.18647404010999999</v>
      </c>
      <c r="BN42" s="403">
        <v>0.18647404010999999</v>
      </c>
      <c r="BO42" s="403">
        <v>0.18647404010999999</v>
      </c>
      <c r="BP42" s="403">
        <v>0.18647404010999999</v>
      </c>
      <c r="BQ42" s="403">
        <v>0.18647404010999999</v>
      </c>
      <c r="BR42" s="403">
        <v>0.18647404010999999</v>
      </c>
      <c r="BS42" s="403">
        <v>0.18647404010999999</v>
      </c>
      <c r="BT42" s="403">
        <v>0.18647404010999999</v>
      </c>
      <c r="BU42" s="403">
        <v>0.18647404010999999</v>
      </c>
      <c r="BV42" s="403">
        <v>0.18647404010999999</v>
      </c>
    </row>
    <row r="43" spans="1:74" ht="11.1" customHeight="1" x14ac:dyDescent="0.2">
      <c r="C43" s="222"/>
      <c r="D43" s="222"/>
      <c r="E43" s="222"/>
      <c r="F43" s="222"/>
      <c r="G43" s="222"/>
      <c r="H43" s="222"/>
      <c r="I43" s="222"/>
      <c r="J43" s="222"/>
      <c r="K43" s="222"/>
      <c r="L43" s="222"/>
      <c r="M43" s="222"/>
      <c r="N43" s="222"/>
      <c r="O43" s="222"/>
      <c r="P43" s="222"/>
      <c r="Q43" s="222"/>
      <c r="R43" s="222"/>
      <c r="S43" s="222"/>
      <c r="T43" s="222"/>
      <c r="U43" s="222"/>
      <c r="V43" s="222"/>
      <c r="W43" s="222"/>
      <c r="X43" s="222"/>
      <c r="Y43" s="222"/>
      <c r="Z43" s="222"/>
      <c r="AA43" s="222"/>
      <c r="AB43" s="222"/>
      <c r="AC43" s="222"/>
      <c r="AD43" s="222"/>
      <c r="AE43" s="222"/>
      <c r="AF43" s="222"/>
      <c r="AG43" s="222"/>
      <c r="AH43" s="222"/>
      <c r="AI43" s="222"/>
      <c r="AJ43" s="222"/>
      <c r="AK43" s="222"/>
      <c r="AL43" s="222"/>
      <c r="AM43" s="222"/>
      <c r="AN43" s="222"/>
      <c r="AO43" s="222"/>
      <c r="AP43" s="222"/>
      <c r="AQ43" s="222"/>
      <c r="AR43" s="222"/>
      <c r="AS43" s="222"/>
      <c r="AT43" s="222"/>
      <c r="AU43" s="222"/>
      <c r="AV43" s="222"/>
      <c r="AW43" s="222"/>
      <c r="AX43" s="222"/>
      <c r="AY43" s="222"/>
      <c r="AZ43" s="222"/>
      <c r="BA43" s="222"/>
      <c r="BB43" s="222"/>
      <c r="BC43" s="222"/>
      <c r="BD43" s="222"/>
      <c r="BE43" s="222"/>
      <c r="BF43" s="222"/>
      <c r="BG43" s="222"/>
      <c r="BH43" s="222"/>
      <c r="BI43" s="222"/>
      <c r="BJ43" s="404"/>
      <c r="BK43" s="404"/>
      <c r="BL43" s="404"/>
      <c r="BM43" s="404"/>
      <c r="BN43" s="404"/>
      <c r="BO43" s="404"/>
      <c r="BP43" s="404"/>
      <c r="BQ43" s="404"/>
      <c r="BR43" s="404"/>
      <c r="BS43" s="404"/>
      <c r="BT43" s="404"/>
      <c r="BU43" s="404"/>
      <c r="BV43" s="404"/>
    </row>
    <row r="44" spans="1:74" ht="11.1" customHeight="1" x14ac:dyDescent="0.2">
      <c r="A44" s="162" t="s">
        <v>389</v>
      </c>
      <c r="B44" s="172" t="s">
        <v>82</v>
      </c>
      <c r="C44" s="250">
        <v>60.188741387</v>
      </c>
      <c r="D44" s="250">
        <v>60.201618142999997</v>
      </c>
      <c r="E44" s="250">
        <v>60.464707419</v>
      </c>
      <c r="F44" s="250">
        <v>60.342475</v>
      </c>
      <c r="G44" s="250">
        <v>60.284533289999999</v>
      </c>
      <c r="H44" s="250">
        <v>60.556953667000002</v>
      </c>
      <c r="I44" s="250">
        <v>60.973680676999997</v>
      </c>
      <c r="J44" s="250">
        <v>61.195812418999999</v>
      </c>
      <c r="K44" s="250">
        <v>60.580025667000001</v>
      </c>
      <c r="L44" s="250">
        <v>61.007903290000002</v>
      </c>
      <c r="M44" s="250">
        <v>61.201570666999999</v>
      </c>
      <c r="N44" s="250">
        <v>61.190534032000002</v>
      </c>
      <c r="O44" s="250">
        <v>60.67772171</v>
      </c>
      <c r="P44" s="250">
        <v>60.288425379000003</v>
      </c>
      <c r="Q44" s="250">
        <v>60.165630129</v>
      </c>
      <c r="R44" s="250">
        <v>59.795036666999998</v>
      </c>
      <c r="S44" s="250">
        <v>59.438357097000001</v>
      </c>
      <c r="T44" s="250">
        <v>59.498832999999998</v>
      </c>
      <c r="U44" s="250">
        <v>60.374918547999997</v>
      </c>
      <c r="V44" s="250">
        <v>59.484431677000003</v>
      </c>
      <c r="W44" s="250">
        <v>59.605660333000003</v>
      </c>
      <c r="X44" s="250">
        <v>60.519199903000001</v>
      </c>
      <c r="Y44" s="250">
        <v>61.216130333000002</v>
      </c>
      <c r="Z44" s="250">
        <v>60.365910387</v>
      </c>
      <c r="AA44" s="250">
        <v>60.086948419000002</v>
      </c>
      <c r="AB44" s="250">
        <v>60.438487285999997</v>
      </c>
      <c r="AC44" s="250">
        <v>60.282791709999998</v>
      </c>
      <c r="AD44" s="250">
        <v>59.884262999999997</v>
      </c>
      <c r="AE44" s="250">
        <v>60.342004387000003</v>
      </c>
      <c r="AF44" s="250">
        <v>60.692875333000003</v>
      </c>
      <c r="AG44" s="250">
        <v>61.159669676999997</v>
      </c>
      <c r="AH44" s="250">
        <v>60.61275929</v>
      </c>
      <c r="AI44" s="250">
        <v>60.558475000000001</v>
      </c>
      <c r="AJ44" s="250">
        <v>61.346563355000001</v>
      </c>
      <c r="AK44" s="250">
        <v>62.105895332999999</v>
      </c>
      <c r="AL44" s="250">
        <v>61.427077386999997</v>
      </c>
      <c r="AM44" s="250">
        <v>61.531434097000002</v>
      </c>
      <c r="AN44" s="250">
        <v>61.939251143</v>
      </c>
      <c r="AO44" s="250">
        <v>62.336818129000001</v>
      </c>
      <c r="AP44" s="250">
        <v>62.509329667000003</v>
      </c>
      <c r="AQ44" s="250">
        <v>62.594816870999999</v>
      </c>
      <c r="AR44" s="250">
        <v>63.372743</v>
      </c>
      <c r="AS44" s="250">
        <v>64.124471161000002</v>
      </c>
      <c r="AT44" s="250">
        <v>64.457589419000001</v>
      </c>
      <c r="AU44" s="250">
        <v>64.103560000000002</v>
      </c>
      <c r="AV44" s="250">
        <v>64.850298128999995</v>
      </c>
      <c r="AW44" s="250">
        <v>65.232124666999994</v>
      </c>
      <c r="AX44" s="250">
        <v>65.337949902999995</v>
      </c>
      <c r="AY44" s="250">
        <v>64.413703225999996</v>
      </c>
      <c r="AZ44" s="250">
        <v>64.201367000000005</v>
      </c>
      <c r="BA44" s="250">
        <v>64.690272226000005</v>
      </c>
      <c r="BB44" s="250">
        <v>64.825666999999996</v>
      </c>
      <c r="BC44" s="250">
        <v>64.961231935000001</v>
      </c>
      <c r="BD44" s="250">
        <v>65.233254333000005</v>
      </c>
      <c r="BE44" s="250">
        <v>65.267448451999996</v>
      </c>
      <c r="BF44" s="250">
        <v>66.052883934999997</v>
      </c>
      <c r="BG44" s="250">
        <v>66.032637738000005</v>
      </c>
      <c r="BH44" s="250">
        <v>66.922498601000001</v>
      </c>
      <c r="BI44" s="250">
        <v>67.374222725999999</v>
      </c>
      <c r="BJ44" s="403">
        <v>67.230143159999997</v>
      </c>
      <c r="BK44" s="403">
        <v>66.863010637000002</v>
      </c>
      <c r="BL44" s="403">
        <v>66.891298876999997</v>
      </c>
      <c r="BM44" s="403">
        <v>66.988641475999998</v>
      </c>
      <c r="BN44" s="403">
        <v>67.866762085000005</v>
      </c>
      <c r="BO44" s="403">
        <v>68.167489466999996</v>
      </c>
      <c r="BP44" s="403">
        <v>68.280879760000005</v>
      </c>
      <c r="BQ44" s="403">
        <v>68.199088527000001</v>
      </c>
      <c r="BR44" s="403">
        <v>68.293640311000004</v>
      </c>
      <c r="BS44" s="403">
        <v>68.462154029000004</v>
      </c>
      <c r="BT44" s="403">
        <v>68.499641624000006</v>
      </c>
      <c r="BU44" s="403">
        <v>68.597958636000001</v>
      </c>
      <c r="BV44" s="403">
        <v>68.161530845000001</v>
      </c>
    </row>
    <row r="45" spans="1:74" ht="11.1" customHeight="1" x14ac:dyDescent="0.2">
      <c r="B45" s="172"/>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c r="AE45" s="250"/>
      <c r="AF45" s="250"/>
      <c r="AG45" s="250"/>
      <c r="AH45" s="250"/>
      <c r="AI45" s="250"/>
      <c r="AJ45" s="250"/>
      <c r="AK45" s="250"/>
      <c r="AL45" s="250"/>
      <c r="AM45" s="250"/>
      <c r="AN45" s="250"/>
      <c r="AO45" s="250"/>
      <c r="AP45" s="250"/>
      <c r="AQ45" s="250"/>
      <c r="AR45" s="250"/>
      <c r="AS45" s="250"/>
      <c r="AT45" s="250"/>
      <c r="AU45" s="250"/>
      <c r="AV45" s="250"/>
      <c r="AW45" s="250"/>
      <c r="AX45" s="250"/>
      <c r="AY45" s="250"/>
      <c r="AZ45" s="250"/>
      <c r="BA45" s="250"/>
      <c r="BB45" s="250"/>
      <c r="BC45" s="250"/>
      <c r="BD45" s="250"/>
      <c r="BE45" s="250"/>
      <c r="BF45" s="250"/>
      <c r="BG45" s="250"/>
      <c r="BH45" s="250"/>
      <c r="BI45" s="250"/>
      <c r="BJ45" s="403"/>
      <c r="BK45" s="403"/>
      <c r="BL45" s="403"/>
      <c r="BM45" s="403"/>
      <c r="BN45" s="403"/>
      <c r="BO45" s="403"/>
      <c r="BP45" s="403"/>
      <c r="BQ45" s="403"/>
      <c r="BR45" s="403"/>
      <c r="BS45" s="403"/>
      <c r="BT45" s="403"/>
      <c r="BU45" s="403"/>
      <c r="BV45" s="403"/>
    </row>
    <row r="46" spans="1:74" ht="11.1" customHeight="1" x14ac:dyDescent="0.2">
      <c r="A46" s="162" t="s">
        <v>388</v>
      </c>
      <c r="B46" s="172" t="s">
        <v>397</v>
      </c>
      <c r="C46" s="250">
        <v>5.2411619363000002</v>
      </c>
      <c r="D46" s="250">
        <v>5.2214265968999998</v>
      </c>
      <c r="E46" s="250">
        <v>5.1862608656999996</v>
      </c>
      <c r="F46" s="250">
        <v>5.2369133739000002</v>
      </c>
      <c r="G46" s="250">
        <v>5.2979772974000001</v>
      </c>
      <c r="H46" s="250">
        <v>5.1147239250999998</v>
      </c>
      <c r="I46" s="250">
        <v>5.1731375397999999</v>
      </c>
      <c r="J46" s="250">
        <v>4.9855341129999999</v>
      </c>
      <c r="K46" s="250">
        <v>5.2339278209</v>
      </c>
      <c r="L46" s="250">
        <v>5.2149086494999999</v>
      </c>
      <c r="M46" s="250">
        <v>5.1962962448000001</v>
      </c>
      <c r="N46" s="250">
        <v>5.1917875531000002</v>
      </c>
      <c r="O46" s="250">
        <v>5.2322259293000002</v>
      </c>
      <c r="P46" s="250">
        <v>5.1812522231000004</v>
      </c>
      <c r="Q46" s="250">
        <v>5.3270457904999997</v>
      </c>
      <c r="R46" s="250">
        <v>5.3080938288999997</v>
      </c>
      <c r="S46" s="250">
        <v>5.1558544725999997</v>
      </c>
      <c r="T46" s="250">
        <v>5.1544153673000004</v>
      </c>
      <c r="U46" s="250">
        <v>5.2733932817999998</v>
      </c>
      <c r="V46" s="250">
        <v>5.2710127582000004</v>
      </c>
      <c r="W46" s="250">
        <v>5.2225808459999996</v>
      </c>
      <c r="X46" s="250">
        <v>5.2860507522000004</v>
      </c>
      <c r="Y46" s="250">
        <v>5.3721960944999996</v>
      </c>
      <c r="Z46" s="250">
        <v>5.2552883383999998</v>
      </c>
      <c r="AA46" s="250">
        <v>5.4146233731000004</v>
      </c>
      <c r="AB46" s="250">
        <v>5.3337048620000003</v>
      </c>
      <c r="AC46" s="250">
        <v>5.2227913590000004</v>
      </c>
      <c r="AD46" s="250">
        <v>5.3557423429000002</v>
      </c>
      <c r="AE46" s="250">
        <v>5.3309157780999996</v>
      </c>
      <c r="AF46" s="250">
        <v>5.2889109274999999</v>
      </c>
      <c r="AG46" s="250">
        <v>5.3033611030000003</v>
      </c>
      <c r="AH46" s="250">
        <v>5.2352022239</v>
      </c>
      <c r="AI46" s="250">
        <v>5.2530434888000004</v>
      </c>
      <c r="AJ46" s="250">
        <v>5.1861060205999996</v>
      </c>
      <c r="AK46" s="250">
        <v>5.2889095972</v>
      </c>
      <c r="AL46" s="250">
        <v>5.3483978478000003</v>
      </c>
      <c r="AM46" s="250">
        <v>5.3784716775000003</v>
      </c>
      <c r="AN46" s="250">
        <v>5.3915280432000001</v>
      </c>
      <c r="AO46" s="250">
        <v>5.3208951049</v>
      </c>
      <c r="AP46" s="250">
        <v>5.2805706694000003</v>
      </c>
      <c r="AQ46" s="250">
        <v>5.2660894998999996</v>
      </c>
      <c r="AR46" s="250">
        <v>5.3154071010999999</v>
      </c>
      <c r="AS46" s="250">
        <v>5.3052412676999996</v>
      </c>
      <c r="AT46" s="250">
        <v>5.3187698678000004</v>
      </c>
      <c r="AU46" s="250">
        <v>5.4644680000000001</v>
      </c>
      <c r="AV46" s="250">
        <v>5.4314679999999997</v>
      </c>
      <c r="AW46" s="250">
        <v>5.4404680000000001</v>
      </c>
      <c r="AX46" s="250">
        <v>5.4194680000000002</v>
      </c>
      <c r="AY46" s="250">
        <v>5.5584680000000004</v>
      </c>
      <c r="AZ46" s="250">
        <v>5.5814680000000001</v>
      </c>
      <c r="BA46" s="250">
        <v>5.6004680000000002</v>
      </c>
      <c r="BB46" s="250">
        <v>5.5874680000000003</v>
      </c>
      <c r="BC46" s="250">
        <v>5.4574680000000004</v>
      </c>
      <c r="BD46" s="250">
        <v>5.4654680000000004</v>
      </c>
      <c r="BE46" s="250">
        <v>5.4684679999999997</v>
      </c>
      <c r="BF46" s="250">
        <v>5.4684679999999997</v>
      </c>
      <c r="BG46" s="250">
        <v>5.0900365623999999</v>
      </c>
      <c r="BH46" s="250">
        <v>5.3714973323999997</v>
      </c>
      <c r="BI46" s="250">
        <v>5.2504745933999999</v>
      </c>
      <c r="BJ46" s="403">
        <v>5.1436078573000001</v>
      </c>
      <c r="BK46" s="403">
        <v>5.0729163475999997</v>
      </c>
      <c r="BL46" s="403">
        <v>5.0766198359999999</v>
      </c>
      <c r="BM46" s="403">
        <v>5.0286156125000003</v>
      </c>
      <c r="BN46" s="403">
        <v>5.0310578743000001</v>
      </c>
      <c r="BO46" s="403">
        <v>5.0335134248999998</v>
      </c>
      <c r="BP46" s="403">
        <v>5.0367103688999997</v>
      </c>
      <c r="BQ46" s="403">
        <v>5.0392871225000002</v>
      </c>
      <c r="BR46" s="403">
        <v>5.0415681562000003</v>
      </c>
      <c r="BS46" s="403">
        <v>5.0440107124000004</v>
      </c>
      <c r="BT46" s="403">
        <v>5.0459734634000002</v>
      </c>
      <c r="BU46" s="403">
        <v>5.0490595075</v>
      </c>
      <c r="BV46" s="403">
        <v>5.0523491129</v>
      </c>
    </row>
    <row r="47" spans="1:74" ht="11.1" customHeight="1" x14ac:dyDescent="0.2">
      <c r="A47" s="162" t="s">
        <v>390</v>
      </c>
      <c r="B47" s="172" t="s">
        <v>398</v>
      </c>
      <c r="C47" s="250">
        <v>65.429903323000005</v>
      </c>
      <c r="D47" s="250">
        <v>65.423044739999995</v>
      </c>
      <c r="E47" s="250">
        <v>65.650968285000005</v>
      </c>
      <c r="F47" s="250">
        <v>65.579388374000004</v>
      </c>
      <c r="G47" s="250">
        <v>65.582510588000005</v>
      </c>
      <c r="H47" s="250">
        <v>65.671677591999995</v>
      </c>
      <c r="I47" s="250">
        <v>66.146818217000003</v>
      </c>
      <c r="J47" s="250">
        <v>66.181346532000006</v>
      </c>
      <c r="K47" s="250">
        <v>65.813953487999996</v>
      </c>
      <c r="L47" s="250">
        <v>66.22281194</v>
      </c>
      <c r="M47" s="250">
        <v>66.397866910999994</v>
      </c>
      <c r="N47" s="250">
        <v>66.382321585</v>
      </c>
      <c r="O47" s="250">
        <v>65.909947638999995</v>
      </c>
      <c r="P47" s="250">
        <v>65.469677602000004</v>
      </c>
      <c r="Q47" s="250">
        <v>65.492675919999996</v>
      </c>
      <c r="R47" s="250">
        <v>65.103130496000006</v>
      </c>
      <c r="S47" s="250">
        <v>64.594211568999995</v>
      </c>
      <c r="T47" s="250">
        <v>64.653248367000003</v>
      </c>
      <c r="U47" s="250">
        <v>65.648311829999997</v>
      </c>
      <c r="V47" s="250">
        <v>64.755444436000005</v>
      </c>
      <c r="W47" s="250">
        <v>64.828241179000003</v>
      </c>
      <c r="X47" s="250">
        <v>65.805250654999995</v>
      </c>
      <c r="Y47" s="250">
        <v>66.588326428000002</v>
      </c>
      <c r="Z47" s="250">
        <v>65.621198724999999</v>
      </c>
      <c r="AA47" s="250">
        <v>65.501571791999993</v>
      </c>
      <c r="AB47" s="250">
        <v>65.772192148000002</v>
      </c>
      <c r="AC47" s="250">
        <v>65.505583068999996</v>
      </c>
      <c r="AD47" s="250">
        <v>65.240005343000007</v>
      </c>
      <c r="AE47" s="250">
        <v>65.672920164999994</v>
      </c>
      <c r="AF47" s="250">
        <v>65.981786260999996</v>
      </c>
      <c r="AG47" s="250">
        <v>66.463030779999997</v>
      </c>
      <c r="AH47" s="250">
        <v>65.847961514000005</v>
      </c>
      <c r="AI47" s="250">
        <v>65.811518488999994</v>
      </c>
      <c r="AJ47" s="250">
        <v>66.532669374999998</v>
      </c>
      <c r="AK47" s="250">
        <v>67.394804930999996</v>
      </c>
      <c r="AL47" s="250">
        <v>66.775475235000002</v>
      </c>
      <c r="AM47" s="250">
        <v>66.909905773999995</v>
      </c>
      <c r="AN47" s="250">
        <v>67.330779186000001</v>
      </c>
      <c r="AO47" s="250">
        <v>67.657713233999999</v>
      </c>
      <c r="AP47" s="250">
        <v>67.789900336000002</v>
      </c>
      <c r="AQ47" s="250">
        <v>67.860906370999999</v>
      </c>
      <c r="AR47" s="250">
        <v>68.688150101000005</v>
      </c>
      <c r="AS47" s="250">
        <v>69.429712429000006</v>
      </c>
      <c r="AT47" s="250">
        <v>69.776359287000005</v>
      </c>
      <c r="AU47" s="250">
        <v>69.568027999999998</v>
      </c>
      <c r="AV47" s="250">
        <v>70.281766129000005</v>
      </c>
      <c r="AW47" s="250">
        <v>70.672592667000004</v>
      </c>
      <c r="AX47" s="250">
        <v>70.757417903000004</v>
      </c>
      <c r="AY47" s="250">
        <v>69.972171226</v>
      </c>
      <c r="AZ47" s="250">
        <v>69.782835000000006</v>
      </c>
      <c r="BA47" s="250">
        <v>70.290740225999997</v>
      </c>
      <c r="BB47" s="250">
        <v>70.413134999999997</v>
      </c>
      <c r="BC47" s="250">
        <v>70.418699935000006</v>
      </c>
      <c r="BD47" s="250">
        <v>70.698722333000006</v>
      </c>
      <c r="BE47" s="250">
        <v>70.735916451999998</v>
      </c>
      <c r="BF47" s="250">
        <v>71.521351934999998</v>
      </c>
      <c r="BG47" s="250">
        <v>71.1226743</v>
      </c>
      <c r="BH47" s="250">
        <v>72.293995933000005</v>
      </c>
      <c r="BI47" s="250">
        <v>72.624697319000006</v>
      </c>
      <c r="BJ47" s="403">
        <v>72.373751017000004</v>
      </c>
      <c r="BK47" s="403">
        <v>71.935926984999995</v>
      </c>
      <c r="BL47" s="403">
        <v>71.967918713000003</v>
      </c>
      <c r="BM47" s="403">
        <v>72.017257088999997</v>
      </c>
      <c r="BN47" s="403">
        <v>72.897819959000003</v>
      </c>
      <c r="BO47" s="403">
        <v>73.201002892000005</v>
      </c>
      <c r="BP47" s="403">
        <v>73.317590128999996</v>
      </c>
      <c r="BQ47" s="403">
        <v>73.238375649999995</v>
      </c>
      <c r="BR47" s="403">
        <v>73.335208467000001</v>
      </c>
      <c r="BS47" s="403">
        <v>73.506164741000006</v>
      </c>
      <c r="BT47" s="403">
        <v>73.545615087000002</v>
      </c>
      <c r="BU47" s="403">
        <v>73.647018142999997</v>
      </c>
      <c r="BV47" s="403">
        <v>73.213879958000007</v>
      </c>
    </row>
    <row r="48" spans="1:74" ht="11.1" customHeight="1" x14ac:dyDescent="0.2">
      <c r="B48" s="172"/>
      <c r="C48" s="250"/>
      <c r="D48" s="250"/>
      <c r="E48" s="250"/>
      <c r="F48" s="250"/>
      <c r="G48" s="250"/>
      <c r="H48" s="250"/>
      <c r="I48" s="250"/>
      <c r="J48" s="250"/>
      <c r="K48" s="250"/>
      <c r="L48" s="250"/>
      <c r="M48" s="250"/>
      <c r="N48" s="250"/>
      <c r="O48" s="250"/>
      <c r="P48" s="250"/>
      <c r="Q48" s="250"/>
      <c r="R48" s="250"/>
      <c r="S48" s="250"/>
      <c r="T48" s="250"/>
      <c r="U48" s="250"/>
      <c r="V48" s="250"/>
      <c r="W48" s="250"/>
      <c r="X48" s="250"/>
      <c r="Y48" s="250"/>
      <c r="Z48" s="250"/>
      <c r="AA48" s="250"/>
      <c r="AB48" s="250"/>
      <c r="AC48" s="250"/>
      <c r="AD48" s="250"/>
      <c r="AE48" s="250"/>
      <c r="AF48" s="250"/>
      <c r="AG48" s="250"/>
      <c r="AH48" s="250"/>
      <c r="AI48" s="250"/>
      <c r="AJ48" s="250"/>
      <c r="AK48" s="250"/>
      <c r="AL48" s="250"/>
      <c r="AM48" s="250"/>
      <c r="AN48" s="250"/>
      <c r="AO48" s="250"/>
      <c r="AP48" s="250"/>
      <c r="AQ48" s="250"/>
      <c r="AR48" s="250"/>
      <c r="AS48" s="250"/>
      <c r="AT48" s="250"/>
      <c r="AU48" s="250"/>
      <c r="AV48" s="250"/>
      <c r="AW48" s="250"/>
      <c r="AX48" s="250"/>
      <c r="AY48" s="250"/>
      <c r="AZ48" s="250"/>
      <c r="BA48" s="250"/>
      <c r="BB48" s="250"/>
      <c r="BC48" s="250"/>
      <c r="BD48" s="250"/>
      <c r="BE48" s="250"/>
      <c r="BF48" s="250"/>
      <c r="BG48" s="250"/>
      <c r="BH48" s="250"/>
      <c r="BI48" s="250"/>
      <c r="BJ48" s="403"/>
      <c r="BK48" s="403"/>
      <c r="BL48" s="403"/>
      <c r="BM48" s="403"/>
      <c r="BN48" s="403"/>
      <c r="BO48" s="403"/>
      <c r="BP48" s="403"/>
      <c r="BQ48" s="403"/>
      <c r="BR48" s="403"/>
      <c r="BS48" s="403"/>
      <c r="BT48" s="403"/>
      <c r="BU48" s="403"/>
      <c r="BV48" s="403"/>
    </row>
    <row r="49" spans="1:74" ht="11.1" customHeight="1" x14ac:dyDescent="0.2">
      <c r="A49" s="162" t="s">
        <v>937</v>
      </c>
      <c r="B49" s="174" t="s">
        <v>938</v>
      </c>
      <c r="C49" s="251">
        <v>0.253</v>
      </c>
      <c r="D49" s="251">
        <v>0.25900000000000001</v>
      </c>
      <c r="E49" s="251">
        <v>0.30099999999999999</v>
      </c>
      <c r="F49" s="251">
        <v>0.505</v>
      </c>
      <c r="G49" s="251">
        <v>0.46300000000000002</v>
      </c>
      <c r="H49" s="251">
        <v>0.41599999999999998</v>
      </c>
      <c r="I49" s="251">
        <v>0.39129032258000002</v>
      </c>
      <c r="J49" s="251">
        <v>0.32</v>
      </c>
      <c r="K49" s="251">
        <v>0.5</v>
      </c>
      <c r="L49" s="251">
        <v>0.31467741934999999</v>
      </c>
      <c r="M49" s="251">
        <v>0.36199999999999999</v>
      </c>
      <c r="N49" s="251">
        <v>0.34699999999999998</v>
      </c>
      <c r="O49" s="251">
        <v>0.37</v>
      </c>
      <c r="P49" s="251">
        <v>0.3775</v>
      </c>
      <c r="Q49" s="251">
        <v>0.39400000000000002</v>
      </c>
      <c r="R49" s="251">
        <v>0.374</v>
      </c>
      <c r="S49" s="251">
        <v>1.089</v>
      </c>
      <c r="T49" s="251">
        <v>0.79400000000000004</v>
      </c>
      <c r="U49" s="251">
        <v>0.45500000000000002</v>
      </c>
      <c r="V49" s="251">
        <v>0.35713632258</v>
      </c>
      <c r="W49" s="251">
        <v>0.437</v>
      </c>
      <c r="X49" s="251">
        <v>0.32500000000000001</v>
      </c>
      <c r="Y49" s="251">
        <v>0.375</v>
      </c>
      <c r="Z49" s="251">
        <v>0.33500000000000002</v>
      </c>
      <c r="AA49" s="251">
        <v>0.30887096774</v>
      </c>
      <c r="AB49" s="251">
        <v>0.20714285714</v>
      </c>
      <c r="AC49" s="251">
        <v>0.377</v>
      </c>
      <c r="AD49" s="251">
        <v>0.62133333332999996</v>
      </c>
      <c r="AE49" s="251">
        <v>0.55000000000000004</v>
      </c>
      <c r="AF49" s="251">
        <v>0.47333333332999999</v>
      </c>
      <c r="AG49" s="251">
        <v>0.41241935483999997</v>
      </c>
      <c r="AH49" s="251">
        <v>0.58399999999999996</v>
      </c>
      <c r="AI49" s="251">
        <v>0.503</v>
      </c>
      <c r="AJ49" s="251">
        <v>0.48632258065</v>
      </c>
      <c r="AK49" s="251">
        <v>0.22500000000000001</v>
      </c>
      <c r="AL49" s="251">
        <v>0.51798387096999998</v>
      </c>
      <c r="AM49" s="251">
        <v>0.31577419355000003</v>
      </c>
      <c r="AN49" s="251">
        <v>0.42012500000000003</v>
      </c>
      <c r="AO49" s="251">
        <v>0.45350000000000001</v>
      </c>
      <c r="AP49" s="251">
        <v>0.27150000000000002</v>
      </c>
      <c r="AQ49" s="251">
        <v>0.24049999999999999</v>
      </c>
      <c r="AR49" s="251">
        <v>0.30649999999999999</v>
      </c>
      <c r="AS49" s="251">
        <v>0.13548387097</v>
      </c>
      <c r="AT49" s="251">
        <v>0.14294354839000001</v>
      </c>
      <c r="AU49" s="251">
        <v>0.23400000000000001</v>
      </c>
      <c r="AV49" s="251">
        <v>0.26514516128999999</v>
      </c>
      <c r="AW49" s="251">
        <v>0.26500000000000001</v>
      </c>
      <c r="AX49" s="251">
        <v>0.38374193548000002</v>
      </c>
      <c r="AY49" s="251">
        <v>0.255</v>
      </c>
      <c r="AZ49" s="251">
        <v>0.58599999999999997</v>
      </c>
      <c r="BA49" s="251">
        <v>0.23599999999999999</v>
      </c>
      <c r="BB49" s="251">
        <v>0.22700000000000001</v>
      </c>
      <c r="BC49" s="251">
        <v>0.29799999999999999</v>
      </c>
      <c r="BD49" s="251">
        <v>0.23899999999999999</v>
      </c>
      <c r="BE49" s="251">
        <v>0.68</v>
      </c>
      <c r="BF49" s="251">
        <v>0.16400000000000001</v>
      </c>
      <c r="BG49" s="251">
        <v>0.27200000000000002</v>
      </c>
      <c r="BH49" s="251">
        <v>0.24191935483999999</v>
      </c>
      <c r="BI49" s="251">
        <v>0.19900000000000001</v>
      </c>
      <c r="BJ49" s="610" t="s">
        <v>1425</v>
      </c>
      <c r="BK49" s="610" t="s">
        <v>1425</v>
      </c>
      <c r="BL49" s="610" t="s">
        <v>1425</v>
      </c>
      <c r="BM49" s="610" t="s">
        <v>1425</v>
      </c>
      <c r="BN49" s="610" t="s">
        <v>1425</v>
      </c>
      <c r="BO49" s="610" t="s">
        <v>1425</v>
      </c>
      <c r="BP49" s="610" t="s">
        <v>1425</v>
      </c>
      <c r="BQ49" s="610" t="s">
        <v>1425</v>
      </c>
      <c r="BR49" s="610" t="s">
        <v>1425</v>
      </c>
      <c r="BS49" s="610" t="s">
        <v>1425</v>
      </c>
      <c r="BT49" s="610" t="s">
        <v>1425</v>
      </c>
      <c r="BU49" s="610" t="s">
        <v>1425</v>
      </c>
      <c r="BV49" s="610" t="s">
        <v>1425</v>
      </c>
    </row>
    <row r="50" spans="1:74" ht="11.1" customHeight="1" x14ac:dyDescent="0.2">
      <c r="B50" s="172"/>
      <c r="C50" s="250"/>
      <c r="D50" s="250"/>
      <c r="E50" s="250"/>
      <c r="F50" s="250"/>
      <c r="G50" s="250"/>
      <c r="H50" s="250"/>
      <c r="I50" s="250"/>
      <c r="J50" s="250"/>
      <c r="K50" s="250"/>
      <c r="L50" s="250"/>
      <c r="M50" s="250"/>
      <c r="N50" s="250"/>
      <c r="O50" s="250"/>
      <c r="P50" s="250"/>
      <c r="Q50" s="250"/>
      <c r="R50" s="250"/>
      <c r="S50" s="250"/>
      <c r="T50" s="250"/>
      <c r="U50" s="250"/>
      <c r="V50" s="250"/>
      <c r="W50" s="250"/>
      <c r="X50" s="250"/>
      <c r="Y50" s="250"/>
      <c r="Z50" s="250"/>
      <c r="AA50" s="250"/>
      <c r="AB50" s="250"/>
      <c r="AC50" s="250"/>
      <c r="AD50" s="250"/>
      <c r="AE50" s="250"/>
      <c r="AF50" s="250"/>
      <c r="AG50" s="250"/>
      <c r="AH50" s="250"/>
      <c r="AI50" s="250"/>
      <c r="AJ50" s="250"/>
      <c r="AK50" s="250"/>
      <c r="AL50" s="250"/>
      <c r="AM50" s="250"/>
      <c r="AN50" s="250"/>
      <c r="AO50" s="250"/>
      <c r="AP50" s="250"/>
      <c r="AQ50" s="250"/>
      <c r="AR50" s="250"/>
      <c r="AS50" s="250"/>
      <c r="AT50" s="250"/>
      <c r="AU50" s="250"/>
      <c r="AV50" s="250"/>
      <c r="AW50" s="250"/>
      <c r="AX50" s="250"/>
      <c r="AY50" s="250"/>
      <c r="AZ50" s="250"/>
      <c r="BA50" s="250"/>
      <c r="BB50" s="403"/>
      <c r="BC50" s="403"/>
      <c r="BD50" s="250"/>
      <c r="BE50" s="250"/>
      <c r="BF50" s="250"/>
      <c r="BG50" s="403"/>
      <c r="BH50" s="403"/>
      <c r="BI50" s="403"/>
      <c r="BJ50" s="403"/>
      <c r="BK50" s="403"/>
      <c r="BL50" s="403"/>
      <c r="BM50" s="403"/>
      <c r="BN50" s="403"/>
      <c r="BO50" s="403"/>
      <c r="BP50" s="403"/>
      <c r="BQ50" s="403"/>
      <c r="BR50" s="403"/>
      <c r="BS50" s="403"/>
      <c r="BT50" s="403"/>
      <c r="BU50" s="403"/>
      <c r="BV50" s="403"/>
    </row>
    <row r="51" spans="1:74" ht="11.1" customHeight="1" x14ac:dyDescent="0.2">
      <c r="BK51" s="405"/>
      <c r="BL51" s="405"/>
      <c r="BM51" s="405"/>
      <c r="BN51" s="405"/>
      <c r="BO51" s="405"/>
      <c r="BP51" s="405"/>
      <c r="BQ51" s="405"/>
      <c r="BR51" s="405"/>
      <c r="BS51" s="405"/>
      <c r="BT51" s="405"/>
      <c r="BU51" s="405"/>
      <c r="BV51" s="405"/>
    </row>
    <row r="52" spans="1:74" ht="12" customHeight="1" x14ac:dyDescent="0.2">
      <c r="B52" s="820" t="s">
        <v>834</v>
      </c>
      <c r="C52" s="799"/>
      <c r="D52" s="799"/>
      <c r="E52" s="799"/>
      <c r="F52" s="799"/>
      <c r="G52" s="799"/>
      <c r="H52" s="799"/>
      <c r="I52" s="799"/>
      <c r="J52" s="799"/>
      <c r="K52" s="799"/>
      <c r="L52" s="799"/>
      <c r="M52" s="799"/>
      <c r="N52" s="799"/>
      <c r="O52" s="799"/>
      <c r="P52" s="799"/>
      <c r="Q52" s="799"/>
    </row>
    <row r="53" spans="1:74" ht="12" customHeight="1" x14ac:dyDescent="0.2">
      <c r="B53" s="818" t="s">
        <v>1176</v>
      </c>
      <c r="C53" s="818"/>
      <c r="D53" s="818"/>
      <c r="E53" s="818"/>
      <c r="F53" s="818"/>
      <c r="G53" s="818"/>
      <c r="H53" s="818"/>
      <c r="I53" s="818"/>
      <c r="J53" s="818"/>
      <c r="K53" s="818"/>
      <c r="L53" s="818"/>
      <c r="M53" s="818"/>
      <c r="N53" s="818"/>
      <c r="O53" s="818"/>
      <c r="P53" s="818"/>
      <c r="Q53" s="818"/>
      <c r="R53" s="818"/>
    </row>
    <row r="54" spans="1:74" s="433" customFormat="1" ht="12" customHeight="1" x14ac:dyDescent="0.2">
      <c r="A54" s="434"/>
      <c r="B54" s="818" t="s">
        <v>1172</v>
      </c>
      <c r="C54" s="818"/>
      <c r="D54" s="818"/>
      <c r="E54" s="818"/>
      <c r="F54" s="818"/>
      <c r="G54" s="818"/>
      <c r="H54" s="818"/>
      <c r="I54" s="818"/>
      <c r="J54" s="818"/>
      <c r="K54" s="818"/>
      <c r="L54" s="818"/>
      <c r="M54" s="818"/>
      <c r="N54" s="818"/>
      <c r="O54" s="818"/>
      <c r="P54" s="818"/>
      <c r="Q54" s="818"/>
      <c r="R54" s="754"/>
      <c r="AY54" s="529"/>
      <c r="AZ54" s="529"/>
      <c r="BA54" s="529"/>
      <c r="BB54" s="529"/>
      <c r="BC54" s="529"/>
      <c r="BD54" s="628"/>
      <c r="BE54" s="628"/>
      <c r="BF54" s="628"/>
      <c r="BG54" s="529"/>
      <c r="BH54" s="529"/>
      <c r="BI54" s="529"/>
      <c r="BJ54" s="529"/>
    </row>
    <row r="55" spans="1:74" s="433" customFormat="1" ht="12" customHeight="1" x14ac:dyDescent="0.2">
      <c r="A55" s="434"/>
      <c r="B55" s="788" t="s">
        <v>373</v>
      </c>
      <c r="C55" s="789"/>
      <c r="D55" s="789"/>
      <c r="E55" s="789"/>
      <c r="F55" s="789"/>
      <c r="G55" s="789"/>
      <c r="H55" s="789"/>
      <c r="I55" s="789"/>
      <c r="J55" s="789"/>
      <c r="K55" s="789"/>
      <c r="L55" s="789"/>
      <c r="M55" s="789"/>
      <c r="N55" s="789"/>
      <c r="O55" s="789"/>
      <c r="P55" s="789"/>
      <c r="Q55" s="785"/>
      <c r="AY55" s="529"/>
      <c r="AZ55" s="529"/>
      <c r="BA55" s="529"/>
      <c r="BB55" s="529"/>
      <c r="BC55" s="529"/>
      <c r="BD55" s="628"/>
      <c r="BE55" s="628"/>
      <c r="BF55" s="628"/>
      <c r="BG55" s="529"/>
      <c r="BH55" s="529"/>
      <c r="BI55" s="529"/>
      <c r="BJ55" s="529"/>
    </row>
    <row r="56" spans="1:74" s="433" customFormat="1" ht="12" customHeight="1" x14ac:dyDescent="0.2">
      <c r="A56" s="434"/>
      <c r="B56" s="813" t="s">
        <v>821</v>
      </c>
      <c r="C56" s="813"/>
      <c r="D56" s="813"/>
      <c r="E56" s="813"/>
      <c r="F56" s="813"/>
      <c r="G56" s="813"/>
      <c r="H56" s="813"/>
      <c r="I56" s="813"/>
      <c r="J56" s="813"/>
      <c r="K56" s="813"/>
      <c r="L56" s="813"/>
      <c r="M56" s="813"/>
      <c r="N56" s="813"/>
      <c r="O56" s="813"/>
      <c r="P56" s="813"/>
      <c r="Q56" s="785"/>
      <c r="AY56" s="529"/>
      <c r="AZ56" s="529"/>
      <c r="BA56" s="529"/>
      <c r="BB56" s="529"/>
      <c r="BC56" s="529"/>
      <c r="BD56" s="628"/>
      <c r="BE56" s="628"/>
      <c r="BF56" s="628"/>
      <c r="BG56" s="529"/>
      <c r="BH56" s="529"/>
      <c r="BI56" s="529"/>
      <c r="BJ56" s="529"/>
    </row>
    <row r="57" spans="1:74" s="433" customFormat="1" ht="12.75" customHeight="1" x14ac:dyDescent="0.2">
      <c r="A57" s="434"/>
      <c r="B57" s="813" t="s">
        <v>892</v>
      </c>
      <c r="C57" s="785"/>
      <c r="D57" s="785"/>
      <c r="E57" s="785"/>
      <c r="F57" s="785"/>
      <c r="G57" s="785"/>
      <c r="H57" s="785"/>
      <c r="I57" s="785"/>
      <c r="J57" s="785"/>
      <c r="K57" s="785"/>
      <c r="L57" s="785"/>
      <c r="M57" s="785"/>
      <c r="N57" s="785"/>
      <c r="O57" s="785"/>
      <c r="P57" s="785"/>
      <c r="Q57" s="785"/>
      <c r="AY57" s="529"/>
      <c r="AZ57" s="529"/>
      <c r="BA57" s="529"/>
      <c r="BB57" s="529"/>
      <c r="BC57" s="529"/>
      <c r="BD57" s="628"/>
      <c r="BE57" s="628"/>
      <c r="BF57" s="628"/>
      <c r="BG57" s="529"/>
      <c r="BH57" s="529"/>
      <c r="BI57" s="529"/>
      <c r="BJ57" s="529"/>
    </row>
    <row r="58" spans="1:74" s="433" customFormat="1" ht="12" customHeight="1" x14ac:dyDescent="0.2">
      <c r="A58" s="434"/>
      <c r="B58" s="814" t="s">
        <v>881</v>
      </c>
      <c r="C58" s="785"/>
      <c r="D58" s="785"/>
      <c r="E58" s="785"/>
      <c r="F58" s="785"/>
      <c r="G58" s="785"/>
      <c r="H58" s="785"/>
      <c r="I58" s="785"/>
      <c r="J58" s="785"/>
      <c r="K58" s="785"/>
      <c r="L58" s="785"/>
      <c r="M58" s="785"/>
      <c r="N58" s="785"/>
      <c r="O58" s="785"/>
      <c r="P58" s="785"/>
      <c r="Q58" s="785"/>
      <c r="AY58" s="529"/>
      <c r="AZ58" s="529"/>
      <c r="BA58" s="529"/>
      <c r="BB58" s="529"/>
      <c r="BC58" s="529"/>
      <c r="BD58" s="628"/>
      <c r="BE58" s="628"/>
      <c r="BF58" s="628"/>
      <c r="BG58" s="529"/>
      <c r="BH58" s="529"/>
      <c r="BI58" s="529"/>
      <c r="BJ58" s="529"/>
    </row>
    <row r="59" spans="1:74" s="433" customFormat="1" ht="12" customHeight="1" x14ac:dyDescent="0.2">
      <c r="A59" s="429"/>
      <c r="B59" s="815" t="s">
        <v>863</v>
      </c>
      <c r="C59" s="816"/>
      <c r="D59" s="816"/>
      <c r="E59" s="816"/>
      <c r="F59" s="816"/>
      <c r="G59" s="816"/>
      <c r="H59" s="816"/>
      <c r="I59" s="816"/>
      <c r="J59" s="816"/>
      <c r="K59" s="816"/>
      <c r="L59" s="816"/>
      <c r="M59" s="816"/>
      <c r="N59" s="816"/>
      <c r="O59" s="816"/>
      <c r="P59" s="816"/>
      <c r="Q59" s="785"/>
      <c r="AY59" s="529"/>
      <c r="AZ59" s="529"/>
      <c r="BA59" s="529"/>
      <c r="BB59" s="529"/>
      <c r="BC59" s="529"/>
      <c r="BD59" s="628"/>
      <c r="BE59" s="628"/>
      <c r="BF59" s="628"/>
      <c r="BG59" s="529"/>
      <c r="BH59" s="529"/>
      <c r="BI59" s="529"/>
      <c r="BJ59" s="529"/>
    </row>
    <row r="60" spans="1:74" ht="12.75" x14ac:dyDescent="0.2">
      <c r="B60" s="805" t="s">
        <v>959</v>
      </c>
      <c r="C60" s="785"/>
      <c r="D60" s="785"/>
      <c r="E60" s="785"/>
      <c r="F60" s="785"/>
      <c r="G60" s="785"/>
      <c r="H60" s="785"/>
      <c r="I60" s="785"/>
      <c r="J60" s="785"/>
      <c r="K60" s="785"/>
      <c r="L60" s="785"/>
      <c r="M60" s="785"/>
      <c r="N60" s="785"/>
      <c r="O60" s="785"/>
      <c r="P60" s="785"/>
      <c r="Q60" s="785"/>
      <c r="R60" s="433"/>
      <c r="BK60" s="405"/>
      <c r="BL60" s="405"/>
      <c r="BM60" s="405"/>
      <c r="BN60" s="405"/>
      <c r="BO60" s="405"/>
      <c r="BP60" s="405"/>
      <c r="BQ60" s="405"/>
      <c r="BR60" s="405"/>
      <c r="BS60" s="405"/>
      <c r="BT60" s="405"/>
      <c r="BU60" s="405"/>
      <c r="BV60" s="405"/>
    </row>
    <row r="61" spans="1:74" x14ac:dyDescent="0.2">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row r="136" spans="63:74" x14ac:dyDescent="0.2">
      <c r="BK136" s="405"/>
      <c r="BL136" s="405"/>
      <c r="BM136" s="405"/>
      <c r="BN136" s="405"/>
      <c r="BO136" s="405"/>
      <c r="BP136" s="405"/>
      <c r="BQ136" s="405"/>
      <c r="BR136" s="405"/>
      <c r="BS136" s="405"/>
      <c r="BT136" s="405"/>
      <c r="BU136" s="405"/>
      <c r="BV136" s="405"/>
    </row>
    <row r="137" spans="63:74" x14ac:dyDescent="0.2">
      <c r="BK137" s="405"/>
      <c r="BL137" s="405"/>
      <c r="BM137" s="405"/>
      <c r="BN137" s="405"/>
      <c r="BO137" s="405"/>
      <c r="BP137" s="405"/>
      <c r="BQ137" s="405"/>
      <c r="BR137" s="405"/>
      <c r="BS137" s="405"/>
      <c r="BT137" s="405"/>
      <c r="BU137" s="405"/>
      <c r="BV137" s="405"/>
    </row>
    <row r="138" spans="63:74" x14ac:dyDescent="0.2">
      <c r="BK138" s="405"/>
      <c r="BL138" s="405"/>
      <c r="BM138" s="405"/>
      <c r="BN138" s="405"/>
      <c r="BO138" s="405"/>
      <c r="BP138" s="405"/>
      <c r="BQ138" s="405"/>
      <c r="BR138" s="405"/>
      <c r="BS138" s="405"/>
      <c r="BT138" s="405"/>
      <c r="BU138" s="405"/>
      <c r="BV138" s="405"/>
    </row>
    <row r="139" spans="63:74" x14ac:dyDescent="0.2">
      <c r="BK139" s="405"/>
      <c r="BL139" s="405"/>
      <c r="BM139" s="405"/>
      <c r="BN139" s="405"/>
      <c r="BO139" s="405"/>
      <c r="BP139" s="405"/>
      <c r="BQ139" s="405"/>
      <c r="BR139" s="405"/>
      <c r="BS139" s="405"/>
      <c r="BT139" s="405"/>
      <c r="BU139" s="405"/>
      <c r="BV139" s="405"/>
    </row>
    <row r="140" spans="63:74" x14ac:dyDescent="0.2">
      <c r="BK140" s="405"/>
      <c r="BL140" s="405"/>
      <c r="BM140" s="405"/>
      <c r="BN140" s="405"/>
      <c r="BO140" s="405"/>
      <c r="BP140" s="405"/>
      <c r="BQ140" s="405"/>
      <c r="BR140" s="405"/>
      <c r="BS140" s="405"/>
      <c r="BT140" s="405"/>
      <c r="BU140" s="405"/>
      <c r="BV140" s="405"/>
    </row>
    <row r="141" spans="63:74" x14ac:dyDescent="0.2">
      <c r="BK141" s="405"/>
      <c r="BL141" s="405"/>
      <c r="BM141" s="405"/>
      <c r="BN141" s="405"/>
      <c r="BO141" s="405"/>
      <c r="BP141" s="405"/>
      <c r="BQ141" s="405"/>
      <c r="BR141" s="405"/>
      <c r="BS141" s="405"/>
      <c r="BT141" s="405"/>
      <c r="BU141" s="405"/>
      <c r="BV141" s="405"/>
    </row>
    <row r="142" spans="63:74" x14ac:dyDescent="0.2">
      <c r="BK142" s="405"/>
      <c r="BL142" s="405"/>
      <c r="BM142" s="405"/>
      <c r="BN142" s="405"/>
      <c r="BO142" s="405"/>
      <c r="BP142" s="405"/>
      <c r="BQ142" s="405"/>
      <c r="BR142" s="405"/>
      <c r="BS142" s="405"/>
      <c r="BT142" s="405"/>
      <c r="BU142" s="405"/>
      <c r="BV142" s="405"/>
    </row>
    <row r="143" spans="63:74" x14ac:dyDescent="0.2">
      <c r="BK143" s="405"/>
      <c r="BL143" s="405"/>
      <c r="BM143" s="405"/>
      <c r="BN143" s="405"/>
      <c r="BO143" s="405"/>
      <c r="BP143" s="405"/>
      <c r="BQ143" s="405"/>
      <c r="BR143" s="405"/>
      <c r="BS143" s="405"/>
      <c r="BT143" s="405"/>
      <c r="BU143" s="405"/>
      <c r="BV143" s="405"/>
    </row>
    <row r="144" spans="63:74" x14ac:dyDescent="0.2">
      <c r="BK144" s="405"/>
      <c r="BL144" s="405"/>
      <c r="BM144" s="405"/>
      <c r="BN144" s="405"/>
      <c r="BO144" s="405"/>
      <c r="BP144" s="405"/>
      <c r="BQ144" s="405"/>
      <c r="BR144" s="405"/>
      <c r="BS144" s="405"/>
      <c r="BT144" s="405"/>
      <c r="BU144" s="405"/>
      <c r="BV144" s="405"/>
    </row>
  </sheetData>
  <mergeCells count="17">
    <mergeCell ref="A1:A2"/>
    <mergeCell ref="AM3:AX3"/>
    <mergeCell ref="AY3:BJ3"/>
    <mergeCell ref="BK3:BV3"/>
    <mergeCell ref="B1:AL1"/>
    <mergeCell ref="C3:N3"/>
    <mergeCell ref="O3:Z3"/>
    <mergeCell ref="AA3:AL3"/>
    <mergeCell ref="B60:Q60"/>
    <mergeCell ref="B57:Q57"/>
    <mergeCell ref="B58:Q58"/>
    <mergeCell ref="B59:Q59"/>
    <mergeCell ref="B52:Q52"/>
    <mergeCell ref="B54:Q54"/>
    <mergeCell ref="B55:Q55"/>
    <mergeCell ref="B56:Q56"/>
    <mergeCell ref="B53:R5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zoomScaleNormal="100" workbookViewId="0">
      <pane xSplit="2" ySplit="4" topLeftCell="AP5" activePane="bottomRight" state="frozen"/>
      <selection activeCell="BF63" sqref="BF63"/>
      <selection pane="topRight" activeCell="BF63" sqref="BF63"/>
      <selection pane="bottomLeft" activeCell="BF63" sqref="BF63"/>
      <selection pane="bottomRight" activeCell="AU38" sqref="AU38"/>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3.35" customHeight="1" x14ac:dyDescent="0.2">
      <c r="A1" s="791" t="s">
        <v>817</v>
      </c>
      <c r="B1" s="822" t="s">
        <v>706</v>
      </c>
      <c r="C1" s="823"/>
      <c r="D1" s="823"/>
      <c r="E1" s="823"/>
      <c r="F1" s="823"/>
      <c r="G1" s="823"/>
      <c r="H1" s="823"/>
      <c r="I1" s="823"/>
      <c r="J1" s="823"/>
      <c r="K1" s="823"/>
      <c r="L1" s="823"/>
      <c r="M1" s="823"/>
      <c r="N1" s="823"/>
      <c r="O1" s="823"/>
      <c r="P1" s="823"/>
      <c r="Q1" s="823"/>
      <c r="R1" s="823"/>
      <c r="S1" s="823"/>
      <c r="T1" s="823"/>
      <c r="U1" s="823"/>
      <c r="V1" s="823"/>
      <c r="W1" s="823"/>
      <c r="X1" s="823"/>
      <c r="Y1" s="823"/>
      <c r="Z1" s="823"/>
      <c r="AA1" s="823"/>
      <c r="AB1" s="823"/>
      <c r="AC1" s="823"/>
      <c r="AD1" s="823"/>
      <c r="AE1" s="823"/>
      <c r="AF1" s="823"/>
      <c r="AG1" s="823"/>
      <c r="AH1" s="823"/>
      <c r="AI1" s="823"/>
      <c r="AJ1" s="823"/>
      <c r="AK1" s="823"/>
      <c r="AL1" s="823"/>
    </row>
    <row r="2" spans="1:74" ht="12.75" x14ac:dyDescent="0.2">
      <c r="A2" s="792"/>
      <c r="B2" s="748" t="str">
        <f>"U.S. Energy Information Administration  |  Short-Term Energy Outlook  - "&amp;Dates!D1</f>
        <v>U.S. Energy Information Administration  |  Short-Term Energy Outlook  - December 2019</v>
      </c>
      <c r="C2" s="749"/>
      <c r="D2" s="749"/>
      <c r="E2" s="749"/>
      <c r="F2" s="749"/>
      <c r="G2" s="749"/>
      <c r="H2" s="749"/>
      <c r="I2" s="749"/>
      <c r="J2" s="749"/>
      <c r="K2" s="749"/>
      <c r="L2" s="749"/>
      <c r="M2" s="749"/>
      <c r="N2" s="749"/>
      <c r="O2" s="749"/>
      <c r="P2" s="749"/>
      <c r="Q2" s="749"/>
      <c r="R2" s="749"/>
      <c r="S2" s="749"/>
      <c r="T2" s="749"/>
      <c r="U2" s="749"/>
      <c r="V2" s="749"/>
      <c r="W2" s="749"/>
      <c r="X2" s="749"/>
      <c r="Y2" s="749"/>
      <c r="Z2" s="749"/>
      <c r="AA2" s="749"/>
      <c r="AB2" s="749"/>
      <c r="AC2" s="749"/>
      <c r="AD2" s="749"/>
      <c r="AE2" s="749"/>
      <c r="AF2" s="749"/>
      <c r="AG2" s="749"/>
      <c r="AH2" s="749"/>
      <c r="AI2" s="749"/>
      <c r="AJ2" s="749"/>
      <c r="AK2" s="749"/>
      <c r="AL2" s="749"/>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B5" s="252" t="s">
        <v>321</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712"/>
      <c r="AZ5" s="712"/>
      <c r="BA5" s="250"/>
      <c r="BB5" s="712"/>
      <c r="BC5" s="712"/>
      <c r="BD5" s="250"/>
      <c r="BE5" s="250"/>
      <c r="BF5" s="250"/>
      <c r="BG5" s="250"/>
      <c r="BH5" s="250"/>
      <c r="BI5" s="250"/>
      <c r="BJ5" s="712"/>
      <c r="BK5" s="403"/>
      <c r="BL5" s="403"/>
      <c r="BM5" s="403"/>
      <c r="BN5" s="403"/>
      <c r="BO5" s="403"/>
      <c r="BP5" s="403"/>
      <c r="BQ5" s="403"/>
      <c r="BR5" s="403"/>
      <c r="BS5" s="403"/>
      <c r="BT5" s="403"/>
      <c r="BU5" s="403"/>
      <c r="BV5" s="403"/>
    </row>
    <row r="6" spans="1:74" ht="11.1" customHeight="1" x14ac:dyDescent="0.2">
      <c r="A6" s="162" t="s">
        <v>1049</v>
      </c>
      <c r="B6" s="173" t="s">
        <v>322</v>
      </c>
      <c r="C6" s="250">
        <v>1.1000000000000001</v>
      </c>
      <c r="D6" s="250">
        <v>1.1000000000000001</v>
      </c>
      <c r="E6" s="250">
        <v>1.1000000000000001</v>
      </c>
      <c r="F6" s="250">
        <v>1.1000000000000001</v>
      </c>
      <c r="G6" s="250">
        <v>1.1000000000000001</v>
      </c>
      <c r="H6" s="250">
        <v>1.1000000000000001</v>
      </c>
      <c r="I6" s="250">
        <v>1.1000000000000001</v>
      </c>
      <c r="J6" s="250">
        <v>1.1000000000000001</v>
      </c>
      <c r="K6" s="250">
        <v>1.1000000000000001</v>
      </c>
      <c r="L6" s="250">
        <v>1.1000000000000001</v>
      </c>
      <c r="M6" s="250">
        <v>1.1000000000000001</v>
      </c>
      <c r="N6" s="250">
        <v>1.1000000000000001</v>
      </c>
      <c r="O6" s="250">
        <v>1.05</v>
      </c>
      <c r="P6" s="250">
        <v>1.05</v>
      </c>
      <c r="Q6" s="250">
        <v>1.05</v>
      </c>
      <c r="R6" s="250">
        <v>1.05</v>
      </c>
      <c r="S6" s="250">
        <v>1.05</v>
      </c>
      <c r="T6" s="250">
        <v>1.03</v>
      </c>
      <c r="U6" s="250">
        <v>1.05</v>
      </c>
      <c r="V6" s="250">
        <v>1.05</v>
      </c>
      <c r="W6" s="250">
        <v>1.05</v>
      </c>
      <c r="X6" s="250">
        <v>1.05</v>
      </c>
      <c r="Y6" s="250">
        <v>1.05</v>
      </c>
      <c r="Z6" s="250">
        <v>1.05</v>
      </c>
      <c r="AA6" s="250">
        <v>1.04</v>
      </c>
      <c r="AB6" s="250">
        <v>1.04</v>
      </c>
      <c r="AC6" s="250">
        <v>1.04</v>
      </c>
      <c r="AD6" s="250">
        <v>1.03</v>
      </c>
      <c r="AE6" s="250">
        <v>1.03</v>
      </c>
      <c r="AF6" s="250">
        <v>1.03</v>
      </c>
      <c r="AG6" s="250">
        <v>1.03</v>
      </c>
      <c r="AH6" s="250">
        <v>1.03</v>
      </c>
      <c r="AI6" s="250">
        <v>1.03</v>
      </c>
      <c r="AJ6" s="250">
        <v>0.98</v>
      </c>
      <c r="AK6" s="250">
        <v>1</v>
      </c>
      <c r="AL6" s="250">
        <v>1.03</v>
      </c>
      <c r="AM6" s="250">
        <v>1.04</v>
      </c>
      <c r="AN6" s="250">
        <v>1.03</v>
      </c>
      <c r="AO6" s="250">
        <v>0.99</v>
      </c>
      <c r="AP6" s="250">
        <v>0.99</v>
      </c>
      <c r="AQ6" s="250">
        <v>1.02</v>
      </c>
      <c r="AR6" s="250">
        <v>1.04</v>
      </c>
      <c r="AS6" s="250">
        <v>1.05</v>
      </c>
      <c r="AT6" s="250">
        <v>1.04</v>
      </c>
      <c r="AU6" s="250">
        <v>1</v>
      </c>
      <c r="AV6" s="250">
        <v>1</v>
      </c>
      <c r="AW6" s="250">
        <v>1</v>
      </c>
      <c r="AX6" s="250">
        <v>1</v>
      </c>
      <c r="AY6" s="250">
        <v>0.95</v>
      </c>
      <c r="AZ6" s="250">
        <v>1.04</v>
      </c>
      <c r="BA6" s="250">
        <v>1.05</v>
      </c>
      <c r="BB6" s="250">
        <v>1.04</v>
      </c>
      <c r="BC6" s="250">
        <v>1.03</v>
      </c>
      <c r="BD6" s="250">
        <v>1</v>
      </c>
      <c r="BE6" s="250">
        <v>1.02</v>
      </c>
      <c r="BF6" s="250">
        <v>1.01</v>
      </c>
      <c r="BG6" s="250">
        <v>1.02</v>
      </c>
      <c r="BH6" s="250">
        <v>1.02</v>
      </c>
      <c r="BI6" s="250">
        <v>1.03</v>
      </c>
      <c r="BJ6" s="250" t="s">
        <v>1426</v>
      </c>
      <c r="BK6" s="250" t="s">
        <v>1426</v>
      </c>
      <c r="BL6" s="250" t="s">
        <v>1426</v>
      </c>
      <c r="BM6" s="250" t="s">
        <v>1426</v>
      </c>
      <c r="BN6" s="250" t="s">
        <v>1426</v>
      </c>
      <c r="BO6" s="250" t="s">
        <v>1426</v>
      </c>
      <c r="BP6" s="250" t="s">
        <v>1426</v>
      </c>
      <c r="BQ6" s="250" t="s">
        <v>1426</v>
      </c>
      <c r="BR6" s="250" t="s">
        <v>1426</v>
      </c>
      <c r="BS6" s="250" t="s">
        <v>1426</v>
      </c>
      <c r="BT6" s="250" t="s">
        <v>1426</v>
      </c>
      <c r="BU6" s="250" t="s">
        <v>1426</v>
      </c>
      <c r="BV6" s="250" t="s">
        <v>1426</v>
      </c>
    </row>
    <row r="7" spans="1:74" ht="11.1" customHeight="1" x14ac:dyDescent="0.2">
      <c r="A7" s="162" t="s">
        <v>339</v>
      </c>
      <c r="B7" s="173" t="s">
        <v>330</v>
      </c>
      <c r="C7" s="250">
        <v>1.8</v>
      </c>
      <c r="D7" s="250">
        <v>1.75</v>
      </c>
      <c r="E7" s="250">
        <v>1.7</v>
      </c>
      <c r="F7" s="250">
        <v>1.77</v>
      </c>
      <c r="G7" s="250">
        <v>1.75</v>
      </c>
      <c r="H7" s="250">
        <v>1.8</v>
      </c>
      <c r="I7" s="250">
        <v>1.83</v>
      </c>
      <c r="J7" s="250">
        <v>1.85</v>
      </c>
      <c r="K7" s="250">
        <v>1.78</v>
      </c>
      <c r="L7" s="250">
        <v>1.75</v>
      </c>
      <c r="M7" s="250">
        <v>1.8</v>
      </c>
      <c r="N7" s="250">
        <v>1.8</v>
      </c>
      <c r="O7" s="250">
        <v>1.78</v>
      </c>
      <c r="P7" s="250">
        <v>1.7749999999999999</v>
      </c>
      <c r="Q7" s="250">
        <v>1.78</v>
      </c>
      <c r="R7" s="250">
        <v>1.7749999999999999</v>
      </c>
      <c r="S7" s="250">
        <v>1.8</v>
      </c>
      <c r="T7" s="250">
        <v>1.8049999999999999</v>
      </c>
      <c r="U7" s="250">
        <v>1.8109999999999999</v>
      </c>
      <c r="V7" s="250">
        <v>1.8149999999999999</v>
      </c>
      <c r="W7" s="250">
        <v>1.75</v>
      </c>
      <c r="X7" s="250">
        <v>1.6</v>
      </c>
      <c r="Y7" s="250">
        <v>1.68</v>
      </c>
      <c r="Z7" s="250">
        <v>1.65</v>
      </c>
      <c r="AA7" s="250">
        <v>1.64</v>
      </c>
      <c r="AB7" s="250">
        <v>1.67</v>
      </c>
      <c r="AC7" s="250">
        <v>1.61</v>
      </c>
      <c r="AD7" s="250">
        <v>1.68</v>
      </c>
      <c r="AE7" s="250">
        <v>1.64</v>
      </c>
      <c r="AF7" s="250">
        <v>1.67</v>
      </c>
      <c r="AG7" s="250">
        <v>1.65</v>
      </c>
      <c r="AH7" s="250">
        <v>1.67</v>
      </c>
      <c r="AI7" s="250">
        <v>1.65</v>
      </c>
      <c r="AJ7" s="250">
        <v>1.675</v>
      </c>
      <c r="AK7" s="250">
        <v>1.58</v>
      </c>
      <c r="AL7" s="250">
        <v>1.62</v>
      </c>
      <c r="AM7" s="250">
        <v>1.61</v>
      </c>
      <c r="AN7" s="250">
        <v>1.6</v>
      </c>
      <c r="AO7" s="250">
        <v>1.57</v>
      </c>
      <c r="AP7" s="250">
        <v>1.5649999999999999</v>
      </c>
      <c r="AQ7" s="250">
        <v>1.57</v>
      </c>
      <c r="AR7" s="250">
        <v>1.54</v>
      </c>
      <c r="AS7" s="250">
        <v>1.55</v>
      </c>
      <c r="AT7" s="250">
        <v>1.56</v>
      </c>
      <c r="AU7" s="250">
        <v>1.58</v>
      </c>
      <c r="AV7" s="250">
        <v>1.55</v>
      </c>
      <c r="AW7" s="250">
        <v>1.59</v>
      </c>
      <c r="AX7" s="250">
        <v>1.57</v>
      </c>
      <c r="AY7" s="250">
        <v>1.57</v>
      </c>
      <c r="AZ7" s="250">
        <v>1.46</v>
      </c>
      <c r="BA7" s="250">
        <v>1.47</v>
      </c>
      <c r="BB7" s="250">
        <v>1.43</v>
      </c>
      <c r="BC7" s="250">
        <v>1.45</v>
      </c>
      <c r="BD7" s="250">
        <v>1.41</v>
      </c>
      <c r="BE7" s="250">
        <v>1.39</v>
      </c>
      <c r="BF7" s="250">
        <v>1.43</v>
      </c>
      <c r="BG7" s="250">
        <v>1.38</v>
      </c>
      <c r="BH7" s="250">
        <v>1.36</v>
      </c>
      <c r="BI7" s="250">
        <v>1.3</v>
      </c>
      <c r="BJ7" s="250" t="s">
        <v>1426</v>
      </c>
      <c r="BK7" s="250" t="s">
        <v>1426</v>
      </c>
      <c r="BL7" s="250" t="s">
        <v>1426</v>
      </c>
      <c r="BM7" s="250" t="s">
        <v>1426</v>
      </c>
      <c r="BN7" s="250" t="s">
        <v>1426</v>
      </c>
      <c r="BO7" s="250" t="s">
        <v>1426</v>
      </c>
      <c r="BP7" s="250" t="s">
        <v>1426</v>
      </c>
      <c r="BQ7" s="250" t="s">
        <v>1426</v>
      </c>
      <c r="BR7" s="250" t="s">
        <v>1426</v>
      </c>
      <c r="BS7" s="250" t="s">
        <v>1426</v>
      </c>
      <c r="BT7" s="250" t="s">
        <v>1426</v>
      </c>
      <c r="BU7" s="250" t="s">
        <v>1426</v>
      </c>
      <c r="BV7" s="250" t="s">
        <v>1426</v>
      </c>
    </row>
    <row r="8" spans="1:74" ht="11.1" customHeight="1" x14ac:dyDescent="0.2">
      <c r="A8" s="162" t="s">
        <v>1158</v>
      </c>
      <c r="B8" s="173" t="s">
        <v>1159</v>
      </c>
      <c r="C8" s="250">
        <v>0.25267800000000001</v>
      </c>
      <c r="D8" s="250">
        <v>0.26105600000000001</v>
      </c>
      <c r="E8" s="250">
        <v>0.27103899999999997</v>
      </c>
      <c r="F8" s="250">
        <v>0.23266899999999999</v>
      </c>
      <c r="G8" s="250">
        <v>0.222529</v>
      </c>
      <c r="H8" s="250">
        <v>0.22875400000000001</v>
      </c>
      <c r="I8" s="250">
        <v>0.25672400000000001</v>
      </c>
      <c r="J8" s="250">
        <v>0.25955299999999998</v>
      </c>
      <c r="K8" s="250">
        <v>0.22764300000000001</v>
      </c>
      <c r="L8" s="250">
        <v>0.198571</v>
      </c>
      <c r="M8" s="250">
        <v>0.19644900000000001</v>
      </c>
      <c r="N8" s="250">
        <v>0.20608000000000001</v>
      </c>
      <c r="O8" s="250">
        <v>0.20954200000000001</v>
      </c>
      <c r="P8" s="250">
        <v>0.20552999999999999</v>
      </c>
      <c r="Q8" s="250">
        <v>0.19054499999999999</v>
      </c>
      <c r="R8" s="250">
        <v>0.181058</v>
      </c>
      <c r="S8" s="250">
        <v>0.18735099999999999</v>
      </c>
      <c r="T8" s="250">
        <v>0.195463</v>
      </c>
      <c r="U8" s="250">
        <v>0.20899499999999999</v>
      </c>
      <c r="V8" s="250">
        <v>0.20374300000000001</v>
      </c>
      <c r="W8" s="250">
        <v>0.18052000000000001</v>
      </c>
      <c r="X8" s="250">
        <v>0.16932700000000001</v>
      </c>
      <c r="Y8" s="250">
        <v>0.16131499999999999</v>
      </c>
      <c r="Z8" s="250">
        <v>0.18970799999999999</v>
      </c>
      <c r="AA8" s="250">
        <v>0.185</v>
      </c>
      <c r="AB8" s="250">
        <v>0.192</v>
      </c>
      <c r="AC8" s="250">
        <v>0.155</v>
      </c>
      <c r="AD8" s="250">
        <v>0.16600000000000001</v>
      </c>
      <c r="AE8" s="250">
        <v>0.19400000000000001</v>
      </c>
      <c r="AF8" s="250">
        <v>0.25</v>
      </c>
      <c r="AG8" s="250">
        <v>0.27</v>
      </c>
      <c r="AH8" s="250">
        <v>0.26200000000000001</v>
      </c>
      <c r="AI8" s="250">
        <v>0.26500000000000001</v>
      </c>
      <c r="AJ8" s="250">
        <v>0.28999999999999998</v>
      </c>
      <c r="AK8" s="250">
        <v>0.30099999999999999</v>
      </c>
      <c r="AL8" s="250">
        <v>0.312</v>
      </c>
      <c r="AM8" s="250">
        <v>0.316</v>
      </c>
      <c r="AN8" s="250">
        <v>0.32600000000000001</v>
      </c>
      <c r="AO8" s="250">
        <v>0.36399999999999999</v>
      </c>
      <c r="AP8" s="250">
        <v>0.36299999999999999</v>
      </c>
      <c r="AQ8" s="250">
        <v>0.35799999999999998</v>
      </c>
      <c r="AR8" s="250">
        <v>0.33500000000000002</v>
      </c>
      <c r="AS8" s="250">
        <v>0.32500000000000001</v>
      </c>
      <c r="AT8" s="250">
        <v>0.34</v>
      </c>
      <c r="AU8" s="250">
        <v>0.33500000000000002</v>
      </c>
      <c r="AV8" s="250">
        <v>0.33</v>
      </c>
      <c r="AW8" s="250">
        <v>0.3</v>
      </c>
      <c r="AX8" s="250">
        <v>0.31</v>
      </c>
      <c r="AY8" s="250">
        <v>0.32</v>
      </c>
      <c r="AZ8" s="250">
        <v>0.33500000000000002</v>
      </c>
      <c r="BA8" s="250">
        <v>0.32500000000000001</v>
      </c>
      <c r="BB8" s="250">
        <v>0.33500000000000002</v>
      </c>
      <c r="BC8" s="250">
        <v>0.32500000000000001</v>
      </c>
      <c r="BD8" s="250">
        <v>0.32500000000000001</v>
      </c>
      <c r="BE8" s="250">
        <v>0.315</v>
      </c>
      <c r="BF8" s="250">
        <v>0.33</v>
      </c>
      <c r="BG8" s="250">
        <v>0.33500000000000002</v>
      </c>
      <c r="BH8" s="250">
        <v>0.32500000000000001</v>
      </c>
      <c r="BI8" s="250">
        <v>0.31458599999999998</v>
      </c>
      <c r="BJ8" s="250" t="s">
        <v>1426</v>
      </c>
      <c r="BK8" s="250" t="s">
        <v>1426</v>
      </c>
      <c r="BL8" s="250" t="s">
        <v>1426</v>
      </c>
      <c r="BM8" s="250" t="s">
        <v>1426</v>
      </c>
      <c r="BN8" s="250" t="s">
        <v>1426</v>
      </c>
      <c r="BO8" s="250" t="s">
        <v>1426</v>
      </c>
      <c r="BP8" s="250" t="s">
        <v>1426</v>
      </c>
      <c r="BQ8" s="250" t="s">
        <v>1426</v>
      </c>
      <c r="BR8" s="250" t="s">
        <v>1426</v>
      </c>
      <c r="BS8" s="250" t="s">
        <v>1426</v>
      </c>
      <c r="BT8" s="250" t="s">
        <v>1426</v>
      </c>
      <c r="BU8" s="250" t="s">
        <v>1426</v>
      </c>
      <c r="BV8" s="250" t="s">
        <v>1426</v>
      </c>
    </row>
    <row r="9" spans="1:74" ht="11.1" customHeight="1" x14ac:dyDescent="0.2">
      <c r="A9" s="162" t="s">
        <v>84</v>
      </c>
      <c r="B9" s="173" t="s">
        <v>83</v>
      </c>
      <c r="C9" s="250">
        <v>0.55771499999999996</v>
      </c>
      <c r="D9" s="250">
        <v>0.55312600000000001</v>
      </c>
      <c r="E9" s="250">
        <v>0.55272200000000005</v>
      </c>
      <c r="F9" s="250">
        <v>0.54789299999999996</v>
      </c>
      <c r="G9" s="250">
        <v>0.54319300000000004</v>
      </c>
      <c r="H9" s="250">
        <v>0.54103699999999999</v>
      </c>
      <c r="I9" s="250">
        <v>0.53779699999999997</v>
      </c>
      <c r="J9" s="250">
        <v>0.53713200000000005</v>
      </c>
      <c r="K9" s="250">
        <v>0.53897499999999998</v>
      </c>
      <c r="L9" s="250">
        <v>0.53798500000000005</v>
      </c>
      <c r="M9" s="250">
        <v>0.53700099999999995</v>
      </c>
      <c r="N9" s="250">
        <v>0.53327599999999997</v>
      </c>
      <c r="O9" s="250">
        <v>0.53400000000000003</v>
      </c>
      <c r="P9" s="250">
        <v>0.54</v>
      </c>
      <c r="Q9" s="250">
        <v>0.55200000000000005</v>
      </c>
      <c r="R9" s="250">
        <v>0.55500000000000005</v>
      </c>
      <c r="S9" s="250">
        <v>0.55600000000000005</v>
      </c>
      <c r="T9" s="250">
        <v>0.55000000000000004</v>
      </c>
      <c r="U9" s="250">
        <v>0.54500000000000004</v>
      </c>
      <c r="V9" s="250">
        <v>0.54900000000000004</v>
      </c>
      <c r="W9" s="250">
        <v>0.56000000000000005</v>
      </c>
      <c r="X9" s="250">
        <v>0.55200000000000005</v>
      </c>
      <c r="Y9" s="250">
        <v>0.54400000000000004</v>
      </c>
      <c r="Z9" s="250">
        <v>0.54400000000000004</v>
      </c>
      <c r="AA9" s="250">
        <v>0.53600000000000003</v>
      </c>
      <c r="AB9" s="250">
        <v>0.53500000000000003</v>
      </c>
      <c r="AC9" s="250">
        <v>0.53100000000000003</v>
      </c>
      <c r="AD9" s="250">
        <v>0.52800000000000002</v>
      </c>
      <c r="AE9" s="250">
        <v>0.53300000000000003</v>
      </c>
      <c r="AF9" s="250">
        <v>0.54</v>
      </c>
      <c r="AG9" s="250">
        <v>0.54100000000000004</v>
      </c>
      <c r="AH9" s="250">
        <v>0.53600000000000003</v>
      </c>
      <c r="AI9" s="250">
        <v>0.52900000000000003</v>
      </c>
      <c r="AJ9" s="250">
        <v>0.52600000000000002</v>
      </c>
      <c r="AK9" s="250">
        <v>0.52100000000000002</v>
      </c>
      <c r="AL9" s="250">
        <v>0.52</v>
      </c>
      <c r="AM9" s="250">
        <v>0.51300000000000001</v>
      </c>
      <c r="AN9" s="250">
        <v>0.51300000000000001</v>
      </c>
      <c r="AO9" s="250">
        <v>0.51100000000000001</v>
      </c>
      <c r="AP9" s="250">
        <v>0.51700000000000002</v>
      </c>
      <c r="AQ9" s="250">
        <v>0.51600000000000001</v>
      </c>
      <c r="AR9" s="250">
        <v>0.51700000000000002</v>
      </c>
      <c r="AS9" s="250">
        <v>0.52300000000000002</v>
      </c>
      <c r="AT9" s="250">
        <v>0.53</v>
      </c>
      <c r="AU9" s="250">
        <v>0.51800000000000002</v>
      </c>
      <c r="AV9" s="250">
        <v>0.51300000000000001</v>
      </c>
      <c r="AW9" s="250">
        <v>0.51500000000000001</v>
      </c>
      <c r="AX9" s="250">
        <v>0.51900000000000002</v>
      </c>
      <c r="AY9" s="250">
        <v>0.52400000000000002</v>
      </c>
      <c r="AZ9" s="250">
        <v>0.53300000000000003</v>
      </c>
      <c r="BA9" s="250">
        <v>0.53</v>
      </c>
      <c r="BB9" s="250">
        <v>0.52900000000000003</v>
      </c>
      <c r="BC9" s="250">
        <v>0.53200000000000003</v>
      </c>
      <c r="BD9" s="250">
        <v>0.53</v>
      </c>
      <c r="BE9" s="250">
        <v>0.53500000000000003</v>
      </c>
      <c r="BF9" s="250">
        <v>0.53500000000000003</v>
      </c>
      <c r="BG9" s="250">
        <v>0.54700000000000004</v>
      </c>
      <c r="BH9" s="250">
        <v>0.45</v>
      </c>
      <c r="BI9" s="250">
        <v>0.53500000000000003</v>
      </c>
      <c r="BJ9" s="250" t="s">
        <v>1426</v>
      </c>
      <c r="BK9" s="250" t="s">
        <v>1426</v>
      </c>
      <c r="BL9" s="250" t="s">
        <v>1426</v>
      </c>
      <c r="BM9" s="250" t="s">
        <v>1426</v>
      </c>
      <c r="BN9" s="250" t="s">
        <v>1426</v>
      </c>
      <c r="BO9" s="250" t="s">
        <v>1426</v>
      </c>
      <c r="BP9" s="250" t="s">
        <v>1426</v>
      </c>
      <c r="BQ9" s="250" t="s">
        <v>1426</v>
      </c>
      <c r="BR9" s="250" t="s">
        <v>1426</v>
      </c>
      <c r="BS9" s="250" t="s">
        <v>1426</v>
      </c>
      <c r="BT9" s="250" t="s">
        <v>1426</v>
      </c>
      <c r="BU9" s="250" t="s">
        <v>1426</v>
      </c>
      <c r="BV9" s="250" t="s">
        <v>1426</v>
      </c>
    </row>
    <row r="10" spans="1:74" ht="11.1" customHeight="1" x14ac:dyDescent="0.2">
      <c r="A10" s="162" t="s">
        <v>1138</v>
      </c>
      <c r="B10" s="173" t="s">
        <v>1139</v>
      </c>
      <c r="C10" s="250">
        <v>0.17899999999999999</v>
      </c>
      <c r="D10" s="250">
        <v>0.17899999999999999</v>
      </c>
      <c r="E10" s="250">
        <v>0.17899999999999999</v>
      </c>
      <c r="F10" s="250">
        <v>0.17899999999999999</v>
      </c>
      <c r="G10" s="250">
        <v>0.17899999999999999</v>
      </c>
      <c r="H10" s="250">
        <v>0.17899999999999999</v>
      </c>
      <c r="I10" s="250">
        <v>0.17899999999999999</v>
      </c>
      <c r="J10" s="250">
        <v>0.17899999999999999</v>
      </c>
      <c r="K10" s="250">
        <v>0.17899999999999999</v>
      </c>
      <c r="L10" s="250">
        <v>0.17899999999999999</v>
      </c>
      <c r="M10" s="250">
        <v>0.17899999999999999</v>
      </c>
      <c r="N10" s="250">
        <v>0.17899999999999999</v>
      </c>
      <c r="O10" s="250">
        <v>0.16</v>
      </c>
      <c r="P10" s="250">
        <v>0.16</v>
      </c>
      <c r="Q10" s="250">
        <v>0.16</v>
      </c>
      <c r="R10" s="250">
        <v>0.16</v>
      </c>
      <c r="S10" s="250">
        <v>0.16</v>
      </c>
      <c r="T10" s="250">
        <v>0.16</v>
      </c>
      <c r="U10" s="250">
        <v>0.16</v>
      </c>
      <c r="V10" s="250">
        <v>0.16</v>
      </c>
      <c r="W10" s="250">
        <v>0.16</v>
      </c>
      <c r="X10" s="250">
        <v>0.16</v>
      </c>
      <c r="Y10" s="250">
        <v>0.16</v>
      </c>
      <c r="Z10" s="250">
        <v>0.16</v>
      </c>
      <c r="AA10" s="250">
        <v>0.13500000000000001</v>
      </c>
      <c r="AB10" s="250">
        <v>0.13500000000000001</v>
      </c>
      <c r="AC10" s="250">
        <v>0.13500000000000001</v>
      </c>
      <c r="AD10" s="250">
        <v>0.13500000000000001</v>
      </c>
      <c r="AE10" s="250">
        <v>0.13500000000000001</v>
      </c>
      <c r="AF10" s="250">
        <v>0.13500000000000001</v>
      </c>
      <c r="AG10" s="250">
        <v>0.13500000000000001</v>
      </c>
      <c r="AH10" s="250">
        <v>0.13</v>
      </c>
      <c r="AI10" s="250">
        <v>0.13</v>
      </c>
      <c r="AJ10" s="250">
        <v>0.13500000000000001</v>
      </c>
      <c r="AK10" s="250">
        <v>0.13</v>
      </c>
      <c r="AL10" s="250">
        <v>0.13</v>
      </c>
      <c r="AM10" s="250">
        <v>0.13500000000000001</v>
      </c>
      <c r="AN10" s="250">
        <v>0.13500000000000001</v>
      </c>
      <c r="AO10" s="250">
        <v>0.13500000000000001</v>
      </c>
      <c r="AP10" s="250">
        <v>0.13500000000000001</v>
      </c>
      <c r="AQ10" s="250">
        <v>0.13500000000000001</v>
      </c>
      <c r="AR10" s="250">
        <v>0.13</v>
      </c>
      <c r="AS10" s="250">
        <v>0.13500000000000001</v>
      </c>
      <c r="AT10" s="250">
        <v>0.13500000000000001</v>
      </c>
      <c r="AU10" s="250">
        <v>0.13500000000000001</v>
      </c>
      <c r="AV10" s="250">
        <v>0.13500000000000001</v>
      </c>
      <c r="AW10" s="250">
        <v>0.12</v>
      </c>
      <c r="AX10" s="250">
        <v>0.11</v>
      </c>
      <c r="AY10" s="250">
        <v>0.11</v>
      </c>
      <c r="AZ10" s="250">
        <v>0.1</v>
      </c>
      <c r="BA10" s="250">
        <v>0.12</v>
      </c>
      <c r="BB10" s="250">
        <v>0.12</v>
      </c>
      <c r="BC10" s="250">
        <v>0.11</v>
      </c>
      <c r="BD10" s="250">
        <v>0.11</v>
      </c>
      <c r="BE10" s="250">
        <v>0.13500000000000001</v>
      </c>
      <c r="BF10" s="250">
        <v>0.13</v>
      </c>
      <c r="BG10" s="250">
        <v>0.12</v>
      </c>
      <c r="BH10" s="250">
        <v>0.13</v>
      </c>
      <c r="BI10" s="250">
        <v>0.14000000000000001</v>
      </c>
      <c r="BJ10" s="250" t="s">
        <v>1426</v>
      </c>
      <c r="BK10" s="250" t="s">
        <v>1426</v>
      </c>
      <c r="BL10" s="250" t="s">
        <v>1426</v>
      </c>
      <c r="BM10" s="250" t="s">
        <v>1426</v>
      </c>
      <c r="BN10" s="250" t="s">
        <v>1426</v>
      </c>
      <c r="BO10" s="250" t="s">
        <v>1426</v>
      </c>
      <c r="BP10" s="250" t="s">
        <v>1426</v>
      </c>
      <c r="BQ10" s="250" t="s">
        <v>1426</v>
      </c>
      <c r="BR10" s="250" t="s">
        <v>1426</v>
      </c>
      <c r="BS10" s="250" t="s">
        <v>1426</v>
      </c>
      <c r="BT10" s="250" t="s">
        <v>1426</v>
      </c>
      <c r="BU10" s="250" t="s">
        <v>1426</v>
      </c>
      <c r="BV10" s="250" t="s">
        <v>1426</v>
      </c>
    </row>
    <row r="11" spans="1:74" ht="11.1" customHeight="1" x14ac:dyDescent="0.2">
      <c r="A11" s="162" t="s">
        <v>1057</v>
      </c>
      <c r="B11" s="173" t="s">
        <v>1058</v>
      </c>
      <c r="C11" s="250">
        <v>0.215</v>
      </c>
      <c r="D11" s="250">
        <v>0.215</v>
      </c>
      <c r="E11" s="250">
        <v>0.215</v>
      </c>
      <c r="F11" s="250">
        <v>0.20499999999999999</v>
      </c>
      <c r="G11" s="250">
        <v>0.20499999999999999</v>
      </c>
      <c r="H11" s="250">
        <v>0.215</v>
      </c>
      <c r="I11" s="250">
        <v>0.215</v>
      </c>
      <c r="J11" s="250">
        <v>0.215</v>
      </c>
      <c r="K11" s="250">
        <v>0.215</v>
      </c>
      <c r="L11" s="250">
        <v>0.215</v>
      </c>
      <c r="M11" s="250">
        <v>0.215</v>
      </c>
      <c r="N11" s="250">
        <v>0.215</v>
      </c>
      <c r="O11" s="250">
        <v>0.21</v>
      </c>
      <c r="P11" s="250">
        <v>0.21</v>
      </c>
      <c r="Q11" s="250">
        <v>0.21</v>
      </c>
      <c r="R11" s="250">
        <v>0.21</v>
      </c>
      <c r="S11" s="250">
        <v>0.21</v>
      </c>
      <c r="T11" s="250">
        <v>0.21</v>
      </c>
      <c r="U11" s="250">
        <v>0.21</v>
      </c>
      <c r="V11" s="250">
        <v>0.21</v>
      </c>
      <c r="W11" s="250">
        <v>0.21</v>
      </c>
      <c r="X11" s="250">
        <v>0.2</v>
      </c>
      <c r="Y11" s="250">
        <v>0.22</v>
      </c>
      <c r="Z11" s="250">
        <v>0.22</v>
      </c>
      <c r="AA11" s="250">
        <v>0.2</v>
      </c>
      <c r="AB11" s="250">
        <v>0.185</v>
      </c>
      <c r="AC11" s="250">
        <v>0.19</v>
      </c>
      <c r="AD11" s="250">
        <v>0.21</v>
      </c>
      <c r="AE11" s="250">
        <v>0.2</v>
      </c>
      <c r="AF11" s="250">
        <v>0.2</v>
      </c>
      <c r="AG11" s="250">
        <v>0.21</v>
      </c>
      <c r="AH11" s="250">
        <v>0.2</v>
      </c>
      <c r="AI11" s="250">
        <v>0.2</v>
      </c>
      <c r="AJ11" s="250">
        <v>0.2</v>
      </c>
      <c r="AK11" s="250">
        <v>0.19</v>
      </c>
      <c r="AL11" s="250">
        <v>0.2</v>
      </c>
      <c r="AM11" s="250">
        <v>0.2</v>
      </c>
      <c r="AN11" s="250">
        <v>0.2</v>
      </c>
      <c r="AO11" s="250">
        <v>0.2</v>
      </c>
      <c r="AP11" s="250">
        <v>0.19</v>
      </c>
      <c r="AQ11" s="250">
        <v>0.2</v>
      </c>
      <c r="AR11" s="250">
        <v>0.2</v>
      </c>
      <c r="AS11" s="250">
        <v>0.18</v>
      </c>
      <c r="AT11" s="250">
        <v>0.2</v>
      </c>
      <c r="AU11" s="250">
        <v>0.2</v>
      </c>
      <c r="AV11" s="250">
        <v>0.2</v>
      </c>
      <c r="AW11" s="250">
        <v>0.18</v>
      </c>
      <c r="AX11" s="250">
        <v>0.2</v>
      </c>
      <c r="AY11" s="250">
        <v>0.21</v>
      </c>
      <c r="AZ11" s="250">
        <v>0.2</v>
      </c>
      <c r="BA11" s="250">
        <v>0.2</v>
      </c>
      <c r="BB11" s="250">
        <v>0.18</v>
      </c>
      <c r="BC11" s="250">
        <v>0.21</v>
      </c>
      <c r="BD11" s="250">
        <v>0.21</v>
      </c>
      <c r="BE11" s="250">
        <v>0.2</v>
      </c>
      <c r="BF11" s="250">
        <v>0.21</v>
      </c>
      <c r="BG11" s="250">
        <v>0.2</v>
      </c>
      <c r="BH11" s="250">
        <v>0.21</v>
      </c>
      <c r="BI11" s="250">
        <v>0.19</v>
      </c>
      <c r="BJ11" s="250" t="s">
        <v>1426</v>
      </c>
      <c r="BK11" s="250" t="s">
        <v>1426</v>
      </c>
      <c r="BL11" s="250" t="s">
        <v>1426</v>
      </c>
      <c r="BM11" s="250" t="s">
        <v>1426</v>
      </c>
      <c r="BN11" s="250" t="s">
        <v>1426</v>
      </c>
      <c r="BO11" s="250" t="s">
        <v>1426</v>
      </c>
      <c r="BP11" s="250" t="s">
        <v>1426</v>
      </c>
      <c r="BQ11" s="250" t="s">
        <v>1426</v>
      </c>
      <c r="BR11" s="250" t="s">
        <v>1426</v>
      </c>
      <c r="BS11" s="250" t="s">
        <v>1426</v>
      </c>
      <c r="BT11" s="250" t="s">
        <v>1426</v>
      </c>
      <c r="BU11" s="250" t="s">
        <v>1426</v>
      </c>
      <c r="BV11" s="250" t="s">
        <v>1426</v>
      </c>
    </row>
    <row r="12" spans="1:74" ht="11.1" customHeight="1" x14ac:dyDescent="0.2">
      <c r="A12" s="162" t="s">
        <v>1048</v>
      </c>
      <c r="B12" s="173" t="s">
        <v>323</v>
      </c>
      <c r="C12" s="250">
        <v>2.8</v>
      </c>
      <c r="D12" s="250">
        <v>2.8</v>
      </c>
      <c r="E12" s="250">
        <v>2.8</v>
      </c>
      <c r="F12" s="250">
        <v>2.8</v>
      </c>
      <c r="G12" s="250">
        <v>2.8</v>
      </c>
      <c r="H12" s="250">
        <v>2.8</v>
      </c>
      <c r="I12" s="250">
        <v>2.8</v>
      </c>
      <c r="J12" s="250">
        <v>2.8</v>
      </c>
      <c r="K12" s="250">
        <v>2.8</v>
      </c>
      <c r="L12" s="250">
        <v>2.8</v>
      </c>
      <c r="M12" s="250">
        <v>2.8</v>
      </c>
      <c r="N12" s="250">
        <v>2.8</v>
      </c>
      <c r="O12" s="250">
        <v>3.05</v>
      </c>
      <c r="P12" s="250">
        <v>3.2</v>
      </c>
      <c r="Q12" s="250">
        <v>3.5</v>
      </c>
      <c r="R12" s="250">
        <v>3.59</v>
      </c>
      <c r="S12" s="250">
        <v>3.62</v>
      </c>
      <c r="T12" s="250">
        <v>3.63</v>
      </c>
      <c r="U12" s="250">
        <v>3.65</v>
      </c>
      <c r="V12" s="250">
        <v>3.67</v>
      </c>
      <c r="W12" s="250">
        <v>3.69</v>
      </c>
      <c r="X12" s="250">
        <v>3.7</v>
      </c>
      <c r="Y12" s="250">
        <v>3.72</v>
      </c>
      <c r="Z12" s="250">
        <v>3.78</v>
      </c>
      <c r="AA12" s="250">
        <v>3.8</v>
      </c>
      <c r="AB12" s="250">
        <v>3.8</v>
      </c>
      <c r="AC12" s="250">
        <v>3.81</v>
      </c>
      <c r="AD12" s="250">
        <v>3.81</v>
      </c>
      <c r="AE12" s="250">
        <v>3.81</v>
      </c>
      <c r="AF12" s="250">
        <v>3.82</v>
      </c>
      <c r="AG12" s="250">
        <v>3.83</v>
      </c>
      <c r="AH12" s="250">
        <v>3.83</v>
      </c>
      <c r="AI12" s="250">
        <v>3.84</v>
      </c>
      <c r="AJ12" s="250">
        <v>3.85</v>
      </c>
      <c r="AK12" s="250">
        <v>3.84</v>
      </c>
      <c r="AL12" s="250">
        <v>3.83</v>
      </c>
      <c r="AM12" s="250">
        <v>3.84</v>
      </c>
      <c r="AN12" s="250">
        <v>3.835</v>
      </c>
      <c r="AO12" s="250">
        <v>3.8149999999999999</v>
      </c>
      <c r="AP12" s="250">
        <v>3.8250000000000002</v>
      </c>
      <c r="AQ12" s="250">
        <v>3.8050000000000002</v>
      </c>
      <c r="AR12" s="250">
        <v>3.78</v>
      </c>
      <c r="AS12" s="250">
        <v>3.722</v>
      </c>
      <c r="AT12" s="250">
        <v>3.52</v>
      </c>
      <c r="AU12" s="250">
        <v>3.4</v>
      </c>
      <c r="AV12" s="250">
        <v>3.4</v>
      </c>
      <c r="AW12" s="250">
        <v>2.7</v>
      </c>
      <c r="AX12" s="250">
        <v>2.6</v>
      </c>
      <c r="AY12" s="250">
        <v>2.65</v>
      </c>
      <c r="AZ12" s="250">
        <v>2.65</v>
      </c>
      <c r="BA12" s="250">
        <v>2.6</v>
      </c>
      <c r="BB12" s="250">
        <v>2.5</v>
      </c>
      <c r="BC12" s="250">
        <v>2.2999999999999998</v>
      </c>
      <c r="BD12" s="250">
        <v>2.2000000000000002</v>
      </c>
      <c r="BE12" s="250">
        <v>2.1</v>
      </c>
      <c r="BF12" s="250">
        <v>2.1</v>
      </c>
      <c r="BG12" s="250">
        <v>2.1</v>
      </c>
      <c r="BH12" s="250">
        <v>2.1</v>
      </c>
      <c r="BI12" s="250">
        <v>2</v>
      </c>
      <c r="BJ12" s="250" t="s">
        <v>1426</v>
      </c>
      <c r="BK12" s="250" t="s">
        <v>1426</v>
      </c>
      <c r="BL12" s="250" t="s">
        <v>1426</v>
      </c>
      <c r="BM12" s="250" t="s">
        <v>1426</v>
      </c>
      <c r="BN12" s="250" t="s">
        <v>1426</v>
      </c>
      <c r="BO12" s="250" t="s">
        <v>1426</v>
      </c>
      <c r="BP12" s="250" t="s">
        <v>1426</v>
      </c>
      <c r="BQ12" s="250" t="s">
        <v>1426</v>
      </c>
      <c r="BR12" s="250" t="s">
        <v>1426</v>
      </c>
      <c r="BS12" s="250" t="s">
        <v>1426</v>
      </c>
      <c r="BT12" s="250" t="s">
        <v>1426</v>
      </c>
      <c r="BU12" s="250" t="s">
        <v>1426</v>
      </c>
      <c r="BV12" s="250" t="s">
        <v>1426</v>
      </c>
    </row>
    <row r="13" spans="1:74" ht="11.1" customHeight="1" x14ac:dyDescent="0.2">
      <c r="A13" s="162" t="s">
        <v>340</v>
      </c>
      <c r="B13" s="173" t="s">
        <v>331</v>
      </c>
      <c r="C13" s="250">
        <v>3.45</v>
      </c>
      <c r="D13" s="250">
        <v>3.3</v>
      </c>
      <c r="E13" s="250">
        <v>3.7</v>
      </c>
      <c r="F13" s="250">
        <v>3.75</v>
      </c>
      <c r="G13" s="250">
        <v>3.9</v>
      </c>
      <c r="H13" s="250">
        <v>4.25</v>
      </c>
      <c r="I13" s="250">
        <v>4.3</v>
      </c>
      <c r="J13" s="250">
        <v>4.2</v>
      </c>
      <c r="K13" s="250">
        <v>4.4000000000000004</v>
      </c>
      <c r="L13" s="250">
        <v>4.25</v>
      </c>
      <c r="M13" s="250">
        <v>4.4000000000000004</v>
      </c>
      <c r="N13" s="250">
        <v>4.4000000000000004</v>
      </c>
      <c r="O13" s="250">
        <v>4.45</v>
      </c>
      <c r="P13" s="250">
        <v>4.2</v>
      </c>
      <c r="Q13" s="250">
        <v>4.2</v>
      </c>
      <c r="R13" s="250">
        <v>4.45</v>
      </c>
      <c r="S13" s="250">
        <v>4.33</v>
      </c>
      <c r="T13" s="250">
        <v>4.38</v>
      </c>
      <c r="U13" s="250">
        <v>4.3899999999999997</v>
      </c>
      <c r="V13" s="250">
        <v>4.4349999999999996</v>
      </c>
      <c r="W13" s="250">
        <v>4.4550000000000001</v>
      </c>
      <c r="X13" s="250">
        <v>4.54</v>
      </c>
      <c r="Y13" s="250">
        <v>4.62</v>
      </c>
      <c r="Z13" s="250">
        <v>4.66</v>
      </c>
      <c r="AA13" s="250">
        <v>4.54</v>
      </c>
      <c r="AB13" s="250">
        <v>4.42</v>
      </c>
      <c r="AC13" s="250">
        <v>4.4050000000000002</v>
      </c>
      <c r="AD13" s="250">
        <v>4.4000000000000004</v>
      </c>
      <c r="AE13" s="250">
        <v>4.45</v>
      </c>
      <c r="AF13" s="250">
        <v>4.4649999999999999</v>
      </c>
      <c r="AG13" s="250">
        <v>4.4749999999999996</v>
      </c>
      <c r="AH13" s="250">
        <v>4.5</v>
      </c>
      <c r="AI13" s="250">
        <v>4.54</v>
      </c>
      <c r="AJ13" s="250">
        <v>4.3899999999999997</v>
      </c>
      <c r="AK13" s="250">
        <v>4.32</v>
      </c>
      <c r="AL13" s="250">
        <v>4.38</v>
      </c>
      <c r="AM13" s="250">
        <v>4.43</v>
      </c>
      <c r="AN13" s="250">
        <v>4.47</v>
      </c>
      <c r="AO13" s="250">
        <v>4.4800000000000004</v>
      </c>
      <c r="AP13" s="250">
        <v>4.4400000000000004</v>
      </c>
      <c r="AQ13" s="250">
        <v>4.49</v>
      </c>
      <c r="AR13" s="250">
        <v>4.5739999999999998</v>
      </c>
      <c r="AS13" s="250">
        <v>4.6040000000000001</v>
      </c>
      <c r="AT13" s="250">
        <v>4.6749999999999998</v>
      </c>
      <c r="AU13" s="250">
        <v>4.7</v>
      </c>
      <c r="AV13" s="250">
        <v>4.7300000000000004</v>
      </c>
      <c r="AW13" s="250">
        <v>4.7699999999999996</v>
      </c>
      <c r="AX13" s="250">
        <v>4.8</v>
      </c>
      <c r="AY13" s="250">
        <v>4.8499999999999996</v>
      </c>
      <c r="AZ13" s="250">
        <v>4.78</v>
      </c>
      <c r="BA13" s="250">
        <v>4.62</v>
      </c>
      <c r="BB13" s="250">
        <v>4.7</v>
      </c>
      <c r="BC13" s="250">
        <v>4.7</v>
      </c>
      <c r="BD13" s="250">
        <v>4.7</v>
      </c>
      <c r="BE13" s="250">
        <v>4.7</v>
      </c>
      <c r="BF13" s="250">
        <v>4.75</v>
      </c>
      <c r="BG13" s="250">
        <v>4.6500000000000004</v>
      </c>
      <c r="BH13" s="250">
        <v>4.75</v>
      </c>
      <c r="BI13" s="250">
        <v>4.6500000000000004</v>
      </c>
      <c r="BJ13" s="250" t="s">
        <v>1426</v>
      </c>
      <c r="BK13" s="250" t="s">
        <v>1426</v>
      </c>
      <c r="BL13" s="250" t="s">
        <v>1426</v>
      </c>
      <c r="BM13" s="250" t="s">
        <v>1426</v>
      </c>
      <c r="BN13" s="250" t="s">
        <v>1426</v>
      </c>
      <c r="BO13" s="250" t="s">
        <v>1426</v>
      </c>
      <c r="BP13" s="250" t="s">
        <v>1426</v>
      </c>
      <c r="BQ13" s="250" t="s">
        <v>1426</v>
      </c>
      <c r="BR13" s="250" t="s">
        <v>1426</v>
      </c>
      <c r="BS13" s="250" t="s">
        <v>1426</v>
      </c>
      <c r="BT13" s="250" t="s">
        <v>1426</v>
      </c>
      <c r="BU13" s="250" t="s">
        <v>1426</v>
      </c>
      <c r="BV13" s="250" t="s">
        <v>1426</v>
      </c>
    </row>
    <row r="14" spans="1:74" ht="11.1" customHeight="1" x14ac:dyDescent="0.2">
      <c r="A14" s="162" t="s">
        <v>333</v>
      </c>
      <c r="B14" s="173" t="s">
        <v>324</v>
      </c>
      <c r="C14" s="250">
        <v>2.7</v>
      </c>
      <c r="D14" s="250">
        <v>2.7</v>
      </c>
      <c r="E14" s="250">
        <v>2.7</v>
      </c>
      <c r="F14" s="250">
        <v>2.72</v>
      </c>
      <c r="G14" s="250">
        <v>2.73</v>
      </c>
      <c r="H14" s="250">
        <v>2.73</v>
      </c>
      <c r="I14" s="250">
        <v>2.76</v>
      </c>
      <c r="J14" s="250">
        <v>2.8</v>
      </c>
      <c r="K14" s="250">
        <v>2.8</v>
      </c>
      <c r="L14" s="250">
        <v>2.75</v>
      </c>
      <c r="M14" s="250">
        <v>2.8</v>
      </c>
      <c r="N14" s="250">
        <v>2.85</v>
      </c>
      <c r="O14" s="250">
        <v>2.9</v>
      </c>
      <c r="P14" s="250">
        <v>2.86</v>
      </c>
      <c r="Q14" s="250">
        <v>2.88</v>
      </c>
      <c r="R14" s="250">
        <v>2.65</v>
      </c>
      <c r="S14" s="250">
        <v>2.86</v>
      </c>
      <c r="T14" s="250">
        <v>2.86</v>
      </c>
      <c r="U14" s="250">
        <v>2.9</v>
      </c>
      <c r="V14" s="250">
        <v>2.91</v>
      </c>
      <c r="W14" s="250">
        <v>2.91</v>
      </c>
      <c r="X14" s="250">
        <v>2.91</v>
      </c>
      <c r="Y14" s="250">
        <v>2.92</v>
      </c>
      <c r="Z14" s="250">
        <v>2.92</v>
      </c>
      <c r="AA14" s="250">
        <v>2.78</v>
      </c>
      <c r="AB14" s="250">
        <v>2.72</v>
      </c>
      <c r="AC14" s="250">
        <v>2.71</v>
      </c>
      <c r="AD14" s="250">
        <v>2.71</v>
      </c>
      <c r="AE14" s="250">
        <v>2.71</v>
      </c>
      <c r="AF14" s="250">
        <v>2.72</v>
      </c>
      <c r="AG14" s="250">
        <v>2.71</v>
      </c>
      <c r="AH14" s="250">
        <v>2.71</v>
      </c>
      <c r="AI14" s="250">
        <v>2.73</v>
      </c>
      <c r="AJ14" s="250">
        <v>2.74</v>
      </c>
      <c r="AK14" s="250">
        <v>2.71</v>
      </c>
      <c r="AL14" s="250">
        <v>2.7</v>
      </c>
      <c r="AM14" s="250">
        <v>2.71</v>
      </c>
      <c r="AN14" s="250">
        <v>2.71</v>
      </c>
      <c r="AO14" s="250">
        <v>2.72</v>
      </c>
      <c r="AP14" s="250">
        <v>2.71</v>
      </c>
      <c r="AQ14" s="250">
        <v>2.71</v>
      </c>
      <c r="AR14" s="250">
        <v>2.72</v>
      </c>
      <c r="AS14" s="250">
        <v>2.8</v>
      </c>
      <c r="AT14" s="250">
        <v>2.8</v>
      </c>
      <c r="AU14" s="250">
        <v>2.8</v>
      </c>
      <c r="AV14" s="250">
        <v>2.8</v>
      </c>
      <c r="AW14" s="250">
        <v>2.8</v>
      </c>
      <c r="AX14" s="250">
        <v>2.8</v>
      </c>
      <c r="AY14" s="250">
        <v>2.75</v>
      </c>
      <c r="AZ14" s="250">
        <v>2.75</v>
      </c>
      <c r="BA14" s="250">
        <v>2.72</v>
      </c>
      <c r="BB14" s="250">
        <v>2.72</v>
      </c>
      <c r="BC14" s="250">
        <v>2.72</v>
      </c>
      <c r="BD14" s="250">
        <v>2.72</v>
      </c>
      <c r="BE14" s="250">
        <v>2.7</v>
      </c>
      <c r="BF14" s="250">
        <v>2.7</v>
      </c>
      <c r="BG14" s="250">
        <v>2.7</v>
      </c>
      <c r="BH14" s="250">
        <v>2.7</v>
      </c>
      <c r="BI14" s="250">
        <v>2.7</v>
      </c>
      <c r="BJ14" s="250" t="s">
        <v>1426</v>
      </c>
      <c r="BK14" s="250" t="s">
        <v>1426</v>
      </c>
      <c r="BL14" s="250" t="s">
        <v>1426</v>
      </c>
      <c r="BM14" s="250" t="s">
        <v>1426</v>
      </c>
      <c r="BN14" s="250" t="s">
        <v>1426</v>
      </c>
      <c r="BO14" s="250" t="s">
        <v>1426</v>
      </c>
      <c r="BP14" s="250" t="s">
        <v>1426</v>
      </c>
      <c r="BQ14" s="250" t="s">
        <v>1426</v>
      </c>
      <c r="BR14" s="250" t="s">
        <v>1426</v>
      </c>
      <c r="BS14" s="250" t="s">
        <v>1426</v>
      </c>
      <c r="BT14" s="250" t="s">
        <v>1426</v>
      </c>
      <c r="BU14" s="250" t="s">
        <v>1426</v>
      </c>
      <c r="BV14" s="250" t="s">
        <v>1426</v>
      </c>
    </row>
    <row r="15" spans="1:74" ht="11.1" customHeight="1" x14ac:dyDescent="0.2">
      <c r="A15" s="162" t="s">
        <v>334</v>
      </c>
      <c r="B15" s="173" t="s">
        <v>325</v>
      </c>
      <c r="C15" s="250">
        <v>0.37</v>
      </c>
      <c r="D15" s="250">
        <v>0.36</v>
      </c>
      <c r="E15" s="250">
        <v>0.47499999999999998</v>
      </c>
      <c r="F15" s="250">
        <v>0.505</v>
      </c>
      <c r="G15" s="250">
        <v>0.43</v>
      </c>
      <c r="H15" s="250">
        <v>0.41</v>
      </c>
      <c r="I15" s="250">
        <v>0.4</v>
      </c>
      <c r="J15" s="250">
        <v>0.36</v>
      </c>
      <c r="K15" s="250">
        <v>0.375</v>
      </c>
      <c r="L15" s="250">
        <v>0.41499999999999998</v>
      </c>
      <c r="M15" s="250">
        <v>0.375</v>
      </c>
      <c r="N15" s="250">
        <v>0.37</v>
      </c>
      <c r="O15" s="250">
        <v>0.37</v>
      </c>
      <c r="P15" s="250">
        <v>0.36</v>
      </c>
      <c r="Q15" s="250">
        <v>0.32</v>
      </c>
      <c r="R15" s="250">
        <v>0.33</v>
      </c>
      <c r="S15" s="250">
        <v>0.28499999999999998</v>
      </c>
      <c r="T15" s="250">
        <v>0.33</v>
      </c>
      <c r="U15" s="250">
        <v>0.31</v>
      </c>
      <c r="V15" s="250">
        <v>0.25</v>
      </c>
      <c r="W15" s="250">
        <v>0.31</v>
      </c>
      <c r="X15" s="250">
        <v>0.55000000000000004</v>
      </c>
      <c r="Y15" s="250">
        <v>0.57999999999999996</v>
      </c>
      <c r="Z15" s="250">
        <v>0.62</v>
      </c>
      <c r="AA15" s="250">
        <v>0.68</v>
      </c>
      <c r="AB15" s="250">
        <v>0.69</v>
      </c>
      <c r="AC15" s="250">
        <v>0.59</v>
      </c>
      <c r="AD15" s="250">
        <v>0.53500000000000003</v>
      </c>
      <c r="AE15" s="250">
        <v>0.78</v>
      </c>
      <c r="AF15" s="250">
        <v>0.85</v>
      </c>
      <c r="AG15" s="250">
        <v>1.0049999999999999</v>
      </c>
      <c r="AH15" s="250">
        <v>0.89</v>
      </c>
      <c r="AI15" s="250">
        <v>0.92500000000000004</v>
      </c>
      <c r="AJ15" s="250">
        <v>0.96</v>
      </c>
      <c r="AK15" s="250">
        <v>0.98</v>
      </c>
      <c r="AL15" s="250">
        <v>0.92</v>
      </c>
      <c r="AM15" s="250">
        <v>1.0149999999999999</v>
      </c>
      <c r="AN15" s="250">
        <v>0.99</v>
      </c>
      <c r="AO15" s="250">
        <v>0.98499999999999999</v>
      </c>
      <c r="AP15" s="250">
        <v>1.0049999999999999</v>
      </c>
      <c r="AQ15" s="250">
        <v>0.99</v>
      </c>
      <c r="AR15" s="250">
        <v>0.75</v>
      </c>
      <c r="AS15" s="250">
        <v>0.65500000000000003</v>
      </c>
      <c r="AT15" s="250">
        <v>0.99</v>
      </c>
      <c r="AU15" s="250">
        <v>1.08</v>
      </c>
      <c r="AV15" s="250">
        <v>1.08</v>
      </c>
      <c r="AW15" s="250">
        <v>1.1299999999999999</v>
      </c>
      <c r="AX15" s="250">
        <v>0.88</v>
      </c>
      <c r="AY15" s="250">
        <v>0.83</v>
      </c>
      <c r="AZ15" s="250">
        <v>0.86</v>
      </c>
      <c r="BA15" s="250">
        <v>1.0900000000000001</v>
      </c>
      <c r="BB15" s="250">
        <v>1.17</v>
      </c>
      <c r="BC15" s="250">
        <v>1.1599999999999999</v>
      </c>
      <c r="BD15" s="250">
        <v>1.1000000000000001</v>
      </c>
      <c r="BE15" s="250">
        <v>1.125</v>
      </c>
      <c r="BF15" s="250">
        <v>1.085</v>
      </c>
      <c r="BG15" s="250">
        <v>1.18</v>
      </c>
      <c r="BH15" s="250">
        <v>1.17</v>
      </c>
      <c r="BI15" s="250">
        <v>1.19</v>
      </c>
      <c r="BJ15" s="250" t="s">
        <v>1426</v>
      </c>
      <c r="BK15" s="250" t="s">
        <v>1426</v>
      </c>
      <c r="BL15" s="250" t="s">
        <v>1426</v>
      </c>
      <c r="BM15" s="250" t="s">
        <v>1426</v>
      </c>
      <c r="BN15" s="250" t="s">
        <v>1426</v>
      </c>
      <c r="BO15" s="250" t="s">
        <v>1426</v>
      </c>
      <c r="BP15" s="250" t="s">
        <v>1426</v>
      </c>
      <c r="BQ15" s="250" t="s">
        <v>1426</v>
      </c>
      <c r="BR15" s="250" t="s">
        <v>1426</v>
      </c>
      <c r="BS15" s="250" t="s">
        <v>1426</v>
      </c>
      <c r="BT15" s="250" t="s">
        <v>1426</v>
      </c>
      <c r="BU15" s="250" t="s">
        <v>1426</v>
      </c>
      <c r="BV15" s="250" t="s">
        <v>1426</v>
      </c>
    </row>
    <row r="16" spans="1:74" ht="11.1" customHeight="1" x14ac:dyDescent="0.2">
      <c r="A16" s="162" t="s">
        <v>335</v>
      </c>
      <c r="B16" s="173" t="s">
        <v>326</v>
      </c>
      <c r="C16" s="250">
        <v>1.8</v>
      </c>
      <c r="D16" s="250">
        <v>1.79</v>
      </c>
      <c r="E16" s="250">
        <v>1.738</v>
      </c>
      <c r="F16" s="250">
        <v>1.74</v>
      </c>
      <c r="G16" s="250">
        <v>1.7250000000000001</v>
      </c>
      <c r="H16" s="250">
        <v>1.62</v>
      </c>
      <c r="I16" s="250">
        <v>1.79</v>
      </c>
      <c r="J16" s="250">
        <v>1.754</v>
      </c>
      <c r="K16" s="250">
        <v>1.77</v>
      </c>
      <c r="L16" s="250">
        <v>1.804</v>
      </c>
      <c r="M16" s="250">
        <v>1.831</v>
      </c>
      <c r="N16" s="250">
        <v>1.744</v>
      </c>
      <c r="O16" s="250">
        <v>1.825</v>
      </c>
      <c r="P16" s="250">
        <v>1.78</v>
      </c>
      <c r="Q16" s="250">
        <v>1.579</v>
      </c>
      <c r="R16" s="250">
        <v>1.57</v>
      </c>
      <c r="S16" s="250">
        <v>1.3089999999999999</v>
      </c>
      <c r="T16" s="250">
        <v>1.4350000000000001</v>
      </c>
      <c r="U16" s="250">
        <v>1.34</v>
      </c>
      <c r="V16" s="250">
        <v>1.21</v>
      </c>
      <c r="W16" s="250">
        <v>1.27</v>
      </c>
      <c r="X16" s="250">
        <v>1.41</v>
      </c>
      <c r="Y16" s="250">
        <v>1.5</v>
      </c>
      <c r="Z16" s="250">
        <v>1.35</v>
      </c>
      <c r="AA16" s="250">
        <v>1.39</v>
      </c>
      <c r="AB16" s="250">
        <v>1.43</v>
      </c>
      <c r="AC16" s="250">
        <v>1.33</v>
      </c>
      <c r="AD16" s="250">
        <v>1.38</v>
      </c>
      <c r="AE16" s="250">
        <v>1.52</v>
      </c>
      <c r="AF16" s="250">
        <v>1.56</v>
      </c>
      <c r="AG16" s="250">
        <v>1.655</v>
      </c>
      <c r="AH16" s="250">
        <v>1.68</v>
      </c>
      <c r="AI16" s="250">
        <v>1.7050000000000001</v>
      </c>
      <c r="AJ16" s="250">
        <v>1.69</v>
      </c>
      <c r="AK16" s="250">
        <v>1.73</v>
      </c>
      <c r="AL16" s="250">
        <v>1.7549999999999999</v>
      </c>
      <c r="AM16" s="250">
        <v>1.75</v>
      </c>
      <c r="AN16" s="250">
        <v>1.72</v>
      </c>
      <c r="AO16" s="250">
        <v>1.69</v>
      </c>
      <c r="AP16" s="250">
        <v>1.67</v>
      </c>
      <c r="AQ16" s="250">
        <v>1.49</v>
      </c>
      <c r="AR16" s="250">
        <v>1.42</v>
      </c>
      <c r="AS16" s="250">
        <v>1.47</v>
      </c>
      <c r="AT16" s="250">
        <v>1.54</v>
      </c>
      <c r="AU16" s="250">
        <v>1.64</v>
      </c>
      <c r="AV16" s="250">
        <v>1.6</v>
      </c>
      <c r="AW16" s="250">
        <v>1.59</v>
      </c>
      <c r="AX16" s="250">
        <v>1.62</v>
      </c>
      <c r="AY16" s="250">
        <v>1.55</v>
      </c>
      <c r="AZ16" s="250">
        <v>1.58</v>
      </c>
      <c r="BA16" s="250">
        <v>1.61</v>
      </c>
      <c r="BB16" s="250">
        <v>1.68</v>
      </c>
      <c r="BC16" s="250">
        <v>1.58</v>
      </c>
      <c r="BD16" s="250">
        <v>1.7</v>
      </c>
      <c r="BE16" s="250">
        <v>1.7</v>
      </c>
      <c r="BF16" s="250">
        <v>1.75</v>
      </c>
      <c r="BG16" s="250">
        <v>1.7</v>
      </c>
      <c r="BH16" s="250">
        <v>1.68</v>
      </c>
      <c r="BI16" s="250">
        <v>1.67</v>
      </c>
      <c r="BJ16" s="250" t="s">
        <v>1426</v>
      </c>
      <c r="BK16" s="250" t="s">
        <v>1426</v>
      </c>
      <c r="BL16" s="250" t="s">
        <v>1426</v>
      </c>
      <c r="BM16" s="250" t="s">
        <v>1426</v>
      </c>
      <c r="BN16" s="250" t="s">
        <v>1426</v>
      </c>
      <c r="BO16" s="250" t="s">
        <v>1426</v>
      </c>
      <c r="BP16" s="250" t="s">
        <v>1426</v>
      </c>
      <c r="BQ16" s="250" t="s">
        <v>1426</v>
      </c>
      <c r="BR16" s="250" t="s">
        <v>1426</v>
      </c>
      <c r="BS16" s="250" t="s">
        <v>1426</v>
      </c>
      <c r="BT16" s="250" t="s">
        <v>1426</v>
      </c>
      <c r="BU16" s="250" t="s">
        <v>1426</v>
      </c>
      <c r="BV16" s="250" t="s">
        <v>1426</v>
      </c>
    </row>
    <row r="17" spans="1:74" ht="11.1" customHeight="1" x14ac:dyDescent="0.2">
      <c r="A17" s="162" t="s">
        <v>336</v>
      </c>
      <c r="B17" s="173" t="s">
        <v>327</v>
      </c>
      <c r="C17" s="250">
        <v>9.6</v>
      </c>
      <c r="D17" s="250">
        <v>9.6999999999999993</v>
      </c>
      <c r="E17" s="250">
        <v>10.1</v>
      </c>
      <c r="F17" s="250">
        <v>10.1</v>
      </c>
      <c r="G17" s="250">
        <v>10.3</v>
      </c>
      <c r="H17" s="250">
        <v>10.45</v>
      </c>
      <c r="I17" s="250">
        <v>10.36</v>
      </c>
      <c r="J17" s="250">
        <v>10.25</v>
      </c>
      <c r="K17" s="250">
        <v>10.25</v>
      </c>
      <c r="L17" s="250">
        <v>10.199999999999999</v>
      </c>
      <c r="M17" s="250">
        <v>10.1</v>
      </c>
      <c r="N17" s="250">
        <v>10.1</v>
      </c>
      <c r="O17" s="250">
        <v>10.199999999999999</v>
      </c>
      <c r="P17" s="250">
        <v>10.199999999999999</v>
      </c>
      <c r="Q17" s="250">
        <v>10.199999999999999</v>
      </c>
      <c r="R17" s="250">
        <v>10.199999999999999</v>
      </c>
      <c r="S17" s="250">
        <v>10.3</v>
      </c>
      <c r="T17" s="250">
        <v>10.5</v>
      </c>
      <c r="U17" s="250">
        <v>10.63</v>
      </c>
      <c r="V17" s="250">
        <v>10.6</v>
      </c>
      <c r="W17" s="250">
        <v>10.56</v>
      </c>
      <c r="X17" s="250">
        <v>10.55</v>
      </c>
      <c r="Y17" s="250">
        <v>10.6</v>
      </c>
      <c r="Z17" s="250">
        <v>10.5</v>
      </c>
      <c r="AA17" s="250">
        <v>9.98</v>
      </c>
      <c r="AB17" s="250">
        <v>10</v>
      </c>
      <c r="AC17" s="250">
        <v>9.9499999999999993</v>
      </c>
      <c r="AD17" s="250">
        <v>9.98</v>
      </c>
      <c r="AE17" s="250">
        <v>10.050000000000001</v>
      </c>
      <c r="AF17" s="250">
        <v>10.25</v>
      </c>
      <c r="AG17" s="250">
        <v>10.199999999999999</v>
      </c>
      <c r="AH17" s="250">
        <v>10.14</v>
      </c>
      <c r="AI17" s="250">
        <v>10.19</v>
      </c>
      <c r="AJ17" s="250">
        <v>10.16</v>
      </c>
      <c r="AK17" s="250">
        <v>10.130000000000001</v>
      </c>
      <c r="AL17" s="250">
        <v>10.06</v>
      </c>
      <c r="AM17" s="250">
        <v>10.16</v>
      </c>
      <c r="AN17" s="250">
        <v>10.1</v>
      </c>
      <c r="AO17" s="250">
        <v>10.050000000000001</v>
      </c>
      <c r="AP17" s="250">
        <v>10.06</v>
      </c>
      <c r="AQ17" s="250">
        <v>10.119999999999999</v>
      </c>
      <c r="AR17" s="250">
        <v>10.42</v>
      </c>
      <c r="AS17" s="250">
        <v>10.48</v>
      </c>
      <c r="AT17" s="250">
        <v>10.42</v>
      </c>
      <c r="AU17" s="250">
        <v>10.52</v>
      </c>
      <c r="AV17" s="250">
        <v>10.72</v>
      </c>
      <c r="AW17" s="250">
        <v>11</v>
      </c>
      <c r="AX17" s="250">
        <v>10.5</v>
      </c>
      <c r="AY17" s="250">
        <v>10.050000000000001</v>
      </c>
      <c r="AZ17" s="250">
        <v>10.1</v>
      </c>
      <c r="BA17" s="250">
        <v>9.85</v>
      </c>
      <c r="BB17" s="250">
        <v>9.85</v>
      </c>
      <c r="BC17" s="250">
        <v>9.9</v>
      </c>
      <c r="BD17" s="250">
        <v>10</v>
      </c>
      <c r="BE17" s="250">
        <v>9.75</v>
      </c>
      <c r="BF17" s="250">
        <v>9.85</v>
      </c>
      <c r="BG17" s="250">
        <v>8.5</v>
      </c>
      <c r="BH17" s="250">
        <v>9.85</v>
      </c>
      <c r="BI17" s="250">
        <v>9.9</v>
      </c>
      <c r="BJ17" s="250" t="s">
        <v>1426</v>
      </c>
      <c r="BK17" s="250" t="s">
        <v>1426</v>
      </c>
      <c r="BL17" s="250" t="s">
        <v>1426</v>
      </c>
      <c r="BM17" s="250" t="s">
        <v>1426</v>
      </c>
      <c r="BN17" s="250" t="s">
        <v>1426</v>
      </c>
      <c r="BO17" s="250" t="s">
        <v>1426</v>
      </c>
      <c r="BP17" s="250" t="s">
        <v>1426</v>
      </c>
      <c r="BQ17" s="250" t="s">
        <v>1426</v>
      </c>
      <c r="BR17" s="250" t="s">
        <v>1426</v>
      </c>
      <c r="BS17" s="250" t="s">
        <v>1426</v>
      </c>
      <c r="BT17" s="250" t="s">
        <v>1426</v>
      </c>
      <c r="BU17" s="250" t="s">
        <v>1426</v>
      </c>
      <c r="BV17" s="250" t="s">
        <v>1426</v>
      </c>
    </row>
    <row r="18" spans="1:74" ht="11.1" customHeight="1" x14ac:dyDescent="0.2">
      <c r="A18" s="162" t="s">
        <v>337</v>
      </c>
      <c r="B18" s="173" t="s">
        <v>328</v>
      </c>
      <c r="C18" s="250">
        <v>2.84</v>
      </c>
      <c r="D18" s="250">
        <v>2.85</v>
      </c>
      <c r="E18" s="250">
        <v>2.86</v>
      </c>
      <c r="F18" s="250">
        <v>2.89</v>
      </c>
      <c r="G18" s="250">
        <v>2.9</v>
      </c>
      <c r="H18" s="250">
        <v>2.91</v>
      </c>
      <c r="I18" s="250">
        <v>2.91</v>
      </c>
      <c r="J18" s="250">
        <v>2.92</v>
      </c>
      <c r="K18" s="250">
        <v>2.92</v>
      </c>
      <c r="L18" s="250">
        <v>2.93</v>
      </c>
      <c r="M18" s="250">
        <v>2.92</v>
      </c>
      <c r="N18" s="250">
        <v>2.94</v>
      </c>
      <c r="O18" s="250">
        <v>2.9849999999999999</v>
      </c>
      <c r="P18" s="250">
        <v>2.7650000000000001</v>
      </c>
      <c r="Q18" s="250">
        <v>2.79</v>
      </c>
      <c r="R18" s="250">
        <v>2.8</v>
      </c>
      <c r="S18" s="250">
        <v>2.98</v>
      </c>
      <c r="T18" s="250">
        <v>3.01</v>
      </c>
      <c r="U18" s="250">
        <v>3.03</v>
      </c>
      <c r="V18" s="250">
        <v>3.06</v>
      </c>
      <c r="W18" s="250">
        <v>3.09</v>
      </c>
      <c r="X18" s="250">
        <v>3.07</v>
      </c>
      <c r="Y18" s="250">
        <v>3.1</v>
      </c>
      <c r="Z18" s="250">
        <v>3.1</v>
      </c>
      <c r="AA18" s="250">
        <v>2.94</v>
      </c>
      <c r="AB18" s="250">
        <v>2.92</v>
      </c>
      <c r="AC18" s="250">
        <v>2.9</v>
      </c>
      <c r="AD18" s="250">
        <v>2.88</v>
      </c>
      <c r="AE18" s="250">
        <v>2.9</v>
      </c>
      <c r="AF18" s="250">
        <v>2.92</v>
      </c>
      <c r="AG18" s="250">
        <v>2.92</v>
      </c>
      <c r="AH18" s="250">
        <v>2.92</v>
      </c>
      <c r="AI18" s="250">
        <v>2.92</v>
      </c>
      <c r="AJ18" s="250">
        <v>2.91</v>
      </c>
      <c r="AK18" s="250">
        <v>2.88</v>
      </c>
      <c r="AL18" s="250">
        <v>2.9</v>
      </c>
      <c r="AM18" s="250">
        <v>2.91</v>
      </c>
      <c r="AN18" s="250">
        <v>2.87</v>
      </c>
      <c r="AO18" s="250">
        <v>2.85</v>
      </c>
      <c r="AP18" s="250">
        <v>2.86</v>
      </c>
      <c r="AQ18" s="250">
        <v>2.84</v>
      </c>
      <c r="AR18" s="250">
        <v>2.88</v>
      </c>
      <c r="AS18" s="250">
        <v>2.91</v>
      </c>
      <c r="AT18" s="250">
        <v>2.95</v>
      </c>
      <c r="AU18" s="250">
        <v>2.95</v>
      </c>
      <c r="AV18" s="250">
        <v>3</v>
      </c>
      <c r="AW18" s="250">
        <v>3.14</v>
      </c>
      <c r="AX18" s="250">
        <v>3.18</v>
      </c>
      <c r="AY18" s="250">
        <v>3.1</v>
      </c>
      <c r="AZ18" s="250">
        <v>3.15</v>
      </c>
      <c r="BA18" s="250">
        <v>3.1</v>
      </c>
      <c r="BB18" s="250">
        <v>3.1</v>
      </c>
      <c r="BC18" s="250">
        <v>3.1</v>
      </c>
      <c r="BD18" s="250">
        <v>3.15</v>
      </c>
      <c r="BE18" s="250">
        <v>3.1</v>
      </c>
      <c r="BF18" s="250">
        <v>3.15</v>
      </c>
      <c r="BG18" s="250">
        <v>3.15</v>
      </c>
      <c r="BH18" s="250">
        <v>3.2</v>
      </c>
      <c r="BI18" s="250">
        <v>3.2</v>
      </c>
      <c r="BJ18" s="250" t="s">
        <v>1426</v>
      </c>
      <c r="BK18" s="250" t="s">
        <v>1426</v>
      </c>
      <c r="BL18" s="250" t="s">
        <v>1426</v>
      </c>
      <c r="BM18" s="250" t="s">
        <v>1426</v>
      </c>
      <c r="BN18" s="250" t="s">
        <v>1426</v>
      </c>
      <c r="BO18" s="250" t="s">
        <v>1426</v>
      </c>
      <c r="BP18" s="250" t="s">
        <v>1426</v>
      </c>
      <c r="BQ18" s="250" t="s">
        <v>1426</v>
      </c>
      <c r="BR18" s="250" t="s">
        <v>1426</v>
      </c>
      <c r="BS18" s="250" t="s">
        <v>1426</v>
      </c>
      <c r="BT18" s="250" t="s">
        <v>1426</v>
      </c>
      <c r="BU18" s="250" t="s">
        <v>1426</v>
      </c>
      <c r="BV18" s="250" t="s">
        <v>1426</v>
      </c>
    </row>
    <row r="19" spans="1:74" ht="11.1" customHeight="1" x14ac:dyDescent="0.2">
      <c r="A19" s="162" t="s">
        <v>338</v>
      </c>
      <c r="B19" s="173" t="s">
        <v>329</v>
      </c>
      <c r="C19" s="250">
        <v>2.4</v>
      </c>
      <c r="D19" s="250">
        <v>2.4</v>
      </c>
      <c r="E19" s="250">
        <v>2.4</v>
      </c>
      <c r="F19" s="250">
        <v>2.4</v>
      </c>
      <c r="G19" s="250">
        <v>2.4</v>
      </c>
      <c r="H19" s="250">
        <v>2.4</v>
      </c>
      <c r="I19" s="250">
        <v>2.4</v>
      </c>
      <c r="J19" s="250">
        <v>2.4</v>
      </c>
      <c r="K19" s="250">
        <v>2.4</v>
      </c>
      <c r="L19" s="250">
        <v>2.4</v>
      </c>
      <c r="M19" s="250">
        <v>2.4</v>
      </c>
      <c r="N19" s="250">
        <v>2.4</v>
      </c>
      <c r="O19" s="250">
        <v>2.2999999999999998</v>
      </c>
      <c r="P19" s="250">
        <v>2.2999999999999998</v>
      </c>
      <c r="Q19" s="250">
        <v>2.2999999999999998</v>
      </c>
      <c r="R19" s="250">
        <v>2.2999999999999998</v>
      </c>
      <c r="S19" s="250">
        <v>2.2000000000000002</v>
      </c>
      <c r="T19" s="250">
        <v>2.1800000000000002</v>
      </c>
      <c r="U19" s="250">
        <v>2.12</v>
      </c>
      <c r="V19" s="250">
        <v>2.11</v>
      </c>
      <c r="W19" s="250">
        <v>2.1</v>
      </c>
      <c r="X19" s="250">
        <v>2.09</v>
      </c>
      <c r="Y19" s="250">
        <v>2.08</v>
      </c>
      <c r="Z19" s="250">
        <v>2.0499999999999998</v>
      </c>
      <c r="AA19" s="250">
        <v>2</v>
      </c>
      <c r="AB19" s="250">
        <v>1.99</v>
      </c>
      <c r="AC19" s="250">
        <v>1.99</v>
      </c>
      <c r="AD19" s="250">
        <v>1.98</v>
      </c>
      <c r="AE19" s="250">
        <v>1.98</v>
      </c>
      <c r="AF19" s="250">
        <v>1.96</v>
      </c>
      <c r="AG19" s="250">
        <v>1.96</v>
      </c>
      <c r="AH19" s="250">
        <v>1.9550000000000001</v>
      </c>
      <c r="AI19" s="250">
        <v>1.94</v>
      </c>
      <c r="AJ19" s="250">
        <v>1.89</v>
      </c>
      <c r="AK19" s="250">
        <v>1.82</v>
      </c>
      <c r="AL19" s="250">
        <v>1.64</v>
      </c>
      <c r="AM19" s="250">
        <v>1.64</v>
      </c>
      <c r="AN19" s="250">
        <v>1.6</v>
      </c>
      <c r="AO19" s="250">
        <v>1.56</v>
      </c>
      <c r="AP19" s="250">
        <v>1.53</v>
      </c>
      <c r="AQ19" s="250">
        <v>1.5</v>
      </c>
      <c r="AR19" s="250">
        <v>1.44</v>
      </c>
      <c r="AS19" s="250">
        <v>1.405</v>
      </c>
      <c r="AT19" s="250">
        <v>1.36</v>
      </c>
      <c r="AU19" s="250">
        <v>1.3260000000000001</v>
      </c>
      <c r="AV19" s="250">
        <v>1.296</v>
      </c>
      <c r="AW19" s="250">
        <v>1.276</v>
      </c>
      <c r="AX19" s="250">
        <v>1.246</v>
      </c>
      <c r="AY19" s="250">
        <v>1.216</v>
      </c>
      <c r="AZ19" s="250">
        <v>1.0860000000000001</v>
      </c>
      <c r="BA19" s="250">
        <v>0.84</v>
      </c>
      <c r="BB19" s="250">
        <v>0.83</v>
      </c>
      <c r="BC19" s="250">
        <v>0.75</v>
      </c>
      <c r="BD19" s="250">
        <v>0.8</v>
      </c>
      <c r="BE19" s="250">
        <v>0.8</v>
      </c>
      <c r="BF19" s="250">
        <v>0.75</v>
      </c>
      <c r="BG19" s="250">
        <v>0.65</v>
      </c>
      <c r="BH19" s="250">
        <v>0.65</v>
      </c>
      <c r="BI19" s="250">
        <v>0.7</v>
      </c>
      <c r="BJ19" s="250" t="s">
        <v>1426</v>
      </c>
      <c r="BK19" s="250" t="s">
        <v>1426</v>
      </c>
      <c r="BL19" s="250" t="s">
        <v>1426</v>
      </c>
      <c r="BM19" s="250" t="s">
        <v>1426</v>
      </c>
      <c r="BN19" s="250" t="s">
        <v>1426</v>
      </c>
      <c r="BO19" s="250" t="s">
        <v>1426</v>
      </c>
      <c r="BP19" s="250" t="s">
        <v>1426</v>
      </c>
      <c r="BQ19" s="250" t="s">
        <v>1426</v>
      </c>
      <c r="BR19" s="250" t="s">
        <v>1426</v>
      </c>
      <c r="BS19" s="250" t="s">
        <v>1426</v>
      </c>
      <c r="BT19" s="250" t="s">
        <v>1426</v>
      </c>
      <c r="BU19" s="250" t="s">
        <v>1426</v>
      </c>
      <c r="BV19" s="250" t="s">
        <v>1426</v>
      </c>
    </row>
    <row r="20" spans="1:74" ht="11.1" customHeight="1" x14ac:dyDescent="0.2">
      <c r="A20" s="162" t="s">
        <v>307</v>
      </c>
      <c r="B20" s="173" t="s">
        <v>85</v>
      </c>
      <c r="C20" s="250">
        <v>30.064392999999999</v>
      </c>
      <c r="D20" s="250">
        <v>29.958182000000001</v>
      </c>
      <c r="E20" s="250">
        <v>30.790761</v>
      </c>
      <c r="F20" s="250">
        <v>30.939561999999999</v>
      </c>
      <c r="G20" s="250">
        <v>31.184722000000001</v>
      </c>
      <c r="H20" s="250">
        <v>31.633790999999999</v>
      </c>
      <c r="I20" s="250">
        <v>31.838521</v>
      </c>
      <c r="J20" s="250">
        <v>31.624684999999999</v>
      </c>
      <c r="K20" s="250">
        <v>31.755617999999998</v>
      </c>
      <c r="L20" s="250">
        <v>31.529555999999999</v>
      </c>
      <c r="M20" s="250">
        <v>31.653449999999999</v>
      </c>
      <c r="N20" s="250">
        <v>31.637356</v>
      </c>
      <c r="O20" s="250">
        <v>32.023541999999999</v>
      </c>
      <c r="P20" s="250">
        <v>31.605530000000002</v>
      </c>
      <c r="Q20" s="250">
        <v>31.711545000000001</v>
      </c>
      <c r="R20" s="250">
        <v>31.821058000000001</v>
      </c>
      <c r="S20" s="250">
        <v>31.847351</v>
      </c>
      <c r="T20" s="250">
        <v>32.275463000000002</v>
      </c>
      <c r="U20" s="250">
        <v>32.354995000000002</v>
      </c>
      <c r="V20" s="250">
        <v>32.232742999999999</v>
      </c>
      <c r="W20" s="250">
        <v>32.295520000000003</v>
      </c>
      <c r="X20" s="250">
        <v>32.551327000000001</v>
      </c>
      <c r="Y20" s="250">
        <v>32.935315000000003</v>
      </c>
      <c r="Z20" s="250">
        <v>32.793708000000002</v>
      </c>
      <c r="AA20" s="250">
        <v>31.846</v>
      </c>
      <c r="AB20" s="250">
        <v>31.727</v>
      </c>
      <c r="AC20" s="250">
        <v>31.346</v>
      </c>
      <c r="AD20" s="250">
        <v>31.423999999999999</v>
      </c>
      <c r="AE20" s="250">
        <v>31.931999999999999</v>
      </c>
      <c r="AF20" s="250">
        <v>32.369999999999997</v>
      </c>
      <c r="AG20" s="250">
        <v>32.591000000000001</v>
      </c>
      <c r="AH20" s="250">
        <v>32.453000000000003</v>
      </c>
      <c r="AI20" s="250">
        <v>32.594000000000001</v>
      </c>
      <c r="AJ20" s="250">
        <v>32.396000000000001</v>
      </c>
      <c r="AK20" s="250">
        <v>32.131999999999998</v>
      </c>
      <c r="AL20" s="250">
        <v>31.997</v>
      </c>
      <c r="AM20" s="250">
        <v>32.268999999999998</v>
      </c>
      <c r="AN20" s="250">
        <v>32.098999999999997</v>
      </c>
      <c r="AO20" s="250">
        <v>31.92</v>
      </c>
      <c r="AP20" s="250">
        <v>31.86</v>
      </c>
      <c r="AQ20" s="250">
        <v>31.744</v>
      </c>
      <c r="AR20" s="250">
        <v>31.745999999999999</v>
      </c>
      <c r="AS20" s="250">
        <v>31.809000000000001</v>
      </c>
      <c r="AT20" s="250">
        <v>32.06</v>
      </c>
      <c r="AU20" s="250">
        <v>32.183999999999997</v>
      </c>
      <c r="AV20" s="250">
        <v>32.353999999999999</v>
      </c>
      <c r="AW20" s="250">
        <v>32.110999999999997</v>
      </c>
      <c r="AX20" s="250">
        <v>31.335000000000001</v>
      </c>
      <c r="AY20" s="250">
        <v>30.68</v>
      </c>
      <c r="AZ20" s="250">
        <v>30.623999999999999</v>
      </c>
      <c r="BA20" s="250">
        <v>30.125</v>
      </c>
      <c r="BB20" s="250">
        <v>30.184000000000001</v>
      </c>
      <c r="BC20" s="250">
        <v>29.867000000000001</v>
      </c>
      <c r="BD20" s="250">
        <v>29.954999999999998</v>
      </c>
      <c r="BE20" s="250">
        <v>29.57</v>
      </c>
      <c r="BF20" s="250">
        <v>29.78</v>
      </c>
      <c r="BG20" s="250">
        <v>28.231999999999999</v>
      </c>
      <c r="BH20" s="250">
        <v>29.594999999999999</v>
      </c>
      <c r="BI20" s="250">
        <v>29.519586</v>
      </c>
      <c r="BJ20" s="403">
        <v>29.569586000000001</v>
      </c>
      <c r="BK20" s="403">
        <v>29.291145</v>
      </c>
      <c r="BL20" s="403">
        <v>29.194958</v>
      </c>
      <c r="BM20" s="403">
        <v>29.178781000000001</v>
      </c>
      <c r="BN20" s="403">
        <v>29.17211</v>
      </c>
      <c r="BO20" s="403">
        <v>29.260455</v>
      </c>
      <c r="BP20" s="403">
        <v>29.353816999999999</v>
      </c>
      <c r="BQ20" s="403">
        <v>29.467195</v>
      </c>
      <c r="BR20" s="403">
        <v>29.46059</v>
      </c>
      <c r="BS20" s="403">
        <v>29.346</v>
      </c>
      <c r="BT20" s="403">
        <v>29.236426999999999</v>
      </c>
      <c r="BU20" s="403">
        <v>29.316869000000001</v>
      </c>
      <c r="BV20" s="403">
        <v>29.307327000000001</v>
      </c>
    </row>
    <row r="21" spans="1:74" ht="11.1" customHeight="1" x14ac:dyDescent="0.2">
      <c r="C21" s="473"/>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222"/>
      <c r="BG21" s="222"/>
      <c r="BH21" s="222"/>
      <c r="BI21" s="222"/>
      <c r="BJ21" s="485"/>
      <c r="BK21" s="485"/>
      <c r="BL21" s="485"/>
      <c r="BM21" s="485"/>
      <c r="BN21" s="485"/>
      <c r="BO21" s="485"/>
      <c r="BP21" s="485"/>
      <c r="BQ21" s="485"/>
      <c r="BR21" s="485"/>
      <c r="BS21" s="485"/>
      <c r="BT21" s="485"/>
      <c r="BU21" s="485"/>
      <c r="BV21" s="485"/>
    </row>
    <row r="22" spans="1:74" ht="11.1" customHeight="1" x14ac:dyDescent="0.2">
      <c r="A22" s="162" t="s">
        <v>388</v>
      </c>
      <c r="B22" s="172" t="s">
        <v>1035</v>
      </c>
      <c r="C22" s="250">
        <v>5.2411619363000002</v>
      </c>
      <c r="D22" s="250">
        <v>5.2214265968999998</v>
      </c>
      <c r="E22" s="250">
        <v>5.1862608656999996</v>
      </c>
      <c r="F22" s="250">
        <v>5.2369133739000002</v>
      </c>
      <c r="G22" s="250">
        <v>5.2979772974000001</v>
      </c>
      <c r="H22" s="250">
        <v>5.1147239250999998</v>
      </c>
      <c r="I22" s="250">
        <v>5.1731375397999999</v>
      </c>
      <c r="J22" s="250">
        <v>4.9855341129999999</v>
      </c>
      <c r="K22" s="250">
        <v>5.2339278209</v>
      </c>
      <c r="L22" s="250">
        <v>5.2149086494999999</v>
      </c>
      <c r="M22" s="250">
        <v>5.1962962448000001</v>
      </c>
      <c r="N22" s="250">
        <v>5.1917875531000002</v>
      </c>
      <c r="O22" s="250">
        <v>5.2322259293000002</v>
      </c>
      <c r="P22" s="250">
        <v>5.1812522231000004</v>
      </c>
      <c r="Q22" s="250">
        <v>5.3270457904999997</v>
      </c>
      <c r="R22" s="250">
        <v>5.3080938288999997</v>
      </c>
      <c r="S22" s="250">
        <v>5.1558544725999997</v>
      </c>
      <c r="T22" s="250">
        <v>5.1544153673000004</v>
      </c>
      <c r="U22" s="250">
        <v>5.2733932817999998</v>
      </c>
      <c r="V22" s="250">
        <v>5.2710127582000004</v>
      </c>
      <c r="W22" s="250">
        <v>5.2225808459999996</v>
      </c>
      <c r="X22" s="250">
        <v>5.2860507522000004</v>
      </c>
      <c r="Y22" s="250">
        <v>5.3721960944999996</v>
      </c>
      <c r="Z22" s="250">
        <v>5.2552883383999998</v>
      </c>
      <c r="AA22" s="250">
        <v>5.4146233731000004</v>
      </c>
      <c r="AB22" s="250">
        <v>5.3337048620000003</v>
      </c>
      <c r="AC22" s="250">
        <v>5.2227913590000004</v>
      </c>
      <c r="AD22" s="250">
        <v>5.3557423429000002</v>
      </c>
      <c r="AE22" s="250">
        <v>5.3309157780999996</v>
      </c>
      <c r="AF22" s="250">
        <v>5.2889109274999999</v>
      </c>
      <c r="AG22" s="250">
        <v>5.3033611030000003</v>
      </c>
      <c r="AH22" s="250">
        <v>5.2352022239</v>
      </c>
      <c r="AI22" s="250">
        <v>5.2530434888000004</v>
      </c>
      <c r="AJ22" s="250">
        <v>5.1861060205999996</v>
      </c>
      <c r="AK22" s="250">
        <v>5.2889095972</v>
      </c>
      <c r="AL22" s="250">
        <v>5.3483978478000003</v>
      </c>
      <c r="AM22" s="250">
        <v>5.3784716775000003</v>
      </c>
      <c r="AN22" s="250">
        <v>5.3915280432000001</v>
      </c>
      <c r="AO22" s="250">
        <v>5.3208951049</v>
      </c>
      <c r="AP22" s="250">
        <v>5.2805706694000003</v>
      </c>
      <c r="AQ22" s="250">
        <v>5.2660894998999996</v>
      </c>
      <c r="AR22" s="250">
        <v>5.3154071010999999</v>
      </c>
      <c r="AS22" s="250">
        <v>5.3052412676999996</v>
      </c>
      <c r="AT22" s="250">
        <v>5.3187698678000004</v>
      </c>
      <c r="AU22" s="250">
        <v>5.4644680000000001</v>
      </c>
      <c r="AV22" s="250">
        <v>5.4314679999999997</v>
      </c>
      <c r="AW22" s="250">
        <v>5.4404680000000001</v>
      </c>
      <c r="AX22" s="250">
        <v>5.4194680000000002</v>
      </c>
      <c r="AY22" s="250">
        <v>5.5584680000000004</v>
      </c>
      <c r="AZ22" s="250">
        <v>5.5814680000000001</v>
      </c>
      <c r="BA22" s="250">
        <v>5.6004680000000002</v>
      </c>
      <c r="BB22" s="250">
        <v>5.5874680000000003</v>
      </c>
      <c r="BC22" s="250">
        <v>5.4574680000000004</v>
      </c>
      <c r="BD22" s="250">
        <v>5.4654680000000004</v>
      </c>
      <c r="BE22" s="250">
        <v>5.4684679999999997</v>
      </c>
      <c r="BF22" s="250">
        <v>5.4684679999999997</v>
      </c>
      <c r="BG22" s="250">
        <v>5.0900365623999999</v>
      </c>
      <c r="BH22" s="250">
        <v>5.3714973323999997</v>
      </c>
      <c r="BI22" s="250">
        <v>5.2504745933999999</v>
      </c>
      <c r="BJ22" s="403">
        <v>5.1436078573000001</v>
      </c>
      <c r="BK22" s="403">
        <v>5.0729163475999997</v>
      </c>
      <c r="BL22" s="403">
        <v>5.0766198359999999</v>
      </c>
      <c r="BM22" s="403">
        <v>5.0286156125000003</v>
      </c>
      <c r="BN22" s="403">
        <v>5.0310578743000001</v>
      </c>
      <c r="BO22" s="403">
        <v>5.0335134248999998</v>
      </c>
      <c r="BP22" s="403">
        <v>5.0367103688999997</v>
      </c>
      <c r="BQ22" s="403">
        <v>5.0392871225000002</v>
      </c>
      <c r="BR22" s="403">
        <v>5.0415681562000003</v>
      </c>
      <c r="BS22" s="403">
        <v>5.0440107124000004</v>
      </c>
      <c r="BT22" s="403">
        <v>5.0459734634000002</v>
      </c>
      <c r="BU22" s="403">
        <v>5.0490595075</v>
      </c>
      <c r="BV22" s="403">
        <v>5.0523491129</v>
      </c>
    </row>
    <row r="23" spans="1:74" ht="11.1" customHeight="1" x14ac:dyDescent="0.2">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222"/>
      <c r="BA23" s="222"/>
      <c r="BB23" s="222"/>
      <c r="BC23" s="222"/>
      <c r="BD23" s="222"/>
      <c r="BE23" s="222"/>
      <c r="BF23" s="222"/>
      <c r="BG23" s="222"/>
      <c r="BH23" s="222"/>
      <c r="BI23" s="222"/>
      <c r="BJ23" s="485"/>
      <c r="BK23" s="485"/>
      <c r="BL23" s="485"/>
      <c r="BM23" s="485"/>
      <c r="BN23" s="485"/>
      <c r="BO23" s="485"/>
      <c r="BP23" s="485"/>
      <c r="BQ23" s="485"/>
      <c r="BR23" s="485"/>
      <c r="BS23" s="485"/>
      <c r="BT23" s="485"/>
      <c r="BU23" s="485"/>
      <c r="BV23" s="485"/>
    </row>
    <row r="24" spans="1:74" ht="11.1" customHeight="1" x14ac:dyDescent="0.2">
      <c r="A24" s="162" t="s">
        <v>306</v>
      </c>
      <c r="B24" s="172" t="s">
        <v>86</v>
      </c>
      <c r="C24" s="250">
        <v>35.305554936</v>
      </c>
      <c r="D24" s="250">
        <v>35.179608596999998</v>
      </c>
      <c r="E24" s="250">
        <v>35.977021866000001</v>
      </c>
      <c r="F24" s="250">
        <v>36.176475373999999</v>
      </c>
      <c r="G24" s="250">
        <v>36.482699297000003</v>
      </c>
      <c r="H24" s="250">
        <v>36.748514925000002</v>
      </c>
      <c r="I24" s="250">
        <v>37.011658539999999</v>
      </c>
      <c r="J24" s="250">
        <v>36.610219112999999</v>
      </c>
      <c r="K24" s="250">
        <v>36.989545821</v>
      </c>
      <c r="L24" s="250">
        <v>36.744464649999998</v>
      </c>
      <c r="M24" s="250">
        <v>36.849746244999999</v>
      </c>
      <c r="N24" s="250">
        <v>36.829143553000002</v>
      </c>
      <c r="O24" s="250">
        <v>37.255767929000001</v>
      </c>
      <c r="P24" s="250">
        <v>36.786782223000003</v>
      </c>
      <c r="Q24" s="250">
        <v>37.038590790999997</v>
      </c>
      <c r="R24" s="250">
        <v>37.129151829000001</v>
      </c>
      <c r="S24" s="250">
        <v>37.003205473000001</v>
      </c>
      <c r="T24" s="250">
        <v>37.429878367000001</v>
      </c>
      <c r="U24" s="250">
        <v>37.628388282000003</v>
      </c>
      <c r="V24" s="250">
        <v>37.503755757999997</v>
      </c>
      <c r="W24" s="250">
        <v>37.518100846000003</v>
      </c>
      <c r="X24" s="250">
        <v>37.837377752000002</v>
      </c>
      <c r="Y24" s="250">
        <v>38.307511093999999</v>
      </c>
      <c r="Z24" s="250">
        <v>38.048996338000002</v>
      </c>
      <c r="AA24" s="250">
        <v>37.260623373000001</v>
      </c>
      <c r="AB24" s="250">
        <v>37.060704862000001</v>
      </c>
      <c r="AC24" s="250">
        <v>36.568791359000002</v>
      </c>
      <c r="AD24" s="250">
        <v>36.779742343000002</v>
      </c>
      <c r="AE24" s="250">
        <v>37.262915778</v>
      </c>
      <c r="AF24" s="250">
        <v>37.658910927999997</v>
      </c>
      <c r="AG24" s="250">
        <v>37.894361103000001</v>
      </c>
      <c r="AH24" s="250">
        <v>37.688202224000001</v>
      </c>
      <c r="AI24" s="250">
        <v>37.847043489000001</v>
      </c>
      <c r="AJ24" s="250">
        <v>37.582106021000001</v>
      </c>
      <c r="AK24" s="250">
        <v>37.420909596999998</v>
      </c>
      <c r="AL24" s="250">
        <v>37.345397847999998</v>
      </c>
      <c r="AM24" s="250">
        <v>37.647471678000002</v>
      </c>
      <c r="AN24" s="250">
        <v>37.490528042999998</v>
      </c>
      <c r="AO24" s="250">
        <v>37.240895105</v>
      </c>
      <c r="AP24" s="250">
        <v>37.140570668999999</v>
      </c>
      <c r="AQ24" s="250">
        <v>37.010089499999999</v>
      </c>
      <c r="AR24" s="250">
        <v>37.061407101</v>
      </c>
      <c r="AS24" s="250">
        <v>37.114241268000001</v>
      </c>
      <c r="AT24" s="250">
        <v>37.378769867999999</v>
      </c>
      <c r="AU24" s="250">
        <v>37.648468000000001</v>
      </c>
      <c r="AV24" s="250">
        <v>37.785468000000002</v>
      </c>
      <c r="AW24" s="250">
        <v>37.551468</v>
      </c>
      <c r="AX24" s="250">
        <v>36.754468000000003</v>
      </c>
      <c r="AY24" s="250">
        <v>36.238467999999997</v>
      </c>
      <c r="AZ24" s="250">
        <v>36.205468000000003</v>
      </c>
      <c r="BA24" s="250">
        <v>35.725467999999999</v>
      </c>
      <c r="BB24" s="250">
        <v>35.771467999999999</v>
      </c>
      <c r="BC24" s="250">
        <v>35.324468000000003</v>
      </c>
      <c r="BD24" s="250">
        <v>35.420468</v>
      </c>
      <c r="BE24" s="250">
        <v>35.038468000000002</v>
      </c>
      <c r="BF24" s="250">
        <v>35.248468000000003</v>
      </c>
      <c r="BG24" s="250">
        <v>33.322036562000001</v>
      </c>
      <c r="BH24" s="250">
        <v>34.966497332000003</v>
      </c>
      <c r="BI24" s="250">
        <v>34.770060592999997</v>
      </c>
      <c r="BJ24" s="403">
        <v>34.713193857</v>
      </c>
      <c r="BK24" s="403">
        <v>34.364061348</v>
      </c>
      <c r="BL24" s="403">
        <v>34.271577835999999</v>
      </c>
      <c r="BM24" s="403">
        <v>34.207396613</v>
      </c>
      <c r="BN24" s="403">
        <v>34.203167874000002</v>
      </c>
      <c r="BO24" s="403">
        <v>34.293968425000003</v>
      </c>
      <c r="BP24" s="403">
        <v>34.390527368999997</v>
      </c>
      <c r="BQ24" s="403">
        <v>34.506482122000001</v>
      </c>
      <c r="BR24" s="403">
        <v>34.502158156</v>
      </c>
      <c r="BS24" s="403">
        <v>34.390010711999999</v>
      </c>
      <c r="BT24" s="403">
        <v>34.282400463000002</v>
      </c>
      <c r="BU24" s="403">
        <v>34.365928507</v>
      </c>
      <c r="BV24" s="403">
        <v>34.359676112999999</v>
      </c>
    </row>
    <row r="25" spans="1:74" ht="11.1" customHeight="1" x14ac:dyDescent="0.2">
      <c r="C25" s="222"/>
      <c r="D25" s="222"/>
      <c r="E25" s="222"/>
      <c r="F25" s="222"/>
      <c r="G25" s="222"/>
      <c r="H25" s="222"/>
      <c r="I25" s="222"/>
      <c r="J25" s="222"/>
      <c r="K25" s="222"/>
      <c r="L25" s="222"/>
      <c r="M25" s="222"/>
      <c r="N25" s="222"/>
      <c r="O25" s="222"/>
      <c r="P25" s="222"/>
      <c r="Q25" s="222"/>
      <c r="R25" s="222"/>
      <c r="S25" s="222"/>
      <c r="T25" s="222"/>
      <c r="U25" s="222"/>
      <c r="V25" s="222"/>
      <c r="W25" s="222"/>
      <c r="X25" s="222"/>
      <c r="Y25" s="222"/>
      <c r="Z25" s="222"/>
      <c r="AA25" s="222"/>
      <c r="AB25" s="222"/>
      <c r="AC25" s="222"/>
      <c r="AD25" s="222"/>
      <c r="AE25" s="222"/>
      <c r="AF25" s="222"/>
      <c r="AG25" s="222"/>
      <c r="AH25" s="222"/>
      <c r="AI25" s="222"/>
      <c r="AJ25" s="222"/>
      <c r="AK25" s="222"/>
      <c r="AL25" s="222"/>
      <c r="AM25" s="222"/>
      <c r="AN25" s="222"/>
      <c r="AO25" s="222"/>
      <c r="AP25" s="222"/>
      <c r="AQ25" s="222"/>
      <c r="AR25" s="222"/>
      <c r="AS25" s="222"/>
      <c r="AT25" s="222"/>
      <c r="AU25" s="222"/>
      <c r="AV25" s="222"/>
      <c r="AW25" s="222"/>
      <c r="AX25" s="222"/>
      <c r="AY25" s="222"/>
      <c r="AZ25" s="222"/>
      <c r="BA25" s="222"/>
      <c r="BB25" s="222"/>
      <c r="BC25" s="222"/>
      <c r="BD25" s="222"/>
      <c r="BE25" s="222"/>
      <c r="BF25" s="222"/>
      <c r="BG25" s="222"/>
      <c r="BH25" s="222"/>
      <c r="BI25" s="222"/>
      <c r="BJ25" s="485"/>
      <c r="BK25" s="485"/>
      <c r="BL25" s="485"/>
      <c r="BM25" s="485"/>
      <c r="BN25" s="485"/>
      <c r="BO25" s="485"/>
      <c r="BP25" s="485"/>
      <c r="BQ25" s="485"/>
      <c r="BR25" s="485"/>
      <c r="BS25" s="485"/>
      <c r="BT25" s="485"/>
      <c r="BU25" s="485"/>
      <c r="BV25" s="485"/>
    </row>
    <row r="26" spans="1:74" ht="11.1" customHeight="1" x14ac:dyDescent="0.2">
      <c r="B26" s="252" t="s">
        <v>332</v>
      </c>
      <c r="C26" s="250"/>
      <c r="D26" s="250"/>
      <c r="E26" s="250"/>
      <c r="F26" s="250"/>
      <c r="G26" s="250"/>
      <c r="H26" s="250"/>
      <c r="I26" s="250"/>
      <c r="J26" s="250"/>
      <c r="K26" s="250"/>
      <c r="L26" s="250"/>
      <c r="M26" s="250"/>
      <c r="N26" s="250"/>
      <c r="O26" s="250"/>
      <c r="P26" s="250"/>
      <c r="Q26" s="250"/>
      <c r="R26" s="250"/>
      <c r="S26" s="250"/>
      <c r="T26" s="250"/>
      <c r="U26" s="250"/>
      <c r="V26" s="250"/>
      <c r="W26" s="250"/>
      <c r="X26" s="250"/>
      <c r="Y26" s="250"/>
      <c r="Z26" s="250"/>
      <c r="AA26" s="250"/>
      <c r="AB26" s="250"/>
      <c r="AC26" s="250"/>
      <c r="AD26" s="250"/>
      <c r="AE26" s="250"/>
      <c r="AF26" s="250"/>
      <c r="AG26" s="250"/>
      <c r="AH26" s="250"/>
      <c r="AI26" s="250"/>
      <c r="AJ26" s="250"/>
      <c r="AK26" s="250"/>
      <c r="AL26" s="250"/>
      <c r="AM26" s="250"/>
      <c r="AN26" s="250"/>
      <c r="AO26" s="250"/>
      <c r="AP26" s="250"/>
      <c r="AQ26" s="250"/>
      <c r="AR26" s="250"/>
      <c r="AS26" s="250"/>
      <c r="AT26" s="250"/>
      <c r="AU26" s="250"/>
      <c r="AV26" s="250"/>
      <c r="AW26" s="250"/>
      <c r="AX26" s="250"/>
      <c r="AY26" s="250"/>
      <c r="AZ26" s="250"/>
      <c r="BA26" s="250"/>
      <c r="BB26" s="250"/>
      <c r="BC26" s="250"/>
      <c r="BD26" s="250"/>
      <c r="BE26" s="250"/>
      <c r="BF26" s="250"/>
      <c r="BG26" s="250"/>
      <c r="BH26" s="250"/>
      <c r="BI26" s="250"/>
      <c r="BJ26" s="403"/>
      <c r="BK26" s="403"/>
      <c r="BL26" s="403"/>
      <c r="BM26" s="403"/>
      <c r="BN26" s="403"/>
      <c r="BO26" s="403"/>
      <c r="BP26" s="403"/>
      <c r="BQ26" s="403"/>
      <c r="BR26" s="403"/>
      <c r="BS26" s="403"/>
      <c r="BT26" s="403"/>
      <c r="BU26" s="403"/>
      <c r="BV26" s="403"/>
    </row>
    <row r="27" spans="1:74" ht="11.1" customHeight="1" x14ac:dyDescent="0.2">
      <c r="A27" s="162" t="s">
        <v>565</v>
      </c>
      <c r="B27" s="173" t="s">
        <v>566</v>
      </c>
      <c r="C27" s="250">
        <v>5.7169999999999996</v>
      </c>
      <c r="D27" s="250">
        <v>5.6550560000000001</v>
      </c>
      <c r="E27" s="250">
        <v>5.6780390000000001</v>
      </c>
      <c r="F27" s="250">
        <v>5.7320000000000002</v>
      </c>
      <c r="G27" s="250">
        <v>5.6120000000000001</v>
      </c>
      <c r="H27" s="250">
        <v>5.5529999999999999</v>
      </c>
      <c r="I27" s="250">
        <v>5.7709999999999999</v>
      </c>
      <c r="J27" s="250">
        <v>5.718</v>
      </c>
      <c r="K27" s="250">
        <v>5.6470000000000002</v>
      </c>
      <c r="L27" s="250">
        <v>5.6619999999999999</v>
      </c>
      <c r="M27" s="250">
        <v>5.6964589999999999</v>
      </c>
      <c r="N27" s="250">
        <v>5.6140800000000004</v>
      </c>
      <c r="O27" s="250">
        <v>5.6050000000000004</v>
      </c>
      <c r="P27" s="250">
        <v>5.5410000000000004</v>
      </c>
      <c r="Q27" s="250">
        <v>5.29</v>
      </c>
      <c r="R27" s="250">
        <v>5.2764030000000002</v>
      </c>
      <c r="S27" s="250">
        <v>5.0013509999999997</v>
      </c>
      <c r="T27" s="250">
        <v>5.1654629999999999</v>
      </c>
      <c r="U27" s="250">
        <v>5.09</v>
      </c>
      <c r="V27" s="250">
        <v>4.899</v>
      </c>
      <c r="W27" s="250">
        <v>4.931</v>
      </c>
      <c r="X27" s="250">
        <v>5.1393269999999998</v>
      </c>
      <c r="Y27" s="250">
        <v>5.3516599999999999</v>
      </c>
      <c r="Z27" s="250">
        <v>5.24</v>
      </c>
      <c r="AA27" s="250">
        <v>5.27</v>
      </c>
      <c r="AB27" s="250">
        <v>5.3419999999999996</v>
      </c>
      <c r="AC27" s="250">
        <v>5.05</v>
      </c>
      <c r="AD27" s="250">
        <v>5.1360000000000001</v>
      </c>
      <c r="AE27" s="250">
        <v>5.4989999999999997</v>
      </c>
      <c r="AF27" s="250">
        <v>5.6950000000000003</v>
      </c>
      <c r="AG27" s="250">
        <v>5.9550000000000001</v>
      </c>
      <c r="AH27" s="250">
        <v>5.8620000000000001</v>
      </c>
      <c r="AI27" s="250">
        <v>5.9050000000000002</v>
      </c>
      <c r="AJ27" s="250">
        <v>5.93</v>
      </c>
      <c r="AK27" s="250">
        <v>5.9109999999999996</v>
      </c>
      <c r="AL27" s="250">
        <v>5.9669999999999996</v>
      </c>
      <c r="AM27" s="250">
        <v>6.0659999999999998</v>
      </c>
      <c r="AN27" s="250">
        <v>6.0010000000000003</v>
      </c>
      <c r="AO27" s="250">
        <v>5.9340000000000002</v>
      </c>
      <c r="AP27" s="250">
        <v>5.9180000000000001</v>
      </c>
      <c r="AQ27" s="250">
        <v>5.7629999999999999</v>
      </c>
      <c r="AR27" s="250">
        <v>5.415</v>
      </c>
      <c r="AS27" s="250">
        <v>5.3650000000000002</v>
      </c>
      <c r="AT27" s="250">
        <v>5.8049999999999997</v>
      </c>
      <c r="AU27" s="250">
        <v>5.97</v>
      </c>
      <c r="AV27" s="250">
        <v>5.8949999999999996</v>
      </c>
      <c r="AW27" s="250">
        <v>5.91</v>
      </c>
      <c r="AX27" s="250">
        <v>5.69</v>
      </c>
      <c r="AY27" s="250">
        <v>5.54</v>
      </c>
      <c r="AZ27" s="250">
        <v>5.5750000000000002</v>
      </c>
      <c r="BA27" s="250">
        <v>5.8650000000000002</v>
      </c>
      <c r="BB27" s="250">
        <v>5.9550000000000001</v>
      </c>
      <c r="BC27" s="250">
        <v>5.8650000000000002</v>
      </c>
      <c r="BD27" s="250">
        <v>5.8550000000000004</v>
      </c>
      <c r="BE27" s="250">
        <v>5.8849999999999998</v>
      </c>
      <c r="BF27" s="250">
        <v>5.9450000000000003</v>
      </c>
      <c r="BG27" s="250">
        <v>5.9349999999999996</v>
      </c>
      <c r="BH27" s="250">
        <v>5.8949999999999996</v>
      </c>
      <c r="BI27" s="250">
        <v>5.8345859999999998</v>
      </c>
      <c r="BJ27" s="486">
        <v>5.8345859999999998</v>
      </c>
      <c r="BK27" s="486">
        <v>5.7861450000000003</v>
      </c>
      <c r="BL27" s="486">
        <v>5.7999580000000002</v>
      </c>
      <c r="BM27" s="486">
        <v>5.7937810000000001</v>
      </c>
      <c r="BN27" s="486">
        <v>5.79711</v>
      </c>
      <c r="BO27" s="486">
        <v>5.7954549999999996</v>
      </c>
      <c r="BP27" s="486">
        <v>5.7988169999999997</v>
      </c>
      <c r="BQ27" s="486">
        <v>5.8221949999999998</v>
      </c>
      <c r="BR27" s="486">
        <v>5.82559</v>
      </c>
      <c r="BS27" s="486">
        <v>5.8209999999999997</v>
      </c>
      <c r="BT27" s="486">
        <v>5.8214269999999999</v>
      </c>
      <c r="BU27" s="486">
        <v>5.8118689999999997</v>
      </c>
      <c r="BV27" s="486">
        <v>5.8123269999999998</v>
      </c>
    </row>
    <row r="28" spans="1:74" ht="11.1" customHeight="1" x14ac:dyDescent="0.2">
      <c r="A28" s="162" t="s">
        <v>567</v>
      </c>
      <c r="B28" s="173" t="s">
        <v>568</v>
      </c>
      <c r="C28" s="250">
        <v>23.44</v>
      </c>
      <c r="D28" s="250">
        <v>23.3</v>
      </c>
      <c r="E28" s="250">
        <v>23.71</v>
      </c>
      <c r="F28" s="250">
        <v>23.81</v>
      </c>
      <c r="G28" s="250">
        <v>23.93</v>
      </c>
      <c r="H28" s="250">
        <v>24.24</v>
      </c>
      <c r="I28" s="250">
        <v>24.32</v>
      </c>
      <c r="J28" s="250">
        <v>24.27</v>
      </c>
      <c r="K28" s="250">
        <v>24.47</v>
      </c>
      <c r="L28" s="250">
        <v>24.28</v>
      </c>
      <c r="M28" s="250">
        <v>24.47</v>
      </c>
      <c r="N28" s="250">
        <v>24.54</v>
      </c>
      <c r="O28" s="250">
        <v>24.934999999999999</v>
      </c>
      <c r="P28" s="250">
        <v>24.675000000000001</v>
      </c>
      <c r="Q28" s="250">
        <v>25.02</v>
      </c>
      <c r="R28" s="250">
        <v>25.05</v>
      </c>
      <c r="S28" s="250">
        <v>25.34</v>
      </c>
      <c r="T28" s="250">
        <v>25.43</v>
      </c>
      <c r="U28" s="250">
        <v>25.52</v>
      </c>
      <c r="V28" s="250">
        <v>25.625</v>
      </c>
      <c r="W28" s="250">
        <v>25.695</v>
      </c>
      <c r="X28" s="250">
        <v>25.77</v>
      </c>
      <c r="Y28" s="250">
        <v>25.91</v>
      </c>
      <c r="Z28" s="250">
        <v>26.01</v>
      </c>
      <c r="AA28" s="250">
        <v>26.03</v>
      </c>
      <c r="AB28" s="250">
        <v>26.03</v>
      </c>
      <c r="AC28" s="250">
        <v>26.04</v>
      </c>
      <c r="AD28" s="250">
        <v>26.02</v>
      </c>
      <c r="AE28" s="250">
        <v>26.02</v>
      </c>
      <c r="AF28" s="250">
        <v>26.03</v>
      </c>
      <c r="AG28" s="250">
        <v>26.04</v>
      </c>
      <c r="AH28" s="250">
        <v>26.04</v>
      </c>
      <c r="AI28" s="250">
        <v>26.05</v>
      </c>
      <c r="AJ28" s="250">
        <v>26.06</v>
      </c>
      <c r="AK28" s="250">
        <v>25.93</v>
      </c>
      <c r="AL28" s="250">
        <v>25.92</v>
      </c>
      <c r="AM28" s="250">
        <v>25.82</v>
      </c>
      <c r="AN28" s="250">
        <v>25.855</v>
      </c>
      <c r="AO28" s="250">
        <v>25.844999999999999</v>
      </c>
      <c r="AP28" s="250">
        <v>25.815000000000001</v>
      </c>
      <c r="AQ28" s="250">
        <v>25.844999999999999</v>
      </c>
      <c r="AR28" s="250">
        <v>25.904</v>
      </c>
      <c r="AS28" s="250">
        <v>25.876000000000001</v>
      </c>
      <c r="AT28" s="250">
        <v>25.745000000000001</v>
      </c>
      <c r="AU28" s="250">
        <v>25.65</v>
      </c>
      <c r="AV28" s="250">
        <v>25.73</v>
      </c>
      <c r="AW28" s="250">
        <v>25.11</v>
      </c>
      <c r="AX28" s="250">
        <v>25.08</v>
      </c>
      <c r="AY28" s="250">
        <v>25.43</v>
      </c>
      <c r="AZ28" s="250">
        <v>25.36</v>
      </c>
      <c r="BA28" s="250">
        <v>25.15</v>
      </c>
      <c r="BB28" s="250">
        <v>25.13</v>
      </c>
      <c r="BC28" s="250">
        <v>24.93</v>
      </c>
      <c r="BD28" s="250">
        <v>24.83</v>
      </c>
      <c r="BE28" s="250">
        <v>24.73</v>
      </c>
      <c r="BF28" s="250">
        <v>24.78</v>
      </c>
      <c r="BG28" s="250">
        <v>22.33</v>
      </c>
      <c r="BH28" s="250">
        <v>24.03</v>
      </c>
      <c r="BI28" s="250">
        <v>24.08</v>
      </c>
      <c r="BJ28" s="486">
        <v>24.48</v>
      </c>
      <c r="BK28" s="486">
        <v>24.78</v>
      </c>
      <c r="BL28" s="486">
        <v>24.78</v>
      </c>
      <c r="BM28" s="486">
        <v>24.78</v>
      </c>
      <c r="BN28" s="486">
        <v>24.78</v>
      </c>
      <c r="BO28" s="486">
        <v>24.78</v>
      </c>
      <c r="BP28" s="486">
        <v>24.78</v>
      </c>
      <c r="BQ28" s="486">
        <v>24.78</v>
      </c>
      <c r="BR28" s="486">
        <v>24.78</v>
      </c>
      <c r="BS28" s="486">
        <v>24.78</v>
      </c>
      <c r="BT28" s="486">
        <v>24.78</v>
      </c>
      <c r="BU28" s="486">
        <v>24.78</v>
      </c>
      <c r="BV28" s="486">
        <v>24.78</v>
      </c>
    </row>
    <row r="29" spans="1:74" ht="11.1" customHeight="1" x14ac:dyDescent="0.2">
      <c r="A29" s="162" t="s">
        <v>1060</v>
      </c>
      <c r="B29" s="173" t="s">
        <v>1064</v>
      </c>
      <c r="C29" s="250">
        <v>2.9577230000000001</v>
      </c>
      <c r="D29" s="250">
        <v>2.9531260000000001</v>
      </c>
      <c r="E29" s="250">
        <v>2.9527239999999999</v>
      </c>
      <c r="F29" s="250">
        <v>2.9478930000000001</v>
      </c>
      <c r="G29" s="250">
        <v>2.9431929999999999</v>
      </c>
      <c r="H29" s="250">
        <v>2.9410440000000002</v>
      </c>
      <c r="I29" s="250">
        <v>2.9377970000000002</v>
      </c>
      <c r="J29" s="250">
        <v>2.9371320000000001</v>
      </c>
      <c r="K29" s="250">
        <v>2.9389750000000001</v>
      </c>
      <c r="L29" s="250">
        <v>2.9379849999999998</v>
      </c>
      <c r="M29" s="250">
        <v>2.937001</v>
      </c>
      <c r="N29" s="250">
        <v>2.9332760000000002</v>
      </c>
      <c r="O29" s="250">
        <v>2.8340000000000001</v>
      </c>
      <c r="P29" s="250">
        <v>2.84</v>
      </c>
      <c r="Q29" s="250">
        <v>2.8519999999999999</v>
      </c>
      <c r="R29" s="250">
        <v>2.855</v>
      </c>
      <c r="S29" s="250">
        <v>2.7559999999999998</v>
      </c>
      <c r="T29" s="250">
        <v>2.73</v>
      </c>
      <c r="U29" s="250">
        <v>2.665</v>
      </c>
      <c r="V29" s="250">
        <v>2.6589999999999998</v>
      </c>
      <c r="W29" s="250">
        <v>2.66</v>
      </c>
      <c r="X29" s="250">
        <v>2.6419999999999999</v>
      </c>
      <c r="Y29" s="250">
        <v>2.6240000000000001</v>
      </c>
      <c r="Z29" s="250">
        <v>2.5939999999999999</v>
      </c>
      <c r="AA29" s="250">
        <v>2.536</v>
      </c>
      <c r="AB29" s="250">
        <v>2.5249999999999999</v>
      </c>
      <c r="AC29" s="250">
        <v>2.5209999999999999</v>
      </c>
      <c r="AD29" s="250">
        <v>2.508</v>
      </c>
      <c r="AE29" s="250">
        <v>2.5129999999999999</v>
      </c>
      <c r="AF29" s="250">
        <v>2.5</v>
      </c>
      <c r="AG29" s="250">
        <v>2.5009999999999999</v>
      </c>
      <c r="AH29" s="250">
        <v>2.4910000000000001</v>
      </c>
      <c r="AI29" s="250">
        <v>2.4689999999999999</v>
      </c>
      <c r="AJ29" s="250">
        <v>2.4159999999999999</v>
      </c>
      <c r="AK29" s="250">
        <v>2.3410000000000002</v>
      </c>
      <c r="AL29" s="250">
        <v>2.16</v>
      </c>
      <c r="AM29" s="250">
        <v>2.153</v>
      </c>
      <c r="AN29" s="250">
        <v>2.113</v>
      </c>
      <c r="AO29" s="250">
        <v>2.0712540000000002</v>
      </c>
      <c r="AP29" s="250">
        <v>2.0470000000000002</v>
      </c>
      <c r="AQ29" s="250">
        <v>2.016</v>
      </c>
      <c r="AR29" s="250">
        <v>1.9570959999999999</v>
      </c>
      <c r="AS29" s="250">
        <v>1.9283410000000001</v>
      </c>
      <c r="AT29" s="250">
        <v>1.89</v>
      </c>
      <c r="AU29" s="250">
        <v>1.8445</v>
      </c>
      <c r="AV29" s="250">
        <v>1.809491</v>
      </c>
      <c r="AW29" s="250">
        <v>1.7909999999999999</v>
      </c>
      <c r="AX29" s="250">
        <v>1.7654529999999999</v>
      </c>
      <c r="AY29" s="250">
        <v>1.74</v>
      </c>
      <c r="AZ29" s="250">
        <v>1.6193599999999999</v>
      </c>
      <c r="BA29" s="250">
        <v>1.370147</v>
      </c>
      <c r="BB29" s="250">
        <v>1.359</v>
      </c>
      <c r="BC29" s="250">
        <v>1.282</v>
      </c>
      <c r="BD29" s="250">
        <v>1.331</v>
      </c>
      <c r="BE29" s="250">
        <v>1.341</v>
      </c>
      <c r="BF29" s="250">
        <v>1.3</v>
      </c>
      <c r="BG29" s="250">
        <v>1.1970000000000001</v>
      </c>
      <c r="BH29" s="250">
        <v>1.1000000000000001</v>
      </c>
      <c r="BI29" s="250">
        <v>1.2350000000000001</v>
      </c>
      <c r="BJ29" s="486">
        <v>1.135</v>
      </c>
      <c r="BK29" s="486">
        <v>1.0449999999999999</v>
      </c>
      <c r="BL29" s="486">
        <v>1.0349999999999999</v>
      </c>
      <c r="BM29" s="486">
        <v>1.0249999999999999</v>
      </c>
      <c r="BN29" s="486">
        <v>1.0149999999999999</v>
      </c>
      <c r="BO29" s="486">
        <v>1.0049999999999999</v>
      </c>
      <c r="BP29" s="486">
        <v>0.995</v>
      </c>
      <c r="BQ29" s="486">
        <v>0.98499999999999999</v>
      </c>
      <c r="BR29" s="486">
        <v>0.97499999999999998</v>
      </c>
      <c r="BS29" s="486">
        <v>0.96499999999999997</v>
      </c>
      <c r="BT29" s="486">
        <v>0.95499999999999996</v>
      </c>
      <c r="BU29" s="486">
        <v>0.94499999999999995</v>
      </c>
      <c r="BV29" s="486">
        <v>0.93500000000000005</v>
      </c>
    </row>
    <row r="30" spans="1:74" ht="11.1" customHeight="1" x14ac:dyDescent="0.2">
      <c r="A30" s="162" t="s">
        <v>581</v>
      </c>
      <c r="B30" s="173" t="s">
        <v>85</v>
      </c>
      <c r="C30" s="250">
        <v>32.114722999999998</v>
      </c>
      <c r="D30" s="250">
        <v>31.908182</v>
      </c>
      <c r="E30" s="250">
        <v>32.340763000000003</v>
      </c>
      <c r="F30" s="250">
        <v>32.489893000000002</v>
      </c>
      <c r="G30" s="250">
        <v>32.485193000000002</v>
      </c>
      <c r="H30" s="250">
        <v>32.734043999999997</v>
      </c>
      <c r="I30" s="250">
        <v>33.028796999999997</v>
      </c>
      <c r="J30" s="250">
        <v>32.925131999999998</v>
      </c>
      <c r="K30" s="250">
        <v>33.055974999999997</v>
      </c>
      <c r="L30" s="250">
        <v>32.879984999999998</v>
      </c>
      <c r="M30" s="250">
        <v>33.103459999999998</v>
      </c>
      <c r="N30" s="250">
        <v>33.087356</v>
      </c>
      <c r="O30" s="250">
        <v>33.374000000000002</v>
      </c>
      <c r="P30" s="250">
        <v>33.055999999999997</v>
      </c>
      <c r="Q30" s="250">
        <v>33.161999999999999</v>
      </c>
      <c r="R30" s="250">
        <v>33.181403000000003</v>
      </c>
      <c r="S30" s="250">
        <v>33.097351000000003</v>
      </c>
      <c r="T30" s="250">
        <v>33.325462999999999</v>
      </c>
      <c r="U30" s="250">
        <v>33.274999999999999</v>
      </c>
      <c r="V30" s="250">
        <v>33.183</v>
      </c>
      <c r="W30" s="250">
        <v>33.286000000000001</v>
      </c>
      <c r="X30" s="250">
        <v>33.551327000000001</v>
      </c>
      <c r="Y30" s="250">
        <v>33.885660000000001</v>
      </c>
      <c r="Z30" s="250">
        <v>33.844000000000001</v>
      </c>
      <c r="AA30" s="250">
        <v>33.835999999999999</v>
      </c>
      <c r="AB30" s="250">
        <v>33.896999999999998</v>
      </c>
      <c r="AC30" s="250">
        <v>33.610999999999997</v>
      </c>
      <c r="AD30" s="250">
        <v>33.664000000000001</v>
      </c>
      <c r="AE30" s="250">
        <v>34.031999999999996</v>
      </c>
      <c r="AF30" s="250">
        <v>34.225000000000001</v>
      </c>
      <c r="AG30" s="250">
        <v>34.496000000000002</v>
      </c>
      <c r="AH30" s="250">
        <v>34.393000000000001</v>
      </c>
      <c r="AI30" s="250">
        <v>34.423999999999999</v>
      </c>
      <c r="AJ30" s="250">
        <v>34.405999999999999</v>
      </c>
      <c r="AK30" s="250">
        <v>34.182000000000002</v>
      </c>
      <c r="AL30" s="250">
        <v>34.046999999999997</v>
      </c>
      <c r="AM30" s="250">
        <v>34.039000000000001</v>
      </c>
      <c r="AN30" s="250">
        <v>33.969000000000001</v>
      </c>
      <c r="AO30" s="250">
        <v>33.850254</v>
      </c>
      <c r="AP30" s="250">
        <v>33.78</v>
      </c>
      <c r="AQ30" s="250">
        <v>33.624000000000002</v>
      </c>
      <c r="AR30" s="250">
        <v>33.276096000000003</v>
      </c>
      <c r="AS30" s="250">
        <v>33.169341000000003</v>
      </c>
      <c r="AT30" s="250">
        <v>33.44</v>
      </c>
      <c r="AU30" s="250">
        <v>33.464500000000001</v>
      </c>
      <c r="AV30" s="250">
        <v>33.434491000000001</v>
      </c>
      <c r="AW30" s="250">
        <v>32.811</v>
      </c>
      <c r="AX30" s="250">
        <v>32.535452999999997</v>
      </c>
      <c r="AY30" s="250">
        <v>32.71</v>
      </c>
      <c r="AZ30" s="250">
        <v>32.554360000000003</v>
      </c>
      <c r="BA30" s="250">
        <v>32.385147000000003</v>
      </c>
      <c r="BB30" s="250">
        <v>32.444000000000003</v>
      </c>
      <c r="BC30" s="250">
        <v>32.076999999999998</v>
      </c>
      <c r="BD30" s="250">
        <v>32.015999999999998</v>
      </c>
      <c r="BE30" s="250">
        <v>31.956</v>
      </c>
      <c r="BF30" s="250">
        <v>32.024999999999999</v>
      </c>
      <c r="BG30" s="250">
        <v>29.462</v>
      </c>
      <c r="BH30" s="250">
        <v>31.024999999999999</v>
      </c>
      <c r="BI30" s="250">
        <v>31.149585999999999</v>
      </c>
      <c r="BJ30" s="403">
        <v>31.449586</v>
      </c>
      <c r="BK30" s="403">
        <v>31.611145</v>
      </c>
      <c r="BL30" s="403">
        <v>31.614958000000001</v>
      </c>
      <c r="BM30" s="403">
        <v>31.598780999999999</v>
      </c>
      <c r="BN30" s="403">
        <v>31.592110000000002</v>
      </c>
      <c r="BO30" s="403">
        <v>31.580455000000001</v>
      </c>
      <c r="BP30" s="403">
        <v>31.573816999999998</v>
      </c>
      <c r="BQ30" s="403">
        <v>31.587195000000001</v>
      </c>
      <c r="BR30" s="403">
        <v>31.580590000000001</v>
      </c>
      <c r="BS30" s="403">
        <v>31.565999999999999</v>
      </c>
      <c r="BT30" s="403">
        <v>31.556426999999999</v>
      </c>
      <c r="BU30" s="403">
        <v>31.536868999999999</v>
      </c>
      <c r="BV30" s="403">
        <v>31.527327</v>
      </c>
    </row>
    <row r="31" spans="1:74" ht="11.1" customHeight="1" x14ac:dyDescent="0.2">
      <c r="B31" s="172"/>
      <c r="C31" s="250"/>
      <c r="D31" s="250"/>
      <c r="E31" s="250"/>
      <c r="F31" s="250"/>
      <c r="G31" s="250"/>
      <c r="H31" s="250"/>
      <c r="I31" s="250"/>
      <c r="J31" s="250"/>
      <c r="K31" s="250"/>
      <c r="L31" s="250"/>
      <c r="M31" s="250"/>
      <c r="N31" s="250"/>
      <c r="O31" s="250"/>
      <c r="P31" s="250"/>
      <c r="Q31" s="250"/>
      <c r="R31" s="250"/>
      <c r="S31" s="250"/>
      <c r="T31" s="250"/>
      <c r="U31" s="250"/>
      <c r="V31" s="250"/>
      <c r="W31" s="250"/>
      <c r="X31" s="250"/>
      <c r="Y31" s="250"/>
      <c r="Z31" s="250"/>
      <c r="AA31" s="250"/>
      <c r="AB31" s="250"/>
      <c r="AC31" s="250"/>
      <c r="AD31" s="250"/>
      <c r="AE31" s="250"/>
      <c r="AF31" s="250"/>
      <c r="AG31" s="250"/>
      <c r="AH31" s="250"/>
      <c r="AI31" s="250"/>
      <c r="AJ31" s="250"/>
      <c r="AK31" s="250"/>
      <c r="AL31" s="250"/>
      <c r="AM31" s="250"/>
      <c r="AN31" s="250"/>
      <c r="AO31" s="250"/>
      <c r="AP31" s="250"/>
      <c r="AQ31" s="250"/>
      <c r="AR31" s="250"/>
      <c r="AS31" s="250"/>
      <c r="AT31" s="250"/>
      <c r="AU31" s="250"/>
      <c r="AV31" s="250"/>
      <c r="AW31" s="250"/>
      <c r="AX31" s="250"/>
      <c r="AY31" s="250"/>
      <c r="AZ31" s="250"/>
      <c r="BA31" s="250"/>
      <c r="BB31" s="250"/>
      <c r="BC31" s="250"/>
      <c r="BD31" s="250"/>
      <c r="BE31" s="250"/>
      <c r="BF31" s="250"/>
      <c r="BG31" s="250"/>
      <c r="BH31" s="250"/>
      <c r="BI31" s="250"/>
      <c r="BJ31" s="403"/>
      <c r="BK31" s="403"/>
      <c r="BL31" s="403"/>
      <c r="BM31" s="403"/>
      <c r="BN31" s="403"/>
      <c r="BO31" s="403"/>
      <c r="BP31" s="403"/>
      <c r="BQ31" s="403"/>
      <c r="BR31" s="403"/>
      <c r="BS31" s="403"/>
      <c r="BT31" s="403"/>
      <c r="BU31" s="403"/>
      <c r="BV31" s="403"/>
    </row>
    <row r="32" spans="1:74" ht="11.1" customHeight="1" x14ac:dyDescent="0.2">
      <c r="B32" s="252" t="s">
        <v>16</v>
      </c>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250"/>
      <c r="AZ32" s="250"/>
      <c r="BA32" s="250"/>
      <c r="BB32" s="250"/>
      <c r="BC32" s="250"/>
      <c r="BD32" s="250"/>
      <c r="BE32" s="250"/>
      <c r="BF32" s="250"/>
      <c r="BG32" s="250"/>
      <c r="BH32" s="250"/>
      <c r="BI32" s="250"/>
      <c r="BJ32" s="403"/>
      <c r="BK32" s="403"/>
      <c r="BL32" s="403"/>
      <c r="BM32" s="403"/>
      <c r="BN32" s="403"/>
      <c r="BO32" s="403"/>
      <c r="BP32" s="403"/>
      <c r="BQ32" s="403"/>
      <c r="BR32" s="403"/>
      <c r="BS32" s="403"/>
      <c r="BT32" s="403"/>
      <c r="BU32" s="403"/>
      <c r="BV32" s="403"/>
    </row>
    <row r="33" spans="1:74" ht="11.1" customHeight="1" x14ac:dyDescent="0.2">
      <c r="A33" s="162" t="s">
        <v>569</v>
      </c>
      <c r="B33" s="173" t="s">
        <v>566</v>
      </c>
      <c r="C33" s="250">
        <v>3.2200000000000002E-4</v>
      </c>
      <c r="D33" s="250">
        <v>0</v>
      </c>
      <c r="E33" s="250">
        <v>0</v>
      </c>
      <c r="F33" s="250">
        <v>3.3100000000000002E-4</v>
      </c>
      <c r="G33" s="250">
        <v>4.7100000000000001E-4</v>
      </c>
      <c r="H33" s="250">
        <v>2.4600000000000002E-4</v>
      </c>
      <c r="I33" s="250">
        <v>2.7599999999999999E-4</v>
      </c>
      <c r="J33" s="250">
        <v>4.4700000000000002E-4</v>
      </c>
      <c r="K33" s="250">
        <v>3.57E-4</v>
      </c>
      <c r="L33" s="250">
        <v>4.2900000000000002E-4</v>
      </c>
      <c r="M33" s="250">
        <v>1.0000000000000001E-5</v>
      </c>
      <c r="N33" s="250">
        <v>0</v>
      </c>
      <c r="O33" s="250">
        <v>4.5800000000000002E-4</v>
      </c>
      <c r="P33" s="250">
        <v>4.6999999999999999E-4</v>
      </c>
      <c r="Q33" s="250">
        <v>4.55E-4</v>
      </c>
      <c r="R33" s="250">
        <v>3.4499999999999998E-4</v>
      </c>
      <c r="S33" s="250">
        <v>0</v>
      </c>
      <c r="T33" s="250">
        <v>0</v>
      </c>
      <c r="U33" s="250">
        <v>5.0000000000000004E-6</v>
      </c>
      <c r="V33" s="250">
        <v>2.5700000000000001E-4</v>
      </c>
      <c r="W33" s="250">
        <v>4.8000000000000001E-4</v>
      </c>
      <c r="X33" s="250">
        <v>0</v>
      </c>
      <c r="Y33" s="250">
        <v>3.4499999999999998E-4</v>
      </c>
      <c r="Z33" s="250">
        <v>2.92E-4</v>
      </c>
      <c r="AA33" s="250">
        <v>0</v>
      </c>
      <c r="AB33" s="250">
        <v>0</v>
      </c>
      <c r="AC33" s="250">
        <v>0</v>
      </c>
      <c r="AD33" s="250">
        <v>0</v>
      </c>
      <c r="AE33" s="250">
        <v>0</v>
      </c>
      <c r="AF33" s="250">
        <v>0</v>
      </c>
      <c r="AG33" s="250">
        <v>0</v>
      </c>
      <c r="AH33" s="250">
        <v>0</v>
      </c>
      <c r="AI33" s="250">
        <v>0</v>
      </c>
      <c r="AJ33" s="250">
        <v>0</v>
      </c>
      <c r="AK33" s="250">
        <v>0</v>
      </c>
      <c r="AL33" s="250">
        <v>0</v>
      </c>
      <c r="AM33" s="250">
        <v>0</v>
      </c>
      <c r="AN33" s="250">
        <v>0</v>
      </c>
      <c r="AO33" s="250">
        <v>0</v>
      </c>
      <c r="AP33" s="250">
        <v>0</v>
      </c>
      <c r="AQ33" s="250">
        <v>0</v>
      </c>
      <c r="AR33" s="250">
        <v>0</v>
      </c>
      <c r="AS33" s="250">
        <v>0</v>
      </c>
      <c r="AT33" s="250">
        <v>0</v>
      </c>
      <c r="AU33" s="250">
        <v>0</v>
      </c>
      <c r="AV33" s="250">
        <v>0</v>
      </c>
      <c r="AW33" s="250">
        <v>0</v>
      </c>
      <c r="AX33" s="250">
        <v>0</v>
      </c>
      <c r="AY33" s="250">
        <v>0</v>
      </c>
      <c r="AZ33" s="250">
        <v>0</v>
      </c>
      <c r="BA33" s="250">
        <v>0</v>
      </c>
      <c r="BB33" s="250">
        <v>0</v>
      </c>
      <c r="BC33" s="250">
        <v>0</v>
      </c>
      <c r="BD33" s="250">
        <v>0</v>
      </c>
      <c r="BE33" s="250">
        <v>0</v>
      </c>
      <c r="BF33" s="250">
        <v>0</v>
      </c>
      <c r="BG33" s="250">
        <v>0</v>
      </c>
      <c r="BH33" s="250">
        <v>0</v>
      </c>
      <c r="BI33" s="250">
        <v>0</v>
      </c>
      <c r="BJ33" s="486">
        <v>0</v>
      </c>
      <c r="BK33" s="486">
        <v>0</v>
      </c>
      <c r="BL33" s="486">
        <v>0</v>
      </c>
      <c r="BM33" s="486">
        <v>0</v>
      </c>
      <c r="BN33" s="486">
        <v>0</v>
      </c>
      <c r="BO33" s="486">
        <v>0</v>
      </c>
      <c r="BP33" s="486">
        <v>0</v>
      </c>
      <c r="BQ33" s="486">
        <v>0</v>
      </c>
      <c r="BR33" s="486">
        <v>0</v>
      </c>
      <c r="BS33" s="486">
        <v>0</v>
      </c>
      <c r="BT33" s="486">
        <v>0</v>
      </c>
      <c r="BU33" s="486">
        <v>0</v>
      </c>
      <c r="BV33" s="486">
        <v>0</v>
      </c>
    </row>
    <row r="34" spans="1:74" ht="11.1" customHeight="1" x14ac:dyDescent="0.2">
      <c r="A34" s="162" t="s">
        <v>570</v>
      </c>
      <c r="B34" s="173" t="s">
        <v>568</v>
      </c>
      <c r="C34" s="250">
        <v>2.0499999999999998</v>
      </c>
      <c r="D34" s="250">
        <v>1.95</v>
      </c>
      <c r="E34" s="250">
        <v>1.55</v>
      </c>
      <c r="F34" s="250">
        <v>1.55</v>
      </c>
      <c r="G34" s="250">
        <v>1.3</v>
      </c>
      <c r="H34" s="250">
        <v>1.1000000000000001</v>
      </c>
      <c r="I34" s="250">
        <v>1.19</v>
      </c>
      <c r="J34" s="250">
        <v>1.3</v>
      </c>
      <c r="K34" s="250">
        <v>1.3</v>
      </c>
      <c r="L34" s="250">
        <v>1.35</v>
      </c>
      <c r="M34" s="250">
        <v>1.45</v>
      </c>
      <c r="N34" s="250">
        <v>1.45</v>
      </c>
      <c r="O34" s="250">
        <v>1.35</v>
      </c>
      <c r="P34" s="250">
        <v>1.45</v>
      </c>
      <c r="Q34" s="250">
        <v>1.45</v>
      </c>
      <c r="R34" s="250">
        <v>1.36</v>
      </c>
      <c r="S34" s="250">
        <v>1.25</v>
      </c>
      <c r="T34" s="250">
        <v>1.05</v>
      </c>
      <c r="U34" s="250">
        <v>0.92</v>
      </c>
      <c r="V34" s="250">
        <v>0.95</v>
      </c>
      <c r="W34" s="250">
        <v>0.99</v>
      </c>
      <c r="X34" s="250">
        <v>1</v>
      </c>
      <c r="Y34" s="250">
        <v>0.95</v>
      </c>
      <c r="Z34" s="250">
        <v>1.05</v>
      </c>
      <c r="AA34" s="250">
        <v>1.99</v>
      </c>
      <c r="AB34" s="250">
        <v>2.17</v>
      </c>
      <c r="AC34" s="250">
        <v>2.2650000000000001</v>
      </c>
      <c r="AD34" s="250">
        <v>2.2400000000000002</v>
      </c>
      <c r="AE34" s="250">
        <v>2.1</v>
      </c>
      <c r="AF34" s="250">
        <v>1.855</v>
      </c>
      <c r="AG34" s="250">
        <v>1.905</v>
      </c>
      <c r="AH34" s="250">
        <v>1.94</v>
      </c>
      <c r="AI34" s="250">
        <v>1.83</v>
      </c>
      <c r="AJ34" s="250">
        <v>2.0099999999999998</v>
      </c>
      <c r="AK34" s="250">
        <v>2.0499999999999998</v>
      </c>
      <c r="AL34" s="250">
        <v>2.0499999999999998</v>
      </c>
      <c r="AM34" s="250">
        <v>1.77</v>
      </c>
      <c r="AN34" s="250">
        <v>1.87</v>
      </c>
      <c r="AO34" s="250">
        <v>1.93</v>
      </c>
      <c r="AP34" s="250">
        <v>1.92</v>
      </c>
      <c r="AQ34" s="250">
        <v>1.88</v>
      </c>
      <c r="AR34" s="250">
        <v>1.53</v>
      </c>
      <c r="AS34" s="250">
        <v>1.36</v>
      </c>
      <c r="AT34" s="250">
        <v>1.38</v>
      </c>
      <c r="AU34" s="250">
        <v>1.28</v>
      </c>
      <c r="AV34" s="250">
        <v>1.08</v>
      </c>
      <c r="AW34" s="250">
        <v>0.7</v>
      </c>
      <c r="AX34" s="250">
        <v>1.2</v>
      </c>
      <c r="AY34" s="250">
        <v>2.0299999999999998</v>
      </c>
      <c r="AZ34" s="250">
        <v>1.93</v>
      </c>
      <c r="BA34" s="250">
        <v>2.2599999999999998</v>
      </c>
      <c r="BB34" s="250">
        <v>2.2599999999999998</v>
      </c>
      <c r="BC34" s="250">
        <v>2.21</v>
      </c>
      <c r="BD34" s="250">
        <v>2.06</v>
      </c>
      <c r="BE34" s="250">
        <v>2.38</v>
      </c>
      <c r="BF34" s="250">
        <v>2.23</v>
      </c>
      <c r="BG34" s="250">
        <v>1.23</v>
      </c>
      <c r="BH34" s="250">
        <v>1.43</v>
      </c>
      <c r="BI34" s="250">
        <v>1.63</v>
      </c>
      <c r="BJ34" s="486">
        <v>1.88</v>
      </c>
      <c r="BK34" s="486">
        <v>2.3199999999999998</v>
      </c>
      <c r="BL34" s="486">
        <v>2.42</v>
      </c>
      <c r="BM34" s="486">
        <v>2.42</v>
      </c>
      <c r="BN34" s="486">
        <v>2.42</v>
      </c>
      <c r="BO34" s="486">
        <v>2.3199999999999998</v>
      </c>
      <c r="BP34" s="486">
        <v>2.2200000000000002</v>
      </c>
      <c r="BQ34" s="486">
        <v>2.12</v>
      </c>
      <c r="BR34" s="486">
        <v>2.12</v>
      </c>
      <c r="BS34" s="486">
        <v>2.2200000000000002</v>
      </c>
      <c r="BT34" s="486">
        <v>2.3199999999999998</v>
      </c>
      <c r="BU34" s="486">
        <v>2.2200000000000002</v>
      </c>
      <c r="BV34" s="486">
        <v>2.2200000000000002</v>
      </c>
    </row>
    <row r="35" spans="1:74" ht="11.1" customHeight="1" x14ac:dyDescent="0.2">
      <c r="A35" s="162" t="s">
        <v>1061</v>
      </c>
      <c r="B35" s="173" t="s">
        <v>1064</v>
      </c>
      <c r="C35" s="250">
        <v>7.9999999999999996E-6</v>
      </c>
      <c r="D35" s="250">
        <v>0</v>
      </c>
      <c r="E35" s="250">
        <v>1.9999999999E-6</v>
      </c>
      <c r="F35" s="250">
        <v>0</v>
      </c>
      <c r="G35" s="250">
        <v>0</v>
      </c>
      <c r="H35" s="250">
        <v>6.9999999999999999E-6</v>
      </c>
      <c r="I35" s="250">
        <v>0</v>
      </c>
      <c r="J35" s="250">
        <v>0</v>
      </c>
      <c r="K35" s="250">
        <v>0</v>
      </c>
      <c r="L35" s="250">
        <v>0</v>
      </c>
      <c r="M35" s="250">
        <v>0</v>
      </c>
      <c r="N35" s="250">
        <v>0</v>
      </c>
      <c r="O35" s="250">
        <v>0</v>
      </c>
      <c r="P35" s="250">
        <v>0</v>
      </c>
      <c r="Q35" s="250">
        <v>0</v>
      </c>
      <c r="R35" s="250">
        <v>0</v>
      </c>
      <c r="S35" s="250">
        <v>0</v>
      </c>
      <c r="T35" s="250">
        <v>0</v>
      </c>
      <c r="U35" s="250">
        <v>0</v>
      </c>
      <c r="V35" s="250">
        <v>0</v>
      </c>
      <c r="W35" s="250">
        <v>0</v>
      </c>
      <c r="X35" s="250">
        <v>0</v>
      </c>
      <c r="Y35" s="250">
        <v>0</v>
      </c>
      <c r="Z35" s="250">
        <v>0</v>
      </c>
      <c r="AA35" s="250">
        <v>0</v>
      </c>
      <c r="AB35" s="250">
        <v>0</v>
      </c>
      <c r="AC35" s="250">
        <v>0</v>
      </c>
      <c r="AD35" s="250">
        <v>0</v>
      </c>
      <c r="AE35" s="250">
        <v>0</v>
      </c>
      <c r="AF35" s="250">
        <v>0</v>
      </c>
      <c r="AG35" s="250">
        <v>0</v>
      </c>
      <c r="AH35" s="250">
        <v>0</v>
      </c>
      <c r="AI35" s="250">
        <v>0</v>
      </c>
      <c r="AJ35" s="250">
        <v>0</v>
      </c>
      <c r="AK35" s="250">
        <v>0</v>
      </c>
      <c r="AL35" s="250">
        <v>0</v>
      </c>
      <c r="AM35" s="250">
        <v>0</v>
      </c>
      <c r="AN35" s="250">
        <v>0</v>
      </c>
      <c r="AO35" s="250">
        <v>2.5399999999999999E-4</v>
      </c>
      <c r="AP35" s="250">
        <v>0</v>
      </c>
      <c r="AQ35" s="250">
        <v>0</v>
      </c>
      <c r="AR35" s="250">
        <v>9.6000000000000002E-5</v>
      </c>
      <c r="AS35" s="250">
        <v>3.4099999999999999E-4</v>
      </c>
      <c r="AT35" s="250">
        <v>0</v>
      </c>
      <c r="AU35" s="250">
        <v>5.0000000000000001E-4</v>
      </c>
      <c r="AV35" s="250">
        <v>4.9100000000000001E-4</v>
      </c>
      <c r="AW35" s="250">
        <v>0</v>
      </c>
      <c r="AX35" s="250">
        <v>4.5300000000000001E-4</v>
      </c>
      <c r="AY35" s="250">
        <v>0</v>
      </c>
      <c r="AZ35" s="250">
        <v>3.6000000000000002E-4</v>
      </c>
      <c r="BA35" s="250">
        <v>1.47E-4</v>
      </c>
      <c r="BB35" s="250">
        <v>0</v>
      </c>
      <c r="BC35" s="250">
        <v>0</v>
      </c>
      <c r="BD35" s="250">
        <v>1E-3</v>
      </c>
      <c r="BE35" s="250">
        <v>6.0000000000000001E-3</v>
      </c>
      <c r="BF35" s="250">
        <v>1.4999999999999999E-2</v>
      </c>
      <c r="BG35" s="250">
        <v>0</v>
      </c>
      <c r="BH35" s="250">
        <v>0</v>
      </c>
      <c r="BI35" s="250">
        <v>0</v>
      </c>
      <c r="BJ35" s="486">
        <v>0</v>
      </c>
      <c r="BK35" s="486">
        <v>0</v>
      </c>
      <c r="BL35" s="486">
        <v>0</v>
      </c>
      <c r="BM35" s="486">
        <v>0</v>
      </c>
      <c r="BN35" s="486">
        <v>0</v>
      </c>
      <c r="BO35" s="486">
        <v>0</v>
      </c>
      <c r="BP35" s="486">
        <v>0</v>
      </c>
      <c r="BQ35" s="486">
        <v>0</v>
      </c>
      <c r="BR35" s="486">
        <v>0</v>
      </c>
      <c r="BS35" s="486">
        <v>0</v>
      </c>
      <c r="BT35" s="486">
        <v>0</v>
      </c>
      <c r="BU35" s="486">
        <v>0</v>
      </c>
      <c r="BV35" s="486">
        <v>0</v>
      </c>
    </row>
    <row r="36" spans="1:74" ht="11.1" customHeight="1" x14ac:dyDescent="0.2">
      <c r="A36" s="162" t="s">
        <v>832</v>
      </c>
      <c r="B36" s="173" t="s">
        <v>85</v>
      </c>
      <c r="C36" s="250">
        <v>2.0503300000000002</v>
      </c>
      <c r="D36" s="250">
        <v>1.95</v>
      </c>
      <c r="E36" s="250">
        <v>1.5500020000000001</v>
      </c>
      <c r="F36" s="250">
        <v>1.5503309999999999</v>
      </c>
      <c r="G36" s="250">
        <v>1.3004709999999999</v>
      </c>
      <c r="H36" s="250">
        <v>1.1002529999999999</v>
      </c>
      <c r="I36" s="250">
        <v>1.1902759999999999</v>
      </c>
      <c r="J36" s="250">
        <v>1.3004469999999999</v>
      </c>
      <c r="K36" s="250">
        <v>1.300357</v>
      </c>
      <c r="L36" s="250">
        <v>1.3504290000000001</v>
      </c>
      <c r="M36" s="250">
        <v>1.45001</v>
      </c>
      <c r="N36" s="250">
        <v>1.45</v>
      </c>
      <c r="O36" s="250">
        <v>1.3504579999999999</v>
      </c>
      <c r="P36" s="250">
        <v>1.4504699999999999</v>
      </c>
      <c r="Q36" s="250">
        <v>1.450455</v>
      </c>
      <c r="R36" s="250">
        <v>1.3603449999999999</v>
      </c>
      <c r="S36" s="250">
        <v>1.25</v>
      </c>
      <c r="T36" s="250">
        <v>1.05</v>
      </c>
      <c r="U36" s="250">
        <v>0.92000499999999996</v>
      </c>
      <c r="V36" s="250">
        <v>0.95025700000000002</v>
      </c>
      <c r="W36" s="250">
        <v>0.99048000000000003</v>
      </c>
      <c r="X36" s="250">
        <v>1</v>
      </c>
      <c r="Y36" s="250">
        <v>0.950345</v>
      </c>
      <c r="Z36" s="250">
        <v>1.050292</v>
      </c>
      <c r="AA36" s="250">
        <v>1.99</v>
      </c>
      <c r="AB36" s="250">
        <v>2.17</v>
      </c>
      <c r="AC36" s="250">
        <v>2.2650000000000001</v>
      </c>
      <c r="AD36" s="250">
        <v>2.2400000000000002</v>
      </c>
      <c r="AE36" s="250">
        <v>2.1</v>
      </c>
      <c r="AF36" s="250">
        <v>1.855</v>
      </c>
      <c r="AG36" s="250">
        <v>1.905</v>
      </c>
      <c r="AH36" s="250">
        <v>1.94</v>
      </c>
      <c r="AI36" s="250">
        <v>1.83</v>
      </c>
      <c r="AJ36" s="250">
        <v>2.0099999999999998</v>
      </c>
      <c r="AK36" s="250">
        <v>2.0499999999999998</v>
      </c>
      <c r="AL36" s="250">
        <v>2.0499999999999998</v>
      </c>
      <c r="AM36" s="250">
        <v>1.77</v>
      </c>
      <c r="AN36" s="250">
        <v>1.87</v>
      </c>
      <c r="AO36" s="250">
        <v>1.9302539999999999</v>
      </c>
      <c r="AP36" s="250">
        <v>1.92</v>
      </c>
      <c r="AQ36" s="250">
        <v>1.88</v>
      </c>
      <c r="AR36" s="250">
        <v>1.5300959999999999</v>
      </c>
      <c r="AS36" s="250">
        <v>1.360341</v>
      </c>
      <c r="AT36" s="250">
        <v>1.38</v>
      </c>
      <c r="AU36" s="250">
        <v>1.2805</v>
      </c>
      <c r="AV36" s="250">
        <v>1.0804910000000001</v>
      </c>
      <c r="AW36" s="250">
        <v>0.7</v>
      </c>
      <c r="AX36" s="250">
        <v>1.200453</v>
      </c>
      <c r="AY36" s="250">
        <v>2.0299999999999998</v>
      </c>
      <c r="AZ36" s="250">
        <v>1.9303600000000001</v>
      </c>
      <c r="BA36" s="250">
        <v>2.2601469999999999</v>
      </c>
      <c r="BB36" s="250">
        <v>2.2599999999999998</v>
      </c>
      <c r="BC36" s="250">
        <v>2.21</v>
      </c>
      <c r="BD36" s="250">
        <v>2.0609999999999999</v>
      </c>
      <c r="BE36" s="250">
        <v>2.3860000000000001</v>
      </c>
      <c r="BF36" s="250">
        <v>2.2450000000000001</v>
      </c>
      <c r="BG36" s="250">
        <v>1.23</v>
      </c>
      <c r="BH36" s="250">
        <v>1.43</v>
      </c>
      <c r="BI36" s="250">
        <v>1.63</v>
      </c>
      <c r="BJ36" s="403">
        <v>1.88</v>
      </c>
      <c r="BK36" s="403">
        <v>2.3199999999999998</v>
      </c>
      <c r="BL36" s="403">
        <v>2.42</v>
      </c>
      <c r="BM36" s="403">
        <v>2.42</v>
      </c>
      <c r="BN36" s="403">
        <v>2.42</v>
      </c>
      <c r="BO36" s="403">
        <v>2.3199999999999998</v>
      </c>
      <c r="BP36" s="403">
        <v>2.2200000000000002</v>
      </c>
      <c r="BQ36" s="403">
        <v>2.12</v>
      </c>
      <c r="BR36" s="403">
        <v>2.12</v>
      </c>
      <c r="BS36" s="403">
        <v>2.2200000000000002</v>
      </c>
      <c r="BT36" s="403">
        <v>2.3199999999999998</v>
      </c>
      <c r="BU36" s="403">
        <v>2.2200000000000002</v>
      </c>
      <c r="BV36" s="403">
        <v>2.2200000000000002</v>
      </c>
    </row>
    <row r="37" spans="1:74" ht="11.1" customHeight="1" x14ac:dyDescent="0.2">
      <c r="B37" s="173"/>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250"/>
      <c r="AZ37" s="250"/>
      <c r="BA37" s="250"/>
      <c r="BB37" s="250"/>
      <c r="BC37" s="250"/>
      <c r="BD37" s="250"/>
      <c r="BE37" s="250"/>
      <c r="BF37" s="250"/>
      <c r="BG37" s="250"/>
      <c r="BH37" s="250"/>
      <c r="BI37" s="250"/>
      <c r="BJ37" s="403"/>
      <c r="BK37" s="403"/>
      <c r="BL37" s="403"/>
      <c r="BM37" s="403"/>
      <c r="BN37" s="403"/>
      <c r="BO37" s="403"/>
      <c r="BP37" s="403"/>
      <c r="BQ37" s="403"/>
      <c r="BR37" s="403"/>
      <c r="BS37" s="403"/>
      <c r="BT37" s="403"/>
      <c r="BU37" s="403"/>
      <c r="BV37" s="403"/>
    </row>
    <row r="38" spans="1:74" ht="11.1" customHeight="1" x14ac:dyDescent="0.2">
      <c r="A38" s="162" t="s">
        <v>935</v>
      </c>
      <c r="B38" s="174" t="s">
        <v>936</v>
      </c>
      <c r="C38" s="251">
        <v>2.6509999999999998</v>
      </c>
      <c r="D38" s="251">
        <v>2.5939999999999999</v>
      </c>
      <c r="E38" s="251">
        <v>2.4472354839000001</v>
      </c>
      <c r="F38" s="251">
        <v>2.3029999999999999</v>
      </c>
      <c r="G38" s="251">
        <v>2.758</v>
      </c>
      <c r="H38" s="251">
        <v>2.79</v>
      </c>
      <c r="I38" s="251">
        <v>2.75</v>
      </c>
      <c r="J38" s="251">
        <v>2.7512774194</v>
      </c>
      <c r="K38" s="251">
        <v>2.7290000000000001</v>
      </c>
      <c r="L38" s="251">
        <v>2.8432774194000001</v>
      </c>
      <c r="M38" s="251">
        <v>2.7069899999999998</v>
      </c>
      <c r="N38" s="251">
        <v>2.7911177418999999</v>
      </c>
      <c r="O38" s="251">
        <v>1.881</v>
      </c>
      <c r="P38" s="251">
        <v>2.153</v>
      </c>
      <c r="Q38" s="251">
        <v>2.2516287781000002</v>
      </c>
      <c r="R38" s="251">
        <v>2.444</v>
      </c>
      <c r="S38" s="251">
        <v>2.5842083653999999</v>
      </c>
      <c r="T38" s="251">
        <v>2.2890162817999999</v>
      </c>
      <c r="U38" s="251">
        <v>2.3178361189999999</v>
      </c>
      <c r="V38" s="251">
        <v>2.4166677578</v>
      </c>
      <c r="W38" s="251">
        <v>2.2935110802000001</v>
      </c>
      <c r="X38" s="251">
        <v>1.9973659694000001</v>
      </c>
      <c r="Y38" s="251">
        <v>1.9082323097</v>
      </c>
      <c r="Z38" s="251">
        <v>1.8971099866000001</v>
      </c>
      <c r="AA38" s="251">
        <v>1.814754467</v>
      </c>
      <c r="AB38" s="251">
        <v>1.7863269224</v>
      </c>
      <c r="AC38" s="251">
        <v>1.8379136531</v>
      </c>
      <c r="AD38" s="251">
        <v>1.8945145165999999</v>
      </c>
      <c r="AE38" s="251">
        <v>1.5401293713999999</v>
      </c>
      <c r="AF38" s="251">
        <v>1.3697580777</v>
      </c>
      <c r="AG38" s="251">
        <v>1.1484004968999999</v>
      </c>
      <c r="AH38" s="251">
        <v>1.237056492</v>
      </c>
      <c r="AI38" s="251">
        <v>1.125</v>
      </c>
      <c r="AJ38" s="251">
        <v>1.2250000000000001</v>
      </c>
      <c r="AK38" s="251">
        <v>1.2050000000000001</v>
      </c>
      <c r="AL38" s="251">
        <v>1.19</v>
      </c>
      <c r="AM38" s="251">
        <v>1.155</v>
      </c>
      <c r="AN38" s="251">
        <v>1.23</v>
      </c>
      <c r="AO38" s="251">
        <v>1.2350000000000001</v>
      </c>
      <c r="AP38" s="251">
        <v>1.2350000000000001</v>
      </c>
      <c r="AQ38" s="251">
        <v>1.39</v>
      </c>
      <c r="AR38" s="251">
        <v>1.67</v>
      </c>
      <c r="AS38" s="251">
        <v>1.7829999999999999</v>
      </c>
      <c r="AT38" s="251">
        <v>1.53</v>
      </c>
      <c r="AU38" s="251">
        <v>1.46</v>
      </c>
      <c r="AV38" s="251">
        <v>1.4850000000000001</v>
      </c>
      <c r="AW38" s="251">
        <v>2.12</v>
      </c>
      <c r="AX38" s="251">
        <v>2.415</v>
      </c>
      <c r="AY38" s="251">
        <v>2.5437419354999999</v>
      </c>
      <c r="AZ38" s="251">
        <v>2.7168571428999999</v>
      </c>
      <c r="BA38" s="251">
        <v>2.302</v>
      </c>
      <c r="BB38" s="251">
        <v>2.1800000000000002</v>
      </c>
      <c r="BC38" s="251">
        <v>2.4980000000000002</v>
      </c>
      <c r="BD38" s="251">
        <v>2.5449999999999999</v>
      </c>
      <c r="BE38" s="251">
        <v>2.6280000000000001</v>
      </c>
      <c r="BF38" s="251">
        <v>2.6280000000000001</v>
      </c>
      <c r="BG38" s="251">
        <v>3.9329999999999998</v>
      </c>
      <c r="BH38" s="251">
        <v>2.6829999999999998</v>
      </c>
      <c r="BI38" s="251">
        <v>2.6930000000000001</v>
      </c>
      <c r="BJ38" s="610" t="s">
        <v>1425</v>
      </c>
      <c r="BK38" s="610" t="s">
        <v>1425</v>
      </c>
      <c r="BL38" s="610" t="s">
        <v>1425</v>
      </c>
      <c r="BM38" s="610" t="s">
        <v>1425</v>
      </c>
      <c r="BN38" s="610" t="s">
        <v>1425</v>
      </c>
      <c r="BO38" s="610" t="s">
        <v>1425</v>
      </c>
      <c r="BP38" s="610" t="s">
        <v>1425</v>
      </c>
      <c r="BQ38" s="610" t="s">
        <v>1425</v>
      </c>
      <c r="BR38" s="610" t="s">
        <v>1425</v>
      </c>
      <c r="BS38" s="610" t="s">
        <v>1425</v>
      </c>
      <c r="BT38" s="610" t="s">
        <v>1425</v>
      </c>
      <c r="BU38" s="610" t="s">
        <v>1425</v>
      </c>
      <c r="BV38" s="610" t="s">
        <v>1425</v>
      </c>
    </row>
    <row r="39" spans="1:74" ht="11.1" customHeight="1" x14ac:dyDescent="0.2">
      <c r="B39" s="172"/>
      <c r="C39" s="250"/>
      <c r="D39" s="250"/>
      <c r="E39" s="250"/>
      <c r="F39" s="250"/>
      <c r="G39" s="250"/>
      <c r="H39" s="250"/>
      <c r="I39" s="250"/>
      <c r="J39" s="250"/>
      <c r="K39" s="250"/>
      <c r="L39" s="250"/>
      <c r="M39" s="250"/>
      <c r="N39" s="250"/>
      <c r="O39" s="250"/>
      <c r="P39" s="250"/>
      <c r="Q39" s="250"/>
      <c r="R39" s="250"/>
      <c r="S39" s="250"/>
      <c r="T39" s="250"/>
      <c r="U39" s="250"/>
      <c r="V39" s="250"/>
      <c r="W39" s="250"/>
      <c r="X39" s="250"/>
      <c r="Y39" s="250"/>
      <c r="Z39" s="250"/>
      <c r="AA39" s="250"/>
      <c r="AB39" s="250"/>
      <c r="AC39" s="250"/>
      <c r="AD39" s="250"/>
      <c r="AE39" s="250"/>
      <c r="AF39" s="250"/>
      <c r="AG39" s="250"/>
      <c r="AH39" s="250"/>
      <c r="AI39" s="250"/>
      <c r="AJ39" s="250"/>
      <c r="AK39" s="250"/>
      <c r="AL39" s="250"/>
      <c r="AM39" s="250"/>
      <c r="AN39" s="250"/>
      <c r="AO39" s="250"/>
      <c r="AP39" s="250"/>
      <c r="AQ39" s="250"/>
      <c r="AR39" s="250"/>
      <c r="AS39" s="250"/>
      <c r="AT39" s="250"/>
      <c r="AU39" s="250"/>
      <c r="AV39" s="250"/>
      <c r="AW39" s="250"/>
      <c r="AX39" s="250"/>
      <c r="AY39" s="403"/>
      <c r="AZ39" s="403"/>
      <c r="BA39" s="403"/>
      <c r="BB39" s="403"/>
      <c r="BC39" s="403"/>
      <c r="BD39" s="250"/>
      <c r="BE39" s="250"/>
      <c r="BF39" s="250"/>
      <c r="BG39" s="403"/>
      <c r="BH39" s="250"/>
      <c r="BI39" s="403"/>
      <c r="BJ39" s="403"/>
      <c r="BK39" s="403"/>
      <c r="BL39" s="403"/>
      <c r="BM39" s="403"/>
      <c r="BN39" s="403"/>
      <c r="BO39" s="403"/>
      <c r="BP39" s="403"/>
      <c r="BQ39" s="403"/>
      <c r="BR39" s="403"/>
      <c r="BS39" s="403"/>
      <c r="BT39" s="403"/>
      <c r="BU39" s="403"/>
      <c r="BV39" s="403"/>
    </row>
    <row r="40" spans="1:74" ht="12" customHeight="1" x14ac:dyDescent="0.2">
      <c r="B40" s="821" t="s">
        <v>916</v>
      </c>
      <c r="C40" s="799"/>
      <c r="D40" s="799"/>
      <c r="E40" s="799"/>
      <c r="F40" s="799"/>
      <c r="G40" s="799"/>
      <c r="H40" s="799"/>
      <c r="I40" s="799"/>
      <c r="J40" s="799"/>
      <c r="K40" s="799"/>
      <c r="L40" s="799"/>
      <c r="M40" s="799"/>
      <c r="N40" s="799"/>
      <c r="O40" s="799"/>
      <c r="P40" s="799"/>
      <c r="Q40" s="799"/>
    </row>
    <row r="41" spans="1:74" ht="24" customHeight="1" x14ac:dyDescent="0.2">
      <c r="B41" s="813" t="s">
        <v>1170</v>
      </c>
      <c r="C41" s="789"/>
      <c r="D41" s="789"/>
      <c r="E41" s="789"/>
      <c r="F41" s="789"/>
      <c r="G41" s="789"/>
      <c r="H41" s="789"/>
      <c r="I41" s="789"/>
      <c r="J41" s="789"/>
      <c r="K41" s="789"/>
      <c r="L41" s="789"/>
      <c r="M41" s="789"/>
      <c r="N41" s="789"/>
      <c r="O41" s="789"/>
      <c r="P41" s="789"/>
      <c r="Q41" s="785"/>
    </row>
    <row r="42" spans="1:74" ht="13.15" customHeight="1" x14ac:dyDescent="0.2">
      <c r="B42" s="817" t="s">
        <v>1059</v>
      </c>
      <c r="C42" s="785"/>
      <c r="D42" s="785"/>
      <c r="E42" s="785"/>
      <c r="F42" s="785"/>
      <c r="G42" s="785"/>
      <c r="H42" s="785"/>
      <c r="I42" s="785"/>
      <c r="J42" s="785"/>
      <c r="K42" s="785"/>
      <c r="L42" s="785"/>
      <c r="M42" s="785"/>
      <c r="N42" s="785"/>
      <c r="O42" s="785"/>
      <c r="P42" s="785"/>
      <c r="Q42" s="785"/>
    </row>
    <row r="43" spans="1:74" s="433" customFormat="1" ht="12" customHeight="1" x14ac:dyDescent="0.2">
      <c r="A43" s="434"/>
      <c r="B43" s="788" t="s">
        <v>859</v>
      </c>
      <c r="C43" s="789"/>
      <c r="D43" s="789"/>
      <c r="E43" s="789"/>
      <c r="F43" s="789"/>
      <c r="G43" s="789"/>
      <c r="H43" s="789"/>
      <c r="I43" s="789"/>
      <c r="J43" s="789"/>
      <c r="K43" s="789"/>
      <c r="L43" s="789"/>
      <c r="M43" s="789"/>
      <c r="N43" s="789"/>
      <c r="O43" s="789"/>
      <c r="P43" s="789"/>
      <c r="Q43" s="785"/>
      <c r="AY43" s="529"/>
      <c r="AZ43" s="529"/>
      <c r="BA43" s="529"/>
      <c r="BB43" s="529"/>
      <c r="BC43" s="529"/>
      <c r="BD43" s="628"/>
      <c r="BE43" s="628"/>
      <c r="BF43" s="628"/>
      <c r="BG43" s="529"/>
      <c r="BH43" s="529"/>
      <c r="BI43" s="529"/>
      <c r="BJ43" s="529"/>
    </row>
    <row r="44" spans="1:74" s="433" customFormat="1" ht="14.1" customHeight="1" x14ac:dyDescent="0.2">
      <c r="A44" s="434"/>
      <c r="B44" s="814" t="s">
        <v>881</v>
      </c>
      <c r="C44" s="785"/>
      <c r="D44" s="785"/>
      <c r="E44" s="785"/>
      <c r="F44" s="785"/>
      <c r="G44" s="785"/>
      <c r="H44" s="785"/>
      <c r="I44" s="785"/>
      <c r="J44" s="785"/>
      <c r="K44" s="785"/>
      <c r="L44" s="785"/>
      <c r="M44" s="785"/>
      <c r="N44" s="785"/>
      <c r="O44" s="785"/>
      <c r="P44" s="785"/>
      <c r="Q44" s="785"/>
      <c r="AY44" s="529"/>
      <c r="AZ44" s="529"/>
      <c r="BA44" s="529"/>
      <c r="BB44" s="529"/>
      <c r="BC44" s="529"/>
      <c r="BD44" s="628"/>
      <c r="BE44" s="628"/>
      <c r="BF44" s="628"/>
      <c r="BG44" s="529"/>
      <c r="BH44" s="529"/>
      <c r="BI44" s="529"/>
      <c r="BJ44" s="529"/>
    </row>
    <row r="45" spans="1:74" s="433" customFormat="1" ht="12" customHeight="1" x14ac:dyDescent="0.2">
      <c r="A45" s="434"/>
      <c r="B45" s="783" t="s">
        <v>863</v>
      </c>
      <c r="C45" s="784"/>
      <c r="D45" s="784"/>
      <c r="E45" s="784"/>
      <c r="F45" s="784"/>
      <c r="G45" s="784"/>
      <c r="H45" s="784"/>
      <c r="I45" s="784"/>
      <c r="J45" s="784"/>
      <c r="K45" s="784"/>
      <c r="L45" s="784"/>
      <c r="M45" s="784"/>
      <c r="N45" s="784"/>
      <c r="O45" s="784"/>
      <c r="P45" s="784"/>
      <c r="Q45" s="785"/>
      <c r="AY45" s="529"/>
      <c r="AZ45" s="529"/>
      <c r="BA45" s="529"/>
      <c r="BB45" s="529"/>
      <c r="BC45" s="529"/>
      <c r="BD45" s="628"/>
      <c r="BE45" s="628"/>
      <c r="BF45" s="628"/>
      <c r="BG45" s="529"/>
      <c r="BH45" s="529"/>
      <c r="BI45" s="529"/>
      <c r="BJ45" s="529"/>
    </row>
    <row r="46" spans="1:74" s="433" customFormat="1" ht="12" customHeight="1" x14ac:dyDescent="0.2">
      <c r="A46" s="429"/>
      <c r="B46" s="805" t="s">
        <v>959</v>
      </c>
      <c r="C46" s="785"/>
      <c r="D46" s="785"/>
      <c r="E46" s="785"/>
      <c r="F46" s="785"/>
      <c r="G46" s="785"/>
      <c r="H46" s="785"/>
      <c r="I46" s="785"/>
      <c r="J46" s="785"/>
      <c r="K46" s="785"/>
      <c r="L46" s="785"/>
      <c r="M46" s="785"/>
      <c r="N46" s="785"/>
      <c r="O46" s="785"/>
      <c r="P46" s="785"/>
      <c r="Q46" s="785"/>
      <c r="AY46" s="529"/>
      <c r="AZ46" s="529"/>
      <c r="BA46" s="529"/>
      <c r="BB46" s="529"/>
      <c r="BC46" s="529"/>
      <c r="BD46" s="628"/>
      <c r="BE46" s="628"/>
      <c r="BF46" s="628"/>
      <c r="BG46" s="529"/>
      <c r="BH46" s="529"/>
      <c r="BI46" s="529"/>
      <c r="BJ46" s="529"/>
    </row>
    <row r="47" spans="1:74" x14ac:dyDescent="0.2">
      <c r="BK47" s="405"/>
      <c r="BL47" s="405"/>
      <c r="BM47" s="405"/>
      <c r="BN47" s="405"/>
      <c r="BO47" s="405"/>
      <c r="BP47" s="405"/>
      <c r="BQ47" s="405"/>
      <c r="BR47" s="405"/>
      <c r="BS47" s="405"/>
      <c r="BT47" s="405"/>
      <c r="BU47" s="405"/>
      <c r="BV47" s="405"/>
    </row>
    <row r="48" spans="1:74" x14ac:dyDescent="0.2">
      <c r="BK48" s="405"/>
      <c r="BL48" s="405"/>
      <c r="BM48" s="405"/>
      <c r="BN48" s="405"/>
      <c r="BO48" s="405"/>
      <c r="BP48" s="405"/>
      <c r="BQ48" s="405"/>
      <c r="BR48" s="405"/>
      <c r="BS48" s="405"/>
      <c r="BT48" s="405"/>
      <c r="BU48" s="405"/>
      <c r="BV48" s="405"/>
    </row>
    <row r="49" spans="63:74" x14ac:dyDescent="0.2">
      <c r="BK49" s="405"/>
      <c r="BL49" s="405"/>
      <c r="BM49" s="405"/>
      <c r="BN49" s="405"/>
      <c r="BO49" s="405"/>
      <c r="BP49" s="405"/>
      <c r="BQ49" s="405"/>
      <c r="BR49" s="405"/>
      <c r="BS49" s="405"/>
      <c r="BT49" s="405"/>
      <c r="BU49" s="405"/>
      <c r="BV49" s="405"/>
    </row>
    <row r="50" spans="63:74" x14ac:dyDescent="0.2">
      <c r="BK50" s="405"/>
      <c r="BL50" s="405"/>
      <c r="BM50" s="405"/>
      <c r="BN50" s="405"/>
      <c r="BO50" s="405"/>
      <c r="BP50" s="405"/>
      <c r="BQ50" s="405"/>
      <c r="BR50" s="405"/>
      <c r="BS50" s="405"/>
      <c r="BT50" s="405"/>
      <c r="BU50" s="405"/>
      <c r="BV50" s="405"/>
    </row>
    <row r="51" spans="63:74" x14ac:dyDescent="0.2">
      <c r="BK51" s="405"/>
      <c r="BL51" s="405"/>
      <c r="BM51" s="405"/>
      <c r="BN51" s="405"/>
      <c r="BO51" s="405"/>
      <c r="BP51" s="405"/>
      <c r="BQ51" s="405"/>
      <c r="BR51" s="405"/>
      <c r="BS51" s="405"/>
      <c r="BT51" s="405"/>
      <c r="BU51" s="405"/>
      <c r="BV51" s="405"/>
    </row>
    <row r="52" spans="63:74" x14ac:dyDescent="0.2">
      <c r="BK52" s="405"/>
      <c r="BL52" s="405"/>
      <c r="BM52" s="405"/>
      <c r="BN52" s="405"/>
      <c r="BO52" s="405"/>
      <c r="BP52" s="405"/>
      <c r="BQ52" s="405"/>
      <c r="BR52" s="405"/>
      <c r="BS52" s="405"/>
      <c r="BT52" s="405"/>
      <c r="BU52" s="405"/>
      <c r="BV52" s="405"/>
    </row>
    <row r="53" spans="63:74" x14ac:dyDescent="0.2">
      <c r="BK53" s="405"/>
      <c r="BL53" s="405"/>
      <c r="BM53" s="405"/>
      <c r="BN53" s="405"/>
      <c r="BO53" s="405"/>
      <c r="BP53" s="405"/>
      <c r="BQ53" s="405"/>
      <c r="BR53" s="405"/>
      <c r="BS53" s="405"/>
      <c r="BT53" s="405"/>
      <c r="BU53" s="405"/>
      <c r="BV53" s="405"/>
    </row>
    <row r="54" spans="63:74" x14ac:dyDescent="0.2">
      <c r="BK54" s="405"/>
      <c r="BL54" s="405"/>
      <c r="BM54" s="405"/>
      <c r="BN54" s="405"/>
      <c r="BO54" s="405"/>
      <c r="BP54" s="405"/>
      <c r="BQ54" s="405"/>
      <c r="BR54" s="405"/>
      <c r="BS54" s="405"/>
      <c r="BT54" s="405"/>
      <c r="BU54" s="405"/>
      <c r="BV54" s="405"/>
    </row>
    <row r="55" spans="63:74" x14ac:dyDescent="0.2">
      <c r="BK55" s="405"/>
      <c r="BL55" s="405"/>
      <c r="BM55" s="405"/>
      <c r="BN55" s="405"/>
      <c r="BO55" s="405"/>
      <c r="BP55" s="405"/>
      <c r="BQ55" s="405"/>
      <c r="BR55" s="405"/>
      <c r="BS55" s="405"/>
      <c r="BT55" s="405"/>
      <c r="BU55" s="405"/>
      <c r="BV55" s="405"/>
    </row>
    <row r="56" spans="63:74" x14ac:dyDescent="0.2">
      <c r="BK56" s="405"/>
      <c r="BL56" s="405"/>
      <c r="BM56" s="405"/>
      <c r="BN56" s="405"/>
      <c r="BO56" s="405"/>
      <c r="BP56" s="405"/>
      <c r="BQ56" s="405"/>
      <c r="BR56" s="405"/>
      <c r="BS56" s="405"/>
      <c r="BT56" s="405"/>
      <c r="BU56" s="405"/>
      <c r="BV56" s="405"/>
    </row>
    <row r="57" spans="63:74" x14ac:dyDescent="0.2">
      <c r="BK57" s="405"/>
      <c r="BL57" s="405"/>
      <c r="BM57" s="405"/>
      <c r="BN57" s="405"/>
      <c r="BO57" s="405"/>
      <c r="BP57" s="405"/>
      <c r="BQ57" s="405"/>
      <c r="BR57" s="405"/>
      <c r="BS57" s="405"/>
      <c r="BT57" s="405"/>
      <c r="BU57" s="405"/>
      <c r="BV57" s="405"/>
    </row>
    <row r="58" spans="63:74" x14ac:dyDescent="0.2">
      <c r="BK58" s="405"/>
      <c r="BL58" s="405"/>
      <c r="BM58" s="405"/>
      <c r="BN58" s="405"/>
      <c r="BO58" s="405"/>
      <c r="BP58" s="405"/>
      <c r="BQ58" s="405"/>
      <c r="BR58" s="405"/>
      <c r="BS58" s="405"/>
      <c r="BT58" s="405"/>
      <c r="BU58" s="405"/>
      <c r="BV58" s="405"/>
    </row>
    <row r="59" spans="63:74" x14ac:dyDescent="0.2">
      <c r="BK59" s="405"/>
      <c r="BL59" s="405"/>
      <c r="BM59" s="405"/>
      <c r="BN59" s="405"/>
      <c r="BO59" s="405"/>
      <c r="BP59" s="405"/>
      <c r="BQ59" s="405"/>
      <c r="BR59" s="405"/>
      <c r="BS59" s="405"/>
      <c r="BT59" s="405"/>
      <c r="BU59" s="405"/>
      <c r="BV59" s="405"/>
    </row>
    <row r="60" spans="63:74" x14ac:dyDescent="0.2">
      <c r="BK60" s="405"/>
      <c r="BL60" s="405"/>
      <c r="BM60" s="405"/>
      <c r="BN60" s="405"/>
      <c r="BO60" s="405"/>
      <c r="BP60" s="405"/>
      <c r="BQ60" s="405"/>
      <c r="BR60" s="405"/>
      <c r="BS60" s="405"/>
      <c r="BT60" s="405"/>
      <c r="BU60" s="405"/>
      <c r="BV60" s="405"/>
    </row>
    <row r="61" spans="63:74" x14ac:dyDescent="0.2">
      <c r="BK61" s="405"/>
      <c r="BL61" s="405"/>
      <c r="BM61" s="405"/>
      <c r="BN61" s="405"/>
      <c r="BO61" s="405"/>
      <c r="BP61" s="405"/>
      <c r="BQ61" s="405"/>
      <c r="BR61" s="405"/>
      <c r="BS61" s="405"/>
      <c r="BT61" s="405"/>
      <c r="BU61" s="405"/>
      <c r="BV61" s="405"/>
    </row>
    <row r="62" spans="63:74" x14ac:dyDescent="0.2">
      <c r="BK62" s="405"/>
      <c r="BL62" s="405"/>
      <c r="BM62" s="405"/>
      <c r="BN62" s="405"/>
      <c r="BO62" s="405"/>
      <c r="BP62" s="405"/>
      <c r="BQ62" s="405"/>
      <c r="BR62" s="405"/>
      <c r="BS62" s="405"/>
      <c r="BT62" s="405"/>
      <c r="BU62" s="405"/>
      <c r="BV62" s="405"/>
    </row>
    <row r="63" spans="63:74" x14ac:dyDescent="0.2">
      <c r="BK63" s="405"/>
      <c r="BL63" s="405"/>
      <c r="BM63" s="405"/>
      <c r="BN63" s="405"/>
      <c r="BO63" s="405"/>
      <c r="BP63" s="405"/>
      <c r="BQ63" s="405"/>
      <c r="BR63" s="405"/>
      <c r="BS63" s="405"/>
      <c r="BT63" s="405"/>
      <c r="BU63" s="405"/>
      <c r="BV63" s="405"/>
    </row>
    <row r="64" spans="63: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sheetData>
  <mergeCells count="15">
    <mergeCell ref="A1:A2"/>
    <mergeCell ref="AM3:AX3"/>
    <mergeCell ref="AY3:BJ3"/>
    <mergeCell ref="BK3:BV3"/>
    <mergeCell ref="B1:AL1"/>
    <mergeCell ref="C3:N3"/>
    <mergeCell ref="O3:Z3"/>
    <mergeCell ref="AA3:AL3"/>
    <mergeCell ref="B46:Q46"/>
    <mergeCell ref="B40:Q40"/>
    <mergeCell ref="B43:Q43"/>
    <mergeCell ref="B44:Q44"/>
    <mergeCell ref="B45:Q45"/>
    <mergeCell ref="B41:Q41"/>
    <mergeCell ref="B42:Q42"/>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P5" activePane="bottomRight" state="frozen"/>
      <selection activeCell="BF63" sqref="BF63"/>
      <selection pane="topRight" activeCell="BF63" sqref="BF63"/>
      <selection pane="bottomLeft" activeCell="BF63" sqref="BF63"/>
      <selection pane="bottomRight" activeCell="BK20" sqref="BK20"/>
    </sheetView>
  </sheetViews>
  <sheetFormatPr defaultColWidth="8.5703125" defaultRowHeight="11.25" x14ac:dyDescent="0.2"/>
  <cols>
    <col min="1" max="1" width="11.5703125" style="162" customWidth="1"/>
    <col min="2" max="2" width="35.8554687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2.75" customHeight="1" x14ac:dyDescent="0.2">
      <c r="A1" s="791" t="s">
        <v>817</v>
      </c>
      <c r="B1" s="824" t="s">
        <v>960</v>
      </c>
      <c r="C1" s="824"/>
      <c r="D1" s="824"/>
      <c r="E1" s="824"/>
      <c r="F1" s="824"/>
      <c r="G1" s="824"/>
      <c r="H1" s="824"/>
      <c r="I1" s="824"/>
      <c r="J1" s="824"/>
      <c r="K1" s="824"/>
      <c r="L1" s="824"/>
      <c r="M1" s="824"/>
      <c r="N1" s="824"/>
      <c r="O1" s="824"/>
      <c r="P1" s="824"/>
      <c r="Q1" s="824"/>
      <c r="R1" s="824"/>
      <c r="S1" s="824"/>
      <c r="T1" s="824"/>
      <c r="U1" s="824"/>
      <c r="V1" s="824"/>
      <c r="W1" s="824"/>
      <c r="X1" s="824"/>
      <c r="Y1" s="824"/>
      <c r="Z1" s="824"/>
      <c r="AA1" s="824"/>
      <c r="AB1" s="824"/>
      <c r="AC1" s="824"/>
      <c r="AD1" s="824"/>
      <c r="AE1" s="824"/>
      <c r="AF1" s="824"/>
      <c r="AG1" s="824"/>
      <c r="AH1" s="824"/>
      <c r="AI1" s="824"/>
      <c r="AJ1" s="824"/>
      <c r="AK1" s="824"/>
      <c r="AL1" s="824"/>
      <c r="AM1" s="824"/>
      <c r="AN1" s="824"/>
      <c r="AO1" s="824"/>
      <c r="AP1" s="824"/>
      <c r="AQ1" s="824"/>
      <c r="AR1" s="824"/>
      <c r="AS1" s="824"/>
      <c r="AT1" s="824"/>
      <c r="AU1" s="824"/>
      <c r="AV1" s="824"/>
      <c r="AW1" s="824"/>
      <c r="AX1" s="824"/>
      <c r="AY1" s="824"/>
      <c r="AZ1" s="824"/>
      <c r="BA1" s="824"/>
      <c r="BB1" s="824"/>
      <c r="BC1" s="824"/>
      <c r="BD1" s="824"/>
      <c r="BE1" s="824"/>
      <c r="BF1" s="824"/>
      <c r="BG1" s="824"/>
      <c r="BH1" s="824"/>
      <c r="BI1" s="824"/>
      <c r="BJ1" s="824"/>
      <c r="BK1" s="824"/>
      <c r="BL1" s="824"/>
      <c r="BM1" s="824"/>
      <c r="BN1" s="824"/>
      <c r="BO1" s="824"/>
      <c r="BP1" s="824"/>
      <c r="BQ1" s="824"/>
      <c r="BR1" s="824"/>
      <c r="BS1" s="824"/>
      <c r="BT1" s="824"/>
      <c r="BU1" s="824"/>
      <c r="BV1" s="824"/>
    </row>
    <row r="2" spans="1:74" ht="12.75" customHeight="1" x14ac:dyDescent="0.2">
      <c r="A2" s="792"/>
      <c r="B2" s="532" t="str">
        <f>"U.S. Energy Information Administration  |  Short-Term Energy Outlook  - "&amp;Dates!D1</f>
        <v>U.S. Energy Information Administration  |  Short-Term Energy Outlook  - December 2019</v>
      </c>
      <c r="C2" s="533"/>
      <c r="D2" s="533"/>
      <c r="E2" s="533"/>
      <c r="F2" s="533"/>
      <c r="G2" s="533"/>
      <c r="H2" s="533"/>
      <c r="I2" s="596"/>
      <c r="J2" s="597"/>
      <c r="K2" s="597"/>
      <c r="L2" s="597"/>
      <c r="M2" s="597"/>
      <c r="N2" s="597"/>
      <c r="O2" s="597"/>
      <c r="P2" s="597"/>
      <c r="Q2" s="597"/>
      <c r="R2" s="597"/>
      <c r="S2" s="597"/>
      <c r="T2" s="597"/>
      <c r="U2" s="597"/>
      <c r="V2" s="597"/>
      <c r="W2" s="597"/>
      <c r="X2" s="597"/>
      <c r="Y2" s="597"/>
      <c r="Z2" s="597"/>
      <c r="AA2" s="597"/>
      <c r="AB2" s="597"/>
      <c r="AC2" s="597"/>
      <c r="AD2" s="597"/>
      <c r="AE2" s="597"/>
      <c r="AF2" s="597"/>
      <c r="AG2" s="597"/>
      <c r="AH2" s="597"/>
      <c r="AI2" s="597"/>
      <c r="AJ2" s="597"/>
      <c r="AK2" s="597"/>
      <c r="AL2" s="597"/>
      <c r="AM2" s="598"/>
      <c r="AN2" s="598"/>
      <c r="AO2" s="598"/>
      <c r="AP2" s="598"/>
      <c r="AQ2" s="598"/>
      <c r="AR2" s="598"/>
      <c r="AS2" s="598"/>
      <c r="AT2" s="598"/>
      <c r="AU2" s="598"/>
      <c r="AV2" s="598"/>
      <c r="AW2" s="598"/>
      <c r="AX2" s="598"/>
      <c r="AY2" s="599"/>
      <c r="AZ2" s="599"/>
      <c r="BA2" s="599"/>
      <c r="BB2" s="599"/>
      <c r="BC2" s="599"/>
      <c r="BD2" s="636"/>
      <c r="BE2" s="636"/>
      <c r="BF2" s="636"/>
      <c r="BG2" s="599"/>
      <c r="BH2" s="599"/>
      <c r="BI2" s="599"/>
      <c r="BJ2" s="599"/>
      <c r="BK2" s="598"/>
      <c r="BL2" s="598"/>
      <c r="BM2" s="598"/>
      <c r="BN2" s="598"/>
      <c r="BO2" s="598"/>
      <c r="BP2" s="598"/>
      <c r="BQ2" s="598"/>
      <c r="BR2" s="598"/>
      <c r="BS2" s="598"/>
      <c r="BT2" s="598"/>
      <c r="BU2" s="598"/>
      <c r="BV2" s="600"/>
    </row>
    <row r="3" spans="1:74" ht="12.75" x14ac:dyDescent="0.2">
      <c r="B3" s="468"/>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x14ac:dyDescent="0.2">
      <c r="B4" s="469"/>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Y5" s="153"/>
      <c r="BG5" s="623"/>
      <c r="BH5" s="623"/>
      <c r="BI5" s="623"/>
    </row>
    <row r="6" spans="1:74" ht="11.1" customHeight="1" x14ac:dyDescent="0.2">
      <c r="A6" s="162" t="s">
        <v>612</v>
      </c>
      <c r="B6" s="172" t="s">
        <v>242</v>
      </c>
      <c r="C6" s="250">
        <v>23.696992900000001</v>
      </c>
      <c r="D6" s="250">
        <v>24.217833269</v>
      </c>
      <c r="E6" s="250">
        <v>23.673336836000001</v>
      </c>
      <c r="F6" s="250">
        <v>23.553360793</v>
      </c>
      <c r="G6" s="250">
        <v>23.656798707</v>
      </c>
      <c r="H6" s="250">
        <v>24.319509793000002</v>
      </c>
      <c r="I6" s="250">
        <v>24.754030157999999</v>
      </c>
      <c r="J6" s="250">
        <v>24.486470481000001</v>
      </c>
      <c r="K6" s="250">
        <v>24.015461793</v>
      </c>
      <c r="L6" s="250">
        <v>24.034976803999999</v>
      </c>
      <c r="M6" s="250">
        <v>23.571296126</v>
      </c>
      <c r="N6" s="250">
        <v>24.150523578000001</v>
      </c>
      <c r="O6" s="250">
        <v>23.601204934999998</v>
      </c>
      <c r="P6" s="250">
        <v>24.388401931000001</v>
      </c>
      <c r="Q6" s="250">
        <v>24.246670452</v>
      </c>
      <c r="R6" s="250">
        <v>23.723987000000001</v>
      </c>
      <c r="S6" s="250">
        <v>23.772106322999999</v>
      </c>
      <c r="T6" s="250">
        <v>24.457600667000001</v>
      </c>
      <c r="U6" s="250">
        <v>24.322868387</v>
      </c>
      <c r="V6" s="250">
        <v>24.994347225999999</v>
      </c>
      <c r="W6" s="250">
        <v>24.326320333000002</v>
      </c>
      <c r="X6" s="250">
        <v>24.104573452</v>
      </c>
      <c r="Y6" s="250">
        <v>24.183995667000001</v>
      </c>
      <c r="Z6" s="250">
        <v>24.709296419000001</v>
      </c>
      <c r="AA6" s="250">
        <v>23.661141161</v>
      </c>
      <c r="AB6" s="250">
        <v>23.626232570999999</v>
      </c>
      <c r="AC6" s="250">
        <v>24.519483677</v>
      </c>
      <c r="AD6" s="250">
        <v>23.783374999999999</v>
      </c>
      <c r="AE6" s="250">
        <v>24.576443387000001</v>
      </c>
      <c r="AF6" s="250">
        <v>25.105262667000002</v>
      </c>
      <c r="AG6" s="250">
        <v>24.598993355000001</v>
      </c>
      <c r="AH6" s="250">
        <v>24.808552677000002</v>
      </c>
      <c r="AI6" s="250">
        <v>24.094327667000002</v>
      </c>
      <c r="AJ6" s="250">
        <v>24.428978419</v>
      </c>
      <c r="AK6" s="250">
        <v>24.857288</v>
      </c>
      <c r="AL6" s="250">
        <v>24.762104999999998</v>
      </c>
      <c r="AM6" s="250">
        <v>24.790336111999999</v>
      </c>
      <c r="AN6" s="250">
        <v>24.009858333</v>
      </c>
      <c r="AO6" s="250">
        <v>24.989651886000001</v>
      </c>
      <c r="AP6" s="250">
        <v>24.242991379999999</v>
      </c>
      <c r="AQ6" s="250">
        <v>24.625820176000001</v>
      </c>
      <c r="AR6" s="250">
        <v>25.158941380000002</v>
      </c>
      <c r="AS6" s="250">
        <v>25.166762433999999</v>
      </c>
      <c r="AT6" s="250">
        <v>25.812587111999999</v>
      </c>
      <c r="AU6" s="250">
        <v>24.593212714</v>
      </c>
      <c r="AV6" s="250">
        <v>25.248149499</v>
      </c>
      <c r="AW6" s="250">
        <v>25.16048438</v>
      </c>
      <c r="AX6" s="250">
        <v>24.345257015000001</v>
      </c>
      <c r="AY6" s="250">
        <v>24.685793982</v>
      </c>
      <c r="AZ6" s="250">
        <v>24.577795903999998</v>
      </c>
      <c r="BA6" s="250">
        <v>24.319786401999998</v>
      </c>
      <c r="BB6" s="250">
        <v>24.646381714</v>
      </c>
      <c r="BC6" s="250">
        <v>24.463983789</v>
      </c>
      <c r="BD6" s="250">
        <v>24.824099047000001</v>
      </c>
      <c r="BE6" s="250">
        <v>24.925271433999999</v>
      </c>
      <c r="BF6" s="250">
        <v>25.391116047000001</v>
      </c>
      <c r="BG6" s="250">
        <v>24.646659028999998</v>
      </c>
      <c r="BH6" s="250">
        <v>25.393479278000001</v>
      </c>
      <c r="BI6" s="250">
        <v>25.497682118</v>
      </c>
      <c r="BJ6" s="403">
        <v>25.395861244999999</v>
      </c>
      <c r="BK6" s="403">
        <v>24.764615915</v>
      </c>
      <c r="BL6" s="403">
        <v>24.666336008999998</v>
      </c>
      <c r="BM6" s="403">
        <v>24.692734334000001</v>
      </c>
      <c r="BN6" s="403">
        <v>24.501715097000002</v>
      </c>
      <c r="BO6" s="403">
        <v>24.740795016</v>
      </c>
      <c r="BP6" s="403">
        <v>25.290396602000001</v>
      </c>
      <c r="BQ6" s="403">
        <v>25.370320107000001</v>
      </c>
      <c r="BR6" s="403">
        <v>25.728862878000001</v>
      </c>
      <c r="BS6" s="403">
        <v>24.923814535000002</v>
      </c>
      <c r="BT6" s="403">
        <v>25.292526685999999</v>
      </c>
      <c r="BU6" s="403">
        <v>25.195137766999999</v>
      </c>
      <c r="BV6" s="403">
        <v>25.563859245</v>
      </c>
    </row>
    <row r="7" spans="1:74" ht="11.1" customHeight="1" x14ac:dyDescent="0.2">
      <c r="A7" s="162" t="s">
        <v>289</v>
      </c>
      <c r="B7" s="173" t="s">
        <v>348</v>
      </c>
      <c r="C7" s="250">
        <v>2.4987096773999999</v>
      </c>
      <c r="D7" s="250">
        <v>2.5893928571</v>
      </c>
      <c r="E7" s="250">
        <v>2.3944516129000002</v>
      </c>
      <c r="F7" s="250">
        <v>2.3390333333000002</v>
      </c>
      <c r="G7" s="250">
        <v>2.3768387096999999</v>
      </c>
      <c r="H7" s="250">
        <v>2.4502333332999999</v>
      </c>
      <c r="I7" s="250">
        <v>2.4966129032</v>
      </c>
      <c r="J7" s="250">
        <v>2.5124838710000001</v>
      </c>
      <c r="K7" s="250">
        <v>2.5177333332999998</v>
      </c>
      <c r="L7" s="250">
        <v>2.4969032258000001</v>
      </c>
      <c r="M7" s="250">
        <v>2.4628000000000001</v>
      </c>
      <c r="N7" s="250">
        <v>2.4236451613000001</v>
      </c>
      <c r="O7" s="250">
        <v>2.4761290322999998</v>
      </c>
      <c r="P7" s="250">
        <v>2.4413448276</v>
      </c>
      <c r="Q7" s="250">
        <v>2.4094193547999998</v>
      </c>
      <c r="R7" s="250">
        <v>2.3670666667</v>
      </c>
      <c r="S7" s="250">
        <v>2.4102580644999998</v>
      </c>
      <c r="T7" s="250">
        <v>2.4984333332999999</v>
      </c>
      <c r="U7" s="250">
        <v>2.5070322581000002</v>
      </c>
      <c r="V7" s="250">
        <v>2.6375161290000002</v>
      </c>
      <c r="W7" s="250">
        <v>2.5638999999999998</v>
      </c>
      <c r="X7" s="250">
        <v>2.4526774194000001</v>
      </c>
      <c r="Y7" s="250">
        <v>2.4955333333</v>
      </c>
      <c r="Z7" s="250">
        <v>2.5727419354999999</v>
      </c>
      <c r="AA7" s="250">
        <v>2.3491935484000002</v>
      </c>
      <c r="AB7" s="250">
        <v>2.3231071429000001</v>
      </c>
      <c r="AC7" s="250">
        <v>2.3748064516</v>
      </c>
      <c r="AD7" s="250">
        <v>2.1580333333000001</v>
      </c>
      <c r="AE7" s="250">
        <v>2.4113870968</v>
      </c>
      <c r="AF7" s="250">
        <v>2.4358333333000002</v>
      </c>
      <c r="AG7" s="250">
        <v>2.4634838710000002</v>
      </c>
      <c r="AH7" s="250">
        <v>2.5596129032000001</v>
      </c>
      <c r="AI7" s="250">
        <v>2.4741333333000002</v>
      </c>
      <c r="AJ7" s="250">
        <v>2.4806451613</v>
      </c>
      <c r="AK7" s="250">
        <v>2.5618666666999999</v>
      </c>
      <c r="AL7" s="250">
        <v>2.4510645161000002</v>
      </c>
      <c r="AM7" s="250">
        <v>2.3811290323000001</v>
      </c>
      <c r="AN7" s="250">
        <v>2.4005357143000001</v>
      </c>
      <c r="AO7" s="250">
        <v>2.2574838709999998</v>
      </c>
      <c r="AP7" s="250">
        <v>2.2749999999999999</v>
      </c>
      <c r="AQ7" s="250">
        <v>2.4300322580999998</v>
      </c>
      <c r="AR7" s="250">
        <v>2.3934666667000002</v>
      </c>
      <c r="AS7" s="250">
        <v>2.5691935483999999</v>
      </c>
      <c r="AT7" s="250">
        <v>2.5594516128999998</v>
      </c>
      <c r="AU7" s="250">
        <v>2.6122999999999998</v>
      </c>
      <c r="AV7" s="250">
        <v>2.6579677418999998</v>
      </c>
      <c r="AW7" s="250">
        <v>2.5371000000000001</v>
      </c>
      <c r="AX7" s="250">
        <v>2.3301612903</v>
      </c>
      <c r="AY7" s="250">
        <v>2.3668064516</v>
      </c>
      <c r="AZ7" s="250">
        <v>2.4468928570999999</v>
      </c>
      <c r="BA7" s="250">
        <v>2.3062580645000001</v>
      </c>
      <c r="BB7" s="250">
        <v>2.4040666666999999</v>
      </c>
      <c r="BC7" s="250">
        <v>2.2640645160999999</v>
      </c>
      <c r="BD7" s="250">
        <v>2.4612666666999998</v>
      </c>
      <c r="BE7" s="250">
        <v>2.5153870968000001</v>
      </c>
      <c r="BF7" s="250">
        <v>2.6825161290000001</v>
      </c>
      <c r="BG7" s="250">
        <v>2.5744796550000002</v>
      </c>
      <c r="BH7" s="250">
        <v>2.547761543</v>
      </c>
      <c r="BI7" s="250">
        <v>2.5706831710000002</v>
      </c>
      <c r="BJ7" s="403">
        <v>2.5763669610000002</v>
      </c>
      <c r="BK7" s="403">
        <v>2.4821635290000001</v>
      </c>
      <c r="BL7" s="403">
        <v>2.5298763160000002</v>
      </c>
      <c r="BM7" s="403">
        <v>2.4191842320000001</v>
      </c>
      <c r="BN7" s="403">
        <v>2.3593795260000001</v>
      </c>
      <c r="BO7" s="403">
        <v>2.4205964249999998</v>
      </c>
      <c r="BP7" s="403">
        <v>2.4820342989999999</v>
      </c>
      <c r="BQ7" s="403">
        <v>2.5030617909999999</v>
      </c>
      <c r="BR7" s="403">
        <v>2.56151127</v>
      </c>
      <c r="BS7" s="403">
        <v>2.5112759169999999</v>
      </c>
      <c r="BT7" s="403">
        <v>2.483893755</v>
      </c>
      <c r="BU7" s="403">
        <v>2.5058124660000001</v>
      </c>
      <c r="BV7" s="403">
        <v>2.5106928530000001</v>
      </c>
    </row>
    <row r="8" spans="1:74" ht="11.1" customHeight="1" x14ac:dyDescent="0.2">
      <c r="A8" s="162" t="s">
        <v>613</v>
      </c>
      <c r="B8" s="173" t="s">
        <v>349</v>
      </c>
      <c r="C8" s="250">
        <v>1.9283870968000001</v>
      </c>
      <c r="D8" s="250">
        <v>1.9554642857</v>
      </c>
      <c r="E8" s="250">
        <v>1.9303870968000001</v>
      </c>
      <c r="F8" s="250">
        <v>1.9545333332999999</v>
      </c>
      <c r="G8" s="250">
        <v>1.955483871</v>
      </c>
      <c r="H8" s="250">
        <v>2.0076333332999998</v>
      </c>
      <c r="I8" s="250">
        <v>2.1145161290000001</v>
      </c>
      <c r="J8" s="250">
        <v>2.0259354839000001</v>
      </c>
      <c r="K8" s="250">
        <v>2.0566333333000002</v>
      </c>
      <c r="L8" s="250">
        <v>2.0388064516000002</v>
      </c>
      <c r="M8" s="250">
        <v>1.9724999999999999</v>
      </c>
      <c r="N8" s="250">
        <v>2.1291612902999999</v>
      </c>
      <c r="O8" s="250">
        <v>2.0526129032</v>
      </c>
      <c r="P8" s="250">
        <v>2.0907931033999998</v>
      </c>
      <c r="Q8" s="250">
        <v>2.0993870968000001</v>
      </c>
      <c r="R8" s="250">
        <v>2.0070333332999999</v>
      </c>
      <c r="S8" s="250">
        <v>2.0240322581000001</v>
      </c>
      <c r="T8" s="250">
        <v>2.1033333333000002</v>
      </c>
      <c r="U8" s="250">
        <v>2.030516129</v>
      </c>
      <c r="V8" s="250">
        <v>2.0723870968</v>
      </c>
      <c r="W8" s="250">
        <v>1.9959333333</v>
      </c>
      <c r="X8" s="250">
        <v>1.9921290323</v>
      </c>
      <c r="Y8" s="250">
        <v>2.0199333333</v>
      </c>
      <c r="Z8" s="250">
        <v>2.1429354839000001</v>
      </c>
      <c r="AA8" s="250">
        <v>1.9794516128999999</v>
      </c>
      <c r="AB8" s="250">
        <v>2.1030714285999998</v>
      </c>
      <c r="AC8" s="250">
        <v>2.0749032258</v>
      </c>
      <c r="AD8" s="250">
        <v>2.0203666667000002</v>
      </c>
      <c r="AE8" s="250">
        <v>2.0891612902999999</v>
      </c>
      <c r="AF8" s="250">
        <v>2.0985333332999998</v>
      </c>
      <c r="AG8" s="250">
        <v>2.0069354839</v>
      </c>
      <c r="AH8" s="250">
        <v>1.9880967742</v>
      </c>
      <c r="AI8" s="250">
        <v>1.9699333333</v>
      </c>
      <c r="AJ8" s="250">
        <v>1.9490322580999999</v>
      </c>
      <c r="AK8" s="250">
        <v>1.9785333332999999</v>
      </c>
      <c r="AL8" s="250">
        <v>1.9779354839000001</v>
      </c>
      <c r="AM8" s="250">
        <v>1.8541290322999999</v>
      </c>
      <c r="AN8" s="250">
        <v>1.9206785714000001</v>
      </c>
      <c r="AO8" s="250">
        <v>1.9658709676999999</v>
      </c>
      <c r="AP8" s="250">
        <v>1.9215333333</v>
      </c>
      <c r="AQ8" s="250">
        <v>1.9384838710000001</v>
      </c>
      <c r="AR8" s="250">
        <v>1.9652666667000001</v>
      </c>
      <c r="AS8" s="250">
        <v>1.9053548387000001</v>
      </c>
      <c r="AT8" s="250">
        <v>1.8848064516</v>
      </c>
      <c r="AU8" s="250">
        <v>1.8881666667000001</v>
      </c>
      <c r="AV8" s="250">
        <v>1.8458387097</v>
      </c>
      <c r="AW8" s="250">
        <v>1.8669333333</v>
      </c>
      <c r="AX8" s="250">
        <v>1.7017096774</v>
      </c>
      <c r="AY8" s="250">
        <v>1.8569354839000001</v>
      </c>
      <c r="AZ8" s="250">
        <v>1.9272499999999999</v>
      </c>
      <c r="BA8" s="250">
        <v>1.7991612903</v>
      </c>
      <c r="BB8" s="250">
        <v>2.1200999999999999</v>
      </c>
      <c r="BC8" s="250">
        <v>1.9309032258000001</v>
      </c>
      <c r="BD8" s="250">
        <v>1.7492333333000001</v>
      </c>
      <c r="BE8" s="250">
        <v>1.6581612903</v>
      </c>
      <c r="BF8" s="250">
        <v>1.636483871</v>
      </c>
      <c r="BG8" s="250">
        <v>1.8411113269999999</v>
      </c>
      <c r="BH8" s="250">
        <v>1.803359953</v>
      </c>
      <c r="BI8" s="250">
        <v>1.7865594300000001</v>
      </c>
      <c r="BJ8" s="403">
        <v>1.901357237</v>
      </c>
      <c r="BK8" s="403">
        <v>1.7553353389999999</v>
      </c>
      <c r="BL8" s="403">
        <v>1.8158726460000001</v>
      </c>
      <c r="BM8" s="403">
        <v>1.807943055</v>
      </c>
      <c r="BN8" s="403">
        <v>1.8055385239999999</v>
      </c>
      <c r="BO8" s="403">
        <v>1.8179315439999999</v>
      </c>
      <c r="BP8" s="403">
        <v>1.847775256</v>
      </c>
      <c r="BQ8" s="403">
        <v>1.843761269</v>
      </c>
      <c r="BR8" s="403">
        <v>1.8276845610000001</v>
      </c>
      <c r="BS8" s="403">
        <v>1.7953115710000001</v>
      </c>
      <c r="BT8" s="403">
        <v>1.813565884</v>
      </c>
      <c r="BU8" s="403">
        <v>1.7936182540000001</v>
      </c>
      <c r="BV8" s="403">
        <v>1.8980693449999999</v>
      </c>
    </row>
    <row r="9" spans="1:74" ht="11.1" customHeight="1" x14ac:dyDescent="0.2">
      <c r="A9" s="162" t="s">
        <v>287</v>
      </c>
      <c r="B9" s="173" t="s">
        <v>350</v>
      </c>
      <c r="C9" s="250">
        <v>19.261334000000002</v>
      </c>
      <c r="D9" s="250">
        <v>19.664414000000001</v>
      </c>
      <c r="E9" s="250">
        <v>19.339936000000002</v>
      </c>
      <c r="F9" s="250">
        <v>19.251232000000002</v>
      </c>
      <c r="G9" s="250">
        <v>19.315913999999999</v>
      </c>
      <c r="H9" s="250">
        <v>19.853081</v>
      </c>
      <c r="I9" s="250">
        <v>20.134339000000001</v>
      </c>
      <c r="J9" s="250">
        <v>19.939488999999998</v>
      </c>
      <c r="K9" s="250">
        <v>19.432532999999999</v>
      </c>
      <c r="L9" s="250">
        <v>19.490704999999998</v>
      </c>
      <c r="M9" s="250">
        <v>19.127434000000001</v>
      </c>
      <c r="N9" s="250">
        <v>19.589155000000002</v>
      </c>
      <c r="O9" s="250">
        <v>19.062802999999999</v>
      </c>
      <c r="P9" s="250">
        <v>19.846603999999999</v>
      </c>
      <c r="Q9" s="250">
        <v>19.728204000000002</v>
      </c>
      <c r="R9" s="250">
        <v>19.340226999999999</v>
      </c>
      <c r="S9" s="250">
        <v>19.328156</v>
      </c>
      <c r="T9" s="250">
        <v>19.846174000000001</v>
      </c>
      <c r="U9" s="250">
        <v>19.775659999999998</v>
      </c>
      <c r="V9" s="250">
        <v>20.274784</v>
      </c>
      <c r="W9" s="250">
        <v>19.756827000000001</v>
      </c>
      <c r="X9" s="250">
        <v>19.650106999999998</v>
      </c>
      <c r="Y9" s="250">
        <v>19.658868999999999</v>
      </c>
      <c r="Z9" s="250">
        <v>19.983958999999999</v>
      </c>
      <c r="AA9" s="250">
        <v>19.322845999999998</v>
      </c>
      <c r="AB9" s="250">
        <v>19.190404000000001</v>
      </c>
      <c r="AC9" s="250">
        <v>20.060123999999998</v>
      </c>
      <c r="AD9" s="250">
        <v>19.595324999999999</v>
      </c>
      <c r="AE9" s="250">
        <v>20.066244999999999</v>
      </c>
      <c r="AF9" s="250">
        <v>20.561246000000001</v>
      </c>
      <c r="AG9" s="250">
        <v>20.118924</v>
      </c>
      <c r="AH9" s="250">
        <v>20.251193000000001</v>
      </c>
      <c r="AI9" s="250">
        <v>19.640611</v>
      </c>
      <c r="AJ9" s="250">
        <v>19.989650999999999</v>
      </c>
      <c r="AK9" s="250">
        <v>20.307238000000002</v>
      </c>
      <c r="AL9" s="250">
        <v>20.323454999999999</v>
      </c>
      <c r="AM9" s="250">
        <v>20.545141000000001</v>
      </c>
      <c r="AN9" s="250">
        <v>19.678706999999999</v>
      </c>
      <c r="AO9" s="250">
        <v>20.756360000000001</v>
      </c>
      <c r="AP9" s="250">
        <v>20.036521</v>
      </c>
      <c r="AQ9" s="250">
        <v>20.247367000000001</v>
      </c>
      <c r="AR9" s="250">
        <v>20.790271000000001</v>
      </c>
      <c r="AS9" s="250">
        <v>20.682276999999999</v>
      </c>
      <c r="AT9" s="250">
        <v>21.358391999999998</v>
      </c>
      <c r="AU9" s="250">
        <v>20.082809000000001</v>
      </c>
      <c r="AV9" s="250">
        <v>20.734406</v>
      </c>
      <c r="AW9" s="250">
        <v>20.746514000000001</v>
      </c>
      <c r="AX9" s="250">
        <v>20.303449000000001</v>
      </c>
      <c r="AY9" s="250">
        <v>20.452114999999999</v>
      </c>
      <c r="AZ9" s="250">
        <v>20.193715999999998</v>
      </c>
      <c r="BA9" s="250">
        <v>20.204429999999999</v>
      </c>
      <c r="BB9" s="250">
        <v>20.112278</v>
      </c>
      <c r="BC9" s="250">
        <v>20.259079</v>
      </c>
      <c r="BD9" s="250">
        <v>20.603662</v>
      </c>
      <c r="BE9" s="250">
        <v>20.741786000000001</v>
      </c>
      <c r="BF9" s="250">
        <v>21.062179</v>
      </c>
      <c r="BG9" s="250">
        <v>20.221131</v>
      </c>
      <c r="BH9" s="250">
        <v>21.032420734999999</v>
      </c>
      <c r="BI9" s="250">
        <v>21.13050247</v>
      </c>
      <c r="BJ9" s="403">
        <v>20.908200000000001</v>
      </c>
      <c r="BK9" s="403">
        <v>20.51718</v>
      </c>
      <c r="BL9" s="403">
        <v>20.310649999999999</v>
      </c>
      <c r="BM9" s="403">
        <v>20.455670000000001</v>
      </c>
      <c r="BN9" s="403">
        <v>20.32686</v>
      </c>
      <c r="BO9" s="403">
        <v>20.492329999999999</v>
      </c>
      <c r="BP9" s="403">
        <v>20.95065</v>
      </c>
      <c r="BQ9" s="403">
        <v>21.013559999999998</v>
      </c>
      <c r="BR9" s="403">
        <v>21.329730000000001</v>
      </c>
      <c r="BS9" s="403">
        <v>20.607289999999999</v>
      </c>
      <c r="BT9" s="403">
        <v>20.985130000000002</v>
      </c>
      <c r="BU9" s="403">
        <v>20.885770000000001</v>
      </c>
      <c r="BV9" s="403">
        <v>21.145160000000001</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614</v>
      </c>
      <c r="B11" s="172" t="s">
        <v>392</v>
      </c>
      <c r="C11" s="250">
        <v>7.1631396595999997</v>
      </c>
      <c r="D11" s="250">
        <v>7.1241595402</v>
      </c>
      <c r="E11" s="250">
        <v>7.3019359641000001</v>
      </c>
      <c r="F11" s="250">
        <v>7.3741980521999997</v>
      </c>
      <c r="G11" s="250">
        <v>7.0858323605000004</v>
      </c>
      <c r="H11" s="250">
        <v>7.3699238054</v>
      </c>
      <c r="I11" s="250">
        <v>7.3545449238999998</v>
      </c>
      <c r="J11" s="250">
        <v>7.1755658355999996</v>
      </c>
      <c r="K11" s="250">
        <v>7.4235554906000001</v>
      </c>
      <c r="L11" s="250">
        <v>7.3071968656999999</v>
      </c>
      <c r="M11" s="250">
        <v>7.1427793158000004</v>
      </c>
      <c r="N11" s="250">
        <v>7.3415299994999996</v>
      </c>
      <c r="O11" s="250">
        <v>6.7179968951999998</v>
      </c>
      <c r="P11" s="250">
        <v>7.0975083370999998</v>
      </c>
      <c r="Q11" s="250">
        <v>7.0475093499000003</v>
      </c>
      <c r="R11" s="250">
        <v>7.0446803902999999</v>
      </c>
      <c r="S11" s="250">
        <v>6.9689412392000003</v>
      </c>
      <c r="T11" s="250">
        <v>7.1553006851000003</v>
      </c>
      <c r="U11" s="250">
        <v>7.0733150463000003</v>
      </c>
      <c r="V11" s="250">
        <v>7.1837868303999999</v>
      </c>
      <c r="W11" s="250">
        <v>7.1067922219000002</v>
      </c>
      <c r="X11" s="250">
        <v>6.9175075065999998</v>
      </c>
      <c r="Y11" s="250">
        <v>6.9608800157999999</v>
      </c>
      <c r="Z11" s="250">
        <v>7.1035656396000002</v>
      </c>
      <c r="AA11" s="250">
        <v>6.4811683564000004</v>
      </c>
      <c r="AB11" s="250">
        <v>6.7884495403000003</v>
      </c>
      <c r="AC11" s="250">
        <v>6.9718145372000002</v>
      </c>
      <c r="AD11" s="250">
        <v>6.7497918559999999</v>
      </c>
      <c r="AE11" s="250">
        <v>6.8394665399000001</v>
      </c>
      <c r="AF11" s="250">
        <v>7.0271788092999996</v>
      </c>
      <c r="AG11" s="250">
        <v>6.9368667370999999</v>
      </c>
      <c r="AH11" s="250">
        <v>7.0457190144000004</v>
      </c>
      <c r="AI11" s="250">
        <v>6.9752628394</v>
      </c>
      <c r="AJ11" s="250">
        <v>6.8946487406000001</v>
      </c>
      <c r="AK11" s="250">
        <v>6.8592604098000001</v>
      </c>
      <c r="AL11" s="250">
        <v>6.8258716426000001</v>
      </c>
      <c r="AM11" s="250">
        <v>6.4895768826999998</v>
      </c>
      <c r="AN11" s="250">
        <v>6.7503806923000003</v>
      </c>
      <c r="AO11" s="250">
        <v>6.8155866559999998</v>
      </c>
      <c r="AP11" s="250">
        <v>6.7840830418999998</v>
      </c>
      <c r="AQ11" s="250">
        <v>6.7385645811000003</v>
      </c>
      <c r="AR11" s="250">
        <v>6.9038772636000001</v>
      </c>
      <c r="AS11" s="250">
        <v>6.8738654534999997</v>
      </c>
      <c r="AT11" s="250">
        <v>6.9358089440999997</v>
      </c>
      <c r="AU11" s="250">
        <v>6.9314854039</v>
      </c>
      <c r="AV11" s="250">
        <v>6.9637305187000003</v>
      </c>
      <c r="AW11" s="250">
        <v>6.8323574992999996</v>
      </c>
      <c r="AX11" s="250">
        <v>6.9221365101999996</v>
      </c>
      <c r="AY11" s="250">
        <v>6.4558407958000004</v>
      </c>
      <c r="AZ11" s="250">
        <v>6.7605601870000003</v>
      </c>
      <c r="BA11" s="250">
        <v>6.6021813027</v>
      </c>
      <c r="BB11" s="250">
        <v>6.7584116170000001</v>
      </c>
      <c r="BC11" s="250">
        <v>6.9791079548999999</v>
      </c>
      <c r="BD11" s="250">
        <v>6.6400708453000004</v>
      </c>
      <c r="BE11" s="250">
        <v>6.9260505309999996</v>
      </c>
      <c r="BF11" s="250">
        <v>6.8671910591999996</v>
      </c>
      <c r="BG11" s="250">
        <v>6.8927802329999999</v>
      </c>
      <c r="BH11" s="250">
        <v>6.8028304540000004</v>
      </c>
      <c r="BI11" s="250">
        <v>6.6863526269999998</v>
      </c>
      <c r="BJ11" s="403">
        <v>6.7727373210000001</v>
      </c>
      <c r="BK11" s="403">
        <v>6.4423923219999999</v>
      </c>
      <c r="BL11" s="403">
        <v>6.7316500540000002</v>
      </c>
      <c r="BM11" s="403">
        <v>6.8003636399999996</v>
      </c>
      <c r="BN11" s="403">
        <v>6.7736393220000002</v>
      </c>
      <c r="BO11" s="403">
        <v>6.7356639549999997</v>
      </c>
      <c r="BP11" s="403">
        <v>6.8942782779999998</v>
      </c>
      <c r="BQ11" s="403">
        <v>6.8977382599999997</v>
      </c>
      <c r="BR11" s="403">
        <v>6.9382737399999996</v>
      </c>
      <c r="BS11" s="403">
        <v>6.9576472469999997</v>
      </c>
      <c r="BT11" s="403">
        <v>6.9885476649999996</v>
      </c>
      <c r="BU11" s="403">
        <v>6.8733401509999998</v>
      </c>
      <c r="BV11" s="403">
        <v>6.9693201120000001</v>
      </c>
    </row>
    <row r="12" spans="1:74" ht="11.1" customHeight="1" x14ac:dyDescent="0.2">
      <c r="A12" s="162" t="s">
        <v>615</v>
      </c>
      <c r="B12" s="173" t="s">
        <v>352</v>
      </c>
      <c r="C12" s="250">
        <v>3.2469651455999999</v>
      </c>
      <c r="D12" s="250">
        <v>3.1300751158</v>
      </c>
      <c r="E12" s="250">
        <v>3.2598786221</v>
      </c>
      <c r="F12" s="250">
        <v>3.275639516</v>
      </c>
      <c r="G12" s="250">
        <v>3.0844402470999999</v>
      </c>
      <c r="H12" s="250">
        <v>3.3034196562</v>
      </c>
      <c r="I12" s="250">
        <v>3.2664804502</v>
      </c>
      <c r="J12" s="250">
        <v>3.2297775145999998</v>
      </c>
      <c r="K12" s="250">
        <v>3.3204891997999999</v>
      </c>
      <c r="L12" s="250">
        <v>3.3656142225000001</v>
      </c>
      <c r="M12" s="250">
        <v>3.1204776034999999</v>
      </c>
      <c r="N12" s="250">
        <v>3.2549901258</v>
      </c>
      <c r="O12" s="250">
        <v>2.7888755590000001</v>
      </c>
      <c r="P12" s="250">
        <v>3.0602297119999999</v>
      </c>
      <c r="Q12" s="250">
        <v>3.0772460170999998</v>
      </c>
      <c r="R12" s="250">
        <v>3.0549279854</v>
      </c>
      <c r="S12" s="250">
        <v>2.9553329641000001</v>
      </c>
      <c r="T12" s="250">
        <v>3.0654432124</v>
      </c>
      <c r="U12" s="250">
        <v>2.9958787982000001</v>
      </c>
      <c r="V12" s="250">
        <v>3.1106568393999998</v>
      </c>
      <c r="W12" s="250">
        <v>3.1579761361999998</v>
      </c>
      <c r="X12" s="250">
        <v>3.0161624805999998</v>
      </c>
      <c r="Y12" s="250">
        <v>2.9960879078999998</v>
      </c>
      <c r="Z12" s="250">
        <v>3.0575365904999998</v>
      </c>
      <c r="AA12" s="250">
        <v>2.7551703780999999</v>
      </c>
      <c r="AB12" s="250">
        <v>2.9603702111999999</v>
      </c>
      <c r="AC12" s="250">
        <v>3.1314185023999999</v>
      </c>
      <c r="AD12" s="250">
        <v>2.8742730064000002</v>
      </c>
      <c r="AE12" s="250">
        <v>2.9932573311000001</v>
      </c>
      <c r="AF12" s="250">
        <v>3.099726355</v>
      </c>
      <c r="AG12" s="250">
        <v>3.0236724565999999</v>
      </c>
      <c r="AH12" s="250">
        <v>3.1535135234</v>
      </c>
      <c r="AI12" s="250">
        <v>3.1552546331000002</v>
      </c>
      <c r="AJ12" s="250">
        <v>3.1147178979999999</v>
      </c>
      <c r="AK12" s="250">
        <v>3.0781942396000002</v>
      </c>
      <c r="AL12" s="250">
        <v>3.0038817240000002</v>
      </c>
      <c r="AM12" s="250">
        <v>2.827773004</v>
      </c>
      <c r="AN12" s="250">
        <v>3.0211161075000001</v>
      </c>
      <c r="AO12" s="250">
        <v>3.0723911657</v>
      </c>
      <c r="AP12" s="250">
        <v>3.0443554796000001</v>
      </c>
      <c r="AQ12" s="250">
        <v>2.9832440534</v>
      </c>
      <c r="AR12" s="250">
        <v>3.0828646153000001</v>
      </c>
      <c r="AS12" s="250">
        <v>3.0617049692</v>
      </c>
      <c r="AT12" s="250">
        <v>3.1249111299000001</v>
      </c>
      <c r="AU12" s="250">
        <v>3.1730987222999998</v>
      </c>
      <c r="AV12" s="250">
        <v>3.1757798518999998</v>
      </c>
      <c r="AW12" s="250">
        <v>3.0655773662999999</v>
      </c>
      <c r="AX12" s="250">
        <v>3.0936127205999999</v>
      </c>
      <c r="AY12" s="250">
        <v>2.91363057</v>
      </c>
      <c r="AZ12" s="250">
        <v>3.1508228260000002</v>
      </c>
      <c r="BA12" s="250">
        <v>2.9738039469999999</v>
      </c>
      <c r="BB12" s="250">
        <v>3.1203114830000001</v>
      </c>
      <c r="BC12" s="250">
        <v>3.3371715800000001</v>
      </c>
      <c r="BD12" s="250">
        <v>2.9615706300000002</v>
      </c>
      <c r="BE12" s="250">
        <v>3.2132220469999999</v>
      </c>
      <c r="BF12" s="250">
        <v>3.114131355</v>
      </c>
      <c r="BG12" s="250">
        <v>3.225156186</v>
      </c>
      <c r="BH12" s="250">
        <v>3.1145799470000002</v>
      </c>
      <c r="BI12" s="250">
        <v>3.0060704779999998</v>
      </c>
      <c r="BJ12" s="403">
        <v>3.0327182540000002</v>
      </c>
      <c r="BK12" s="403">
        <v>2.9114383510000001</v>
      </c>
      <c r="BL12" s="403">
        <v>3.1120550969999998</v>
      </c>
      <c r="BM12" s="403">
        <v>3.1660416530000002</v>
      </c>
      <c r="BN12" s="403">
        <v>3.138442349</v>
      </c>
      <c r="BO12" s="403">
        <v>3.0769589040000001</v>
      </c>
      <c r="BP12" s="403">
        <v>3.1818132989999999</v>
      </c>
      <c r="BQ12" s="403">
        <v>3.162219017</v>
      </c>
      <c r="BR12" s="403">
        <v>3.2300620389999999</v>
      </c>
      <c r="BS12" s="403">
        <v>3.2826874419999998</v>
      </c>
      <c r="BT12" s="403">
        <v>3.2885901949999998</v>
      </c>
      <c r="BU12" s="403">
        <v>3.1782190159999999</v>
      </c>
      <c r="BV12" s="403">
        <v>3.2108872709999998</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616</v>
      </c>
      <c r="B14" s="172" t="s">
        <v>393</v>
      </c>
      <c r="C14" s="250">
        <v>13.750331481</v>
      </c>
      <c r="D14" s="250">
        <v>14.655248124</v>
      </c>
      <c r="E14" s="250">
        <v>14.297223915</v>
      </c>
      <c r="F14" s="250">
        <v>14.476717560999999</v>
      </c>
      <c r="G14" s="250">
        <v>13.885180475</v>
      </c>
      <c r="H14" s="250">
        <v>14.829305634000001</v>
      </c>
      <c r="I14" s="250">
        <v>15.013530224</v>
      </c>
      <c r="J14" s="250">
        <v>14.816974567999999</v>
      </c>
      <c r="K14" s="250">
        <v>15.264209193999999</v>
      </c>
      <c r="L14" s="250">
        <v>14.715169965999999</v>
      </c>
      <c r="M14" s="250">
        <v>14.326492028000001</v>
      </c>
      <c r="N14" s="250">
        <v>14.692850755</v>
      </c>
      <c r="O14" s="250">
        <v>13.619310085</v>
      </c>
      <c r="P14" s="250">
        <v>14.605329230000001</v>
      </c>
      <c r="Q14" s="250">
        <v>14.657373528999999</v>
      </c>
      <c r="R14" s="250">
        <v>14.757886919000001</v>
      </c>
      <c r="S14" s="250">
        <v>14.400971820000001</v>
      </c>
      <c r="T14" s="250">
        <v>14.84247216</v>
      </c>
      <c r="U14" s="250">
        <v>14.837139886999999</v>
      </c>
      <c r="V14" s="250">
        <v>15.376993573</v>
      </c>
      <c r="W14" s="250">
        <v>15.313855011999999</v>
      </c>
      <c r="X14" s="250">
        <v>15.06924991</v>
      </c>
      <c r="Y14" s="250">
        <v>14.833466761</v>
      </c>
      <c r="Z14" s="250">
        <v>14.813440957999999</v>
      </c>
      <c r="AA14" s="250">
        <v>14.280951477</v>
      </c>
      <c r="AB14" s="250">
        <v>14.696177588999999</v>
      </c>
      <c r="AC14" s="250">
        <v>14.926307206000001</v>
      </c>
      <c r="AD14" s="250">
        <v>14.666807864999999</v>
      </c>
      <c r="AE14" s="250">
        <v>15.089424769000001</v>
      </c>
      <c r="AF14" s="250">
        <v>15.577975602</v>
      </c>
      <c r="AG14" s="250">
        <v>15.479171056</v>
      </c>
      <c r="AH14" s="250">
        <v>15.425353874000001</v>
      </c>
      <c r="AI14" s="250">
        <v>15.829184287</v>
      </c>
      <c r="AJ14" s="250">
        <v>15.381594602</v>
      </c>
      <c r="AK14" s="250">
        <v>15.386736824</v>
      </c>
      <c r="AL14" s="250">
        <v>14.995979500000001</v>
      </c>
      <c r="AM14" s="250">
        <v>14.13062526</v>
      </c>
      <c r="AN14" s="250">
        <v>15.338434002</v>
      </c>
      <c r="AO14" s="250">
        <v>15.032077977</v>
      </c>
      <c r="AP14" s="250">
        <v>14.972829057</v>
      </c>
      <c r="AQ14" s="250">
        <v>14.757716478000001</v>
      </c>
      <c r="AR14" s="250">
        <v>15.158542197999999</v>
      </c>
      <c r="AS14" s="250">
        <v>15.587082289</v>
      </c>
      <c r="AT14" s="250">
        <v>15.457622729000001</v>
      </c>
      <c r="AU14" s="250">
        <v>15.223240758999999</v>
      </c>
      <c r="AV14" s="250">
        <v>15.330963312</v>
      </c>
      <c r="AW14" s="250">
        <v>14.903078093</v>
      </c>
      <c r="AX14" s="250">
        <v>14.356427797</v>
      </c>
      <c r="AY14" s="250">
        <v>14.541824178000001</v>
      </c>
      <c r="AZ14" s="250">
        <v>14.960222246000001</v>
      </c>
      <c r="BA14" s="250">
        <v>14.554654525</v>
      </c>
      <c r="BB14" s="250">
        <v>15.0346061</v>
      </c>
      <c r="BC14" s="250">
        <v>14.534254347999999</v>
      </c>
      <c r="BD14" s="250">
        <v>14.802449098</v>
      </c>
      <c r="BE14" s="250">
        <v>15.571425720000001</v>
      </c>
      <c r="BF14" s="250">
        <v>15.199056806</v>
      </c>
      <c r="BG14" s="250">
        <v>15.581634219</v>
      </c>
      <c r="BH14" s="250">
        <v>15.248860813</v>
      </c>
      <c r="BI14" s="250">
        <v>14.875942605000001</v>
      </c>
      <c r="BJ14" s="403">
        <v>14.639555178</v>
      </c>
      <c r="BK14" s="403">
        <v>14.141521805</v>
      </c>
      <c r="BL14" s="403">
        <v>15.063279718</v>
      </c>
      <c r="BM14" s="403">
        <v>14.811791192999999</v>
      </c>
      <c r="BN14" s="403">
        <v>14.840205203</v>
      </c>
      <c r="BO14" s="403">
        <v>14.614185776999999</v>
      </c>
      <c r="BP14" s="403">
        <v>15.142623666</v>
      </c>
      <c r="BQ14" s="403">
        <v>15.335203462999999</v>
      </c>
      <c r="BR14" s="403">
        <v>15.16802019</v>
      </c>
      <c r="BS14" s="403">
        <v>15.649763323</v>
      </c>
      <c r="BT14" s="403">
        <v>15.420740135000001</v>
      </c>
      <c r="BU14" s="403">
        <v>15.048408713000001</v>
      </c>
      <c r="BV14" s="403">
        <v>14.807672520000001</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617</v>
      </c>
      <c r="B16" s="172" t="s">
        <v>957</v>
      </c>
      <c r="C16" s="250">
        <v>4.4880553785000004</v>
      </c>
      <c r="D16" s="250">
        <v>4.5860307164999998</v>
      </c>
      <c r="E16" s="250">
        <v>4.2612037708999999</v>
      </c>
      <c r="F16" s="250">
        <v>4.6294674726</v>
      </c>
      <c r="G16" s="250">
        <v>4.7510051013999997</v>
      </c>
      <c r="H16" s="250">
        <v>4.8904323104999996</v>
      </c>
      <c r="I16" s="250">
        <v>4.9773621779999999</v>
      </c>
      <c r="J16" s="250">
        <v>5.0670534112999999</v>
      </c>
      <c r="K16" s="250">
        <v>4.7755453643000001</v>
      </c>
      <c r="L16" s="250">
        <v>4.7432217076000001</v>
      </c>
      <c r="M16" s="250">
        <v>4.8105016907999998</v>
      </c>
      <c r="N16" s="250">
        <v>4.8919959999999998</v>
      </c>
      <c r="O16" s="250">
        <v>4.3383003685999997</v>
      </c>
      <c r="P16" s="250">
        <v>4.5892005902999999</v>
      </c>
      <c r="Q16" s="250">
        <v>4.4679884918999999</v>
      </c>
      <c r="R16" s="250">
        <v>4.3414205541999999</v>
      </c>
      <c r="S16" s="250">
        <v>4.4165551125000002</v>
      </c>
      <c r="T16" s="250">
        <v>4.6298264995</v>
      </c>
      <c r="U16" s="250">
        <v>4.7729672304999999</v>
      </c>
      <c r="V16" s="250">
        <v>4.9488184493</v>
      </c>
      <c r="W16" s="250">
        <v>4.7300148365999997</v>
      </c>
      <c r="X16" s="250">
        <v>4.7568352209000002</v>
      </c>
      <c r="Y16" s="250">
        <v>4.7828592903000002</v>
      </c>
      <c r="Z16" s="250">
        <v>4.7835407217999997</v>
      </c>
      <c r="AA16" s="250">
        <v>4.3704491524</v>
      </c>
      <c r="AB16" s="250">
        <v>4.668258099</v>
      </c>
      <c r="AC16" s="250">
        <v>4.5264611117999998</v>
      </c>
      <c r="AD16" s="250">
        <v>4.6501315878999998</v>
      </c>
      <c r="AE16" s="250">
        <v>4.6783095914999997</v>
      </c>
      <c r="AF16" s="250">
        <v>4.9362969355999997</v>
      </c>
      <c r="AG16" s="250">
        <v>5.0102991032000004</v>
      </c>
      <c r="AH16" s="250">
        <v>4.9928551119</v>
      </c>
      <c r="AI16" s="250">
        <v>5.0119688472000004</v>
      </c>
      <c r="AJ16" s="250">
        <v>4.9115938812</v>
      </c>
      <c r="AK16" s="250">
        <v>4.8960586059000004</v>
      </c>
      <c r="AL16" s="250">
        <v>4.8337476991999999</v>
      </c>
      <c r="AM16" s="250">
        <v>4.7462373710000003</v>
      </c>
      <c r="AN16" s="250">
        <v>4.8913856029999998</v>
      </c>
      <c r="AO16" s="250">
        <v>4.7254398259999997</v>
      </c>
      <c r="AP16" s="250">
        <v>4.6344326699999998</v>
      </c>
      <c r="AQ16" s="250">
        <v>4.8248883789999999</v>
      </c>
      <c r="AR16" s="250">
        <v>5.0269587739999997</v>
      </c>
      <c r="AS16" s="250">
        <v>5.0935418649999997</v>
      </c>
      <c r="AT16" s="250">
        <v>5.1969405819999999</v>
      </c>
      <c r="AU16" s="250">
        <v>5.0096335160000001</v>
      </c>
      <c r="AV16" s="250">
        <v>4.9345728270000002</v>
      </c>
      <c r="AW16" s="250">
        <v>4.9931053289999996</v>
      </c>
      <c r="AX16" s="250">
        <v>5.0106382109999998</v>
      </c>
      <c r="AY16" s="250">
        <v>4.7234233349999997</v>
      </c>
      <c r="AZ16" s="250">
        <v>4.9603157040000001</v>
      </c>
      <c r="BA16" s="250">
        <v>4.8247747829999996</v>
      </c>
      <c r="BB16" s="250">
        <v>4.738371656</v>
      </c>
      <c r="BC16" s="250">
        <v>4.8699253340000004</v>
      </c>
      <c r="BD16" s="250">
        <v>5.0788932429999996</v>
      </c>
      <c r="BE16" s="250">
        <v>5.1305338430000003</v>
      </c>
      <c r="BF16" s="250">
        <v>5.232049526</v>
      </c>
      <c r="BG16" s="250">
        <v>5.1473806619999998</v>
      </c>
      <c r="BH16" s="250">
        <v>5.0519844899999997</v>
      </c>
      <c r="BI16" s="250">
        <v>5.1227039449999996</v>
      </c>
      <c r="BJ16" s="403">
        <v>5.1799083149999996</v>
      </c>
      <c r="BK16" s="403">
        <v>4.7639378680000002</v>
      </c>
      <c r="BL16" s="403">
        <v>5.003375632</v>
      </c>
      <c r="BM16" s="403">
        <v>4.8669303890000002</v>
      </c>
      <c r="BN16" s="403">
        <v>4.8049498320000001</v>
      </c>
      <c r="BO16" s="403">
        <v>4.9383996210000003</v>
      </c>
      <c r="BP16" s="403">
        <v>5.1501236190000004</v>
      </c>
      <c r="BQ16" s="403">
        <v>5.3035726360000002</v>
      </c>
      <c r="BR16" s="403">
        <v>5.4070208339999999</v>
      </c>
      <c r="BS16" s="403">
        <v>5.3222668339999997</v>
      </c>
      <c r="BT16" s="403">
        <v>5.1507649039999999</v>
      </c>
      <c r="BU16" s="403">
        <v>5.2482984630000002</v>
      </c>
      <c r="BV16" s="403">
        <v>5.3322112280000002</v>
      </c>
    </row>
    <row r="17" spans="1:74" ht="11.1" customHeight="1" x14ac:dyDescent="0.2">
      <c r="A17" s="162" t="s">
        <v>618</v>
      </c>
      <c r="B17" s="173" t="s">
        <v>380</v>
      </c>
      <c r="C17" s="250">
        <v>3.4858104218000001</v>
      </c>
      <c r="D17" s="250">
        <v>3.5432941736000001</v>
      </c>
      <c r="E17" s="250">
        <v>3.2494406660999999</v>
      </c>
      <c r="F17" s="250">
        <v>3.5557981417</v>
      </c>
      <c r="G17" s="250">
        <v>3.6804575908000001</v>
      </c>
      <c r="H17" s="250">
        <v>3.8342972207999999</v>
      </c>
      <c r="I17" s="250">
        <v>3.8970992736999999</v>
      </c>
      <c r="J17" s="250">
        <v>3.9632377525</v>
      </c>
      <c r="K17" s="250">
        <v>3.6987917303</v>
      </c>
      <c r="L17" s="250">
        <v>3.560909632</v>
      </c>
      <c r="M17" s="250">
        <v>3.6658432061999999</v>
      </c>
      <c r="N17" s="250">
        <v>3.7656528622000001</v>
      </c>
      <c r="O17" s="250">
        <v>3.3144827344999999</v>
      </c>
      <c r="P17" s="250">
        <v>3.5286767471</v>
      </c>
      <c r="Q17" s="250">
        <v>3.3934728340999998</v>
      </c>
      <c r="R17" s="250">
        <v>3.2253029586999999</v>
      </c>
      <c r="S17" s="250">
        <v>3.2832191002000002</v>
      </c>
      <c r="T17" s="250">
        <v>3.5064701724999998</v>
      </c>
      <c r="U17" s="250">
        <v>3.6492570892999998</v>
      </c>
      <c r="V17" s="250">
        <v>3.8000317854999999</v>
      </c>
      <c r="W17" s="250">
        <v>3.5640238302</v>
      </c>
      <c r="X17" s="250">
        <v>3.4976923097000001</v>
      </c>
      <c r="Y17" s="250">
        <v>3.5549572482</v>
      </c>
      <c r="Z17" s="250">
        <v>3.6204166643</v>
      </c>
      <c r="AA17" s="250">
        <v>3.3505438430000001</v>
      </c>
      <c r="AB17" s="250">
        <v>3.5713068571000002</v>
      </c>
      <c r="AC17" s="250">
        <v>3.4699289791000001</v>
      </c>
      <c r="AD17" s="250">
        <v>3.5490848711999998</v>
      </c>
      <c r="AE17" s="250">
        <v>3.5861291225</v>
      </c>
      <c r="AF17" s="250">
        <v>3.8402199400999999</v>
      </c>
      <c r="AG17" s="250">
        <v>3.8878357955</v>
      </c>
      <c r="AH17" s="250">
        <v>3.8878357955</v>
      </c>
      <c r="AI17" s="250">
        <v>3.8878357955</v>
      </c>
      <c r="AJ17" s="250">
        <v>3.7289533715999998</v>
      </c>
      <c r="AK17" s="250">
        <v>3.7289533715999998</v>
      </c>
      <c r="AL17" s="250">
        <v>3.7289533715999998</v>
      </c>
      <c r="AM17" s="250">
        <v>3.5729373299999998</v>
      </c>
      <c r="AN17" s="250">
        <v>3.7320101239999999</v>
      </c>
      <c r="AO17" s="250">
        <v>3.5854783729999999</v>
      </c>
      <c r="AP17" s="250">
        <v>3.494982604</v>
      </c>
      <c r="AQ17" s="250">
        <v>3.6996185239999999</v>
      </c>
      <c r="AR17" s="250">
        <v>3.9054285549999999</v>
      </c>
      <c r="AS17" s="250">
        <v>3.8869305340000002</v>
      </c>
      <c r="AT17" s="250">
        <v>4.0156630010000001</v>
      </c>
      <c r="AU17" s="250">
        <v>3.8139429119999999</v>
      </c>
      <c r="AV17" s="250">
        <v>3.7374210790000002</v>
      </c>
      <c r="AW17" s="250">
        <v>3.7966041590000001</v>
      </c>
      <c r="AX17" s="250">
        <v>3.8046921130000002</v>
      </c>
      <c r="AY17" s="250">
        <v>3.5440567289999998</v>
      </c>
      <c r="AZ17" s="250">
        <v>3.7950637970000001</v>
      </c>
      <c r="BA17" s="250">
        <v>3.6788619929999999</v>
      </c>
      <c r="BB17" s="250">
        <v>3.592988675</v>
      </c>
      <c r="BC17" s="250">
        <v>3.738787876</v>
      </c>
      <c r="BD17" s="250">
        <v>3.9515062759999999</v>
      </c>
      <c r="BE17" s="250">
        <v>3.9176143840000002</v>
      </c>
      <c r="BF17" s="250">
        <v>4.0446139639999998</v>
      </c>
      <c r="BG17" s="250">
        <v>3.945454577</v>
      </c>
      <c r="BH17" s="250">
        <v>3.8486259020000002</v>
      </c>
      <c r="BI17" s="250">
        <v>3.9200077100000001</v>
      </c>
      <c r="BJ17" s="403">
        <v>3.9677454939999999</v>
      </c>
      <c r="BK17" s="403">
        <v>3.5783469659999998</v>
      </c>
      <c r="BL17" s="403">
        <v>3.832094509</v>
      </c>
      <c r="BM17" s="403">
        <v>3.714911528</v>
      </c>
      <c r="BN17" s="403">
        <v>3.6534796809999999</v>
      </c>
      <c r="BO17" s="403">
        <v>3.801242003</v>
      </c>
      <c r="BP17" s="403">
        <v>4.016727629</v>
      </c>
      <c r="BQ17" s="403">
        <v>4.0841810360000004</v>
      </c>
      <c r="BR17" s="403">
        <v>4.2132671830000001</v>
      </c>
      <c r="BS17" s="403">
        <v>4.1139431450000004</v>
      </c>
      <c r="BT17" s="403">
        <v>3.941038099</v>
      </c>
      <c r="BU17" s="403">
        <v>4.039246092</v>
      </c>
      <c r="BV17" s="403">
        <v>4.1136700499999996</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619</v>
      </c>
      <c r="B19" s="172" t="s">
        <v>394</v>
      </c>
      <c r="C19" s="250">
        <v>7.7884139394999998</v>
      </c>
      <c r="D19" s="250">
        <v>7.9650576565</v>
      </c>
      <c r="E19" s="250">
        <v>7.9295839835999997</v>
      </c>
      <c r="F19" s="250">
        <v>7.9600400584999997</v>
      </c>
      <c r="G19" s="250">
        <v>8.7661039311</v>
      </c>
      <c r="H19" s="250">
        <v>9.1116723615000002</v>
      </c>
      <c r="I19" s="250">
        <v>8.7263590642000004</v>
      </c>
      <c r="J19" s="250">
        <v>8.9899992134000009</v>
      </c>
      <c r="K19" s="250">
        <v>9.0600385700999997</v>
      </c>
      <c r="L19" s="250">
        <v>8.7155849407999995</v>
      </c>
      <c r="M19" s="250">
        <v>8.3837438440999996</v>
      </c>
      <c r="N19" s="250">
        <v>8.2140320161999991</v>
      </c>
      <c r="O19" s="250">
        <v>7.9590645406</v>
      </c>
      <c r="P19" s="250">
        <v>7.7524195942</v>
      </c>
      <c r="Q19" s="250">
        <v>8.0544177075000007</v>
      </c>
      <c r="R19" s="250">
        <v>7.9526468281999998</v>
      </c>
      <c r="S19" s="250">
        <v>8.5568788315000006</v>
      </c>
      <c r="T19" s="250">
        <v>8.8188586317999995</v>
      </c>
      <c r="U19" s="250">
        <v>8.7546016855000008</v>
      </c>
      <c r="V19" s="250">
        <v>9.0326020115999999</v>
      </c>
      <c r="W19" s="250">
        <v>8.4412597172999995</v>
      </c>
      <c r="X19" s="250">
        <v>8.3692492241000007</v>
      </c>
      <c r="Y19" s="250">
        <v>8.0011063861</v>
      </c>
      <c r="Z19" s="250">
        <v>8.0710399108999997</v>
      </c>
      <c r="AA19" s="250">
        <v>8.1452143651999993</v>
      </c>
      <c r="AB19" s="250">
        <v>8.0786470032000004</v>
      </c>
      <c r="AC19" s="250">
        <v>8.0573899066999992</v>
      </c>
      <c r="AD19" s="250">
        <v>8.1539697436999994</v>
      </c>
      <c r="AE19" s="250">
        <v>8.7183326564999994</v>
      </c>
      <c r="AF19" s="250">
        <v>9.1184009146000005</v>
      </c>
      <c r="AG19" s="250">
        <v>9.0571752020999998</v>
      </c>
      <c r="AH19" s="250">
        <v>9.0339902258000002</v>
      </c>
      <c r="AI19" s="250">
        <v>8.8230522559000004</v>
      </c>
      <c r="AJ19" s="250">
        <v>8.6543839175000006</v>
      </c>
      <c r="AK19" s="250">
        <v>8.3300189637000006</v>
      </c>
      <c r="AL19" s="250">
        <v>8.2895085799999997</v>
      </c>
      <c r="AM19" s="250">
        <v>8.0579827667000004</v>
      </c>
      <c r="AN19" s="250">
        <v>7.6638556891</v>
      </c>
      <c r="AO19" s="250">
        <v>8.1187049091999999</v>
      </c>
      <c r="AP19" s="250">
        <v>8.1147239687999999</v>
      </c>
      <c r="AQ19" s="250">
        <v>8.4382979803999998</v>
      </c>
      <c r="AR19" s="250">
        <v>8.9294906538000003</v>
      </c>
      <c r="AS19" s="250">
        <v>8.9404573302999992</v>
      </c>
      <c r="AT19" s="250">
        <v>8.7573213492999997</v>
      </c>
      <c r="AU19" s="250">
        <v>8.6266271299999993</v>
      </c>
      <c r="AV19" s="250">
        <v>8.5292278770000003</v>
      </c>
      <c r="AW19" s="250">
        <v>8.3530029331000009</v>
      </c>
      <c r="AX19" s="250">
        <v>8.3589149221000003</v>
      </c>
      <c r="AY19" s="250">
        <v>8.1909002456</v>
      </c>
      <c r="AZ19" s="250">
        <v>8.2339501685999998</v>
      </c>
      <c r="BA19" s="250">
        <v>8.1540898141000007</v>
      </c>
      <c r="BB19" s="250">
        <v>8.2421808866999999</v>
      </c>
      <c r="BC19" s="250">
        <v>8.4873926830999995</v>
      </c>
      <c r="BD19" s="250">
        <v>8.9110866790000003</v>
      </c>
      <c r="BE19" s="250">
        <v>9.0427138118000006</v>
      </c>
      <c r="BF19" s="250">
        <v>8.9254583975999999</v>
      </c>
      <c r="BG19" s="250">
        <v>8.8263985229999999</v>
      </c>
      <c r="BH19" s="250">
        <v>8.4900140880000006</v>
      </c>
      <c r="BI19" s="250">
        <v>8.2933891989999999</v>
      </c>
      <c r="BJ19" s="403">
        <v>8.3697522769999999</v>
      </c>
      <c r="BK19" s="403">
        <v>8.2161213009999994</v>
      </c>
      <c r="BL19" s="403">
        <v>8.2394316829999994</v>
      </c>
      <c r="BM19" s="403">
        <v>8.1930037819999999</v>
      </c>
      <c r="BN19" s="403">
        <v>8.3565707790000001</v>
      </c>
      <c r="BO19" s="403">
        <v>8.5961137379999997</v>
      </c>
      <c r="BP19" s="403">
        <v>8.9538475430000002</v>
      </c>
      <c r="BQ19" s="403">
        <v>8.9923990630000006</v>
      </c>
      <c r="BR19" s="403">
        <v>8.964208739</v>
      </c>
      <c r="BS19" s="403">
        <v>8.8584634050000002</v>
      </c>
      <c r="BT19" s="403">
        <v>8.637044865</v>
      </c>
      <c r="BU19" s="403">
        <v>8.3707452769999993</v>
      </c>
      <c r="BV19" s="403">
        <v>8.409974364</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620</v>
      </c>
      <c r="B21" s="172" t="s">
        <v>395</v>
      </c>
      <c r="C21" s="250">
        <v>32.193045265000002</v>
      </c>
      <c r="D21" s="250">
        <v>33.739358981000002</v>
      </c>
      <c r="E21" s="250">
        <v>31.985879227000002</v>
      </c>
      <c r="F21" s="250">
        <v>33.263432424000001</v>
      </c>
      <c r="G21" s="250">
        <v>30.428528424</v>
      </c>
      <c r="H21" s="250">
        <v>32.832755304000003</v>
      </c>
      <c r="I21" s="250">
        <v>32.634872137000002</v>
      </c>
      <c r="J21" s="250">
        <v>31.35058866</v>
      </c>
      <c r="K21" s="250">
        <v>32.329591440999998</v>
      </c>
      <c r="L21" s="250">
        <v>31.483258973000002</v>
      </c>
      <c r="M21" s="250">
        <v>32.020603067000003</v>
      </c>
      <c r="N21" s="250">
        <v>34.841573249</v>
      </c>
      <c r="O21" s="250">
        <v>32.491869680999997</v>
      </c>
      <c r="P21" s="250">
        <v>35.315351249999999</v>
      </c>
      <c r="Q21" s="250">
        <v>34.241725615999997</v>
      </c>
      <c r="R21" s="250">
        <v>34.568234306999997</v>
      </c>
      <c r="S21" s="250">
        <v>33.593833963000002</v>
      </c>
      <c r="T21" s="250">
        <v>32.494104276999998</v>
      </c>
      <c r="U21" s="250">
        <v>32.138545092999998</v>
      </c>
      <c r="V21" s="250">
        <v>33.404695558999997</v>
      </c>
      <c r="W21" s="250">
        <v>33.017231475000003</v>
      </c>
      <c r="X21" s="250">
        <v>32.200072376000001</v>
      </c>
      <c r="Y21" s="250">
        <v>34.495779358</v>
      </c>
      <c r="Z21" s="250">
        <v>35.418805945000003</v>
      </c>
      <c r="AA21" s="250">
        <v>34.061749503000001</v>
      </c>
      <c r="AB21" s="250">
        <v>34.644079898000001</v>
      </c>
      <c r="AC21" s="250">
        <v>35.563175819999998</v>
      </c>
      <c r="AD21" s="250">
        <v>34.228226403999997</v>
      </c>
      <c r="AE21" s="250">
        <v>34.920041720999997</v>
      </c>
      <c r="AF21" s="250">
        <v>34.806443387000002</v>
      </c>
      <c r="AG21" s="250">
        <v>33.569968824</v>
      </c>
      <c r="AH21" s="250">
        <v>33.455536524000003</v>
      </c>
      <c r="AI21" s="250">
        <v>34.900667329000001</v>
      </c>
      <c r="AJ21" s="250">
        <v>33.835185224</v>
      </c>
      <c r="AK21" s="250">
        <v>36.389465014000002</v>
      </c>
      <c r="AL21" s="250">
        <v>35.231059168000002</v>
      </c>
      <c r="AM21" s="250">
        <v>35.545694459000003</v>
      </c>
      <c r="AN21" s="250">
        <v>36.699865805000002</v>
      </c>
      <c r="AO21" s="250">
        <v>35.879595424999998</v>
      </c>
      <c r="AP21" s="250">
        <v>35.762891502999999</v>
      </c>
      <c r="AQ21" s="250">
        <v>35.559489284999998</v>
      </c>
      <c r="AR21" s="250">
        <v>35.019283651999999</v>
      </c>
      <c r="AS21" s="250">
        <v>34.942379336999998</v>
      </c>
      <c r="AT21" s="250">
        <v>34.488550156999999</v>
      </c>
      <c r="AU21" s="250">
        <v>35.047171828000003</v>
      </c>
      <c r="AV21" s="250">
        <v>34.440299838000001</v>
      </c>
      <c r="AW21" s="250">
        <v>35.925677266999998</v>
      </c>
      <c r="AX21" s="250">
        <v>36.829900946999999</v>
      </c>
      <c r="AY21" s="250">
        <v>36.215009919000003</v>
      </c>
      <c r="AZ21" s="250">
        <v>37.060841871999997</v>
      </c>
      <c r="BA21" s="250">
        <v>36.219371326999998</v>
      </c>
      <c r="BB21" s="250">
        <v>36.358640229999999</v>
      </c>
      <c r="BC21" s="250">
        <v>35.905270852000001</v>
      </c>
      <c r="BD21" s="250">
        <v>35.422467574999999</v>
      </c>
      <c r="BE21" s="250">
        <v>35.617721674000002</v>
      </c>
      <c r="BF21" s="250">
        <v>35.104292823999998</v>
      </c>
      <c r="BG21" s="250">
        <v>35.613636823</v>
      </c>
      <c r="BH21" s="250">
        <v>34.937849954999997</v>
      </c>
      <c r="BI21" s="250">
        <v>36.567151828</v>
      </c>
      <c r="BJ21" s="403">
        <v>37.648271518999998</v>
      </c>
      <c r="BK21" s="403">
        <v>36.737735292000004</v>
      </c>
      <c r="BL21" s="403">
        <v>38.062727373000001</v>
      </c>
      <c r="BM21" s="403">
        <v>37.406473976999997</v>
      </c>
      <c r="BN21" s="403">
        <v>37.222399967000001</v>
      </c>
      <c r="BO21" s="403">
        <v>36.793187732</v>
      </c>
      <c r="BP21" s="403">
        <v>36.487481265</v>
      </c>
      <c r="BQ21" s="403">
        <v>36.251664607999999</v>
      </c>
      <c r="BR21" s="403">
        <v>35.843151130999999</v>
      </c>
      <c r="BS21" s="403">
        <v>36.563236064999998</v>
      </c>
      <c r="BT21" s="403">
        <v>35.852298603999998</v>
      </c>
      <c r="BU21" s="403">
        <v>37.478468681000003</v>
      </c>
      <c r="BV21" s="403">
        <v>38.586832172999998</v>
      </c>
    </row>
    <row r="22" spans="1:74" ht="11.1" customHeight="1" x14ac:dyDescent="0.2">
      <c r="A22" s="162" t="s">
        <v>296</v>
      </c>
      <c r="B22" s="173" t="s">
        <v>344</v>
      </c>
      <c r="C22" s="250">
        <v>12.199058959</v>
      </c>
      <c r="D22" s="250">
        <v>12.573298040999999</v>
      </c>
      <c r="E22" s="250">
        <v>11.76447939</v>
      </c>
      <c r="F22" s="250">
        <v>13.331495049999999</v>
      </c>
      <c r="G22" s="250">
        <v>11.176141877999999</v>
      </c>
      <c r="H22" s="250">
        <v>13.325067013</v>
      </c>
      <c r="I22" s="250">
        <v>13.440894685</v>
      </c>
      <c r="J22" s="250">
        <v>11.999327117</v>
      </c>
      <c r="K22" s="250">
        <v>12.66853671</v>
      </c>
      <c r="L22" s="250">
        <v>11.981095366</v>
      </c>
      <c r="M22" s="250">
        <v>12.039572701000001</v>
      </c>
      <c r="N22" s="250">
        <v>13.7502224</v>
      </c>
      <c r="O22" s="250">
        <v>11.669654116</v>
      </c>
      <c r="P22" s="250">
        <v>13.697185601999999</v>
      </c>
      <c r="Q22" s="250">
        <v>13.112451495</v>
      </c>
      <c r="R22" s="250">
        <v>13.673284133999999</v>
      </c>
      <c r="S22" s="250">
        <v>13.387712549</v>
      </c>
      <c r="T22" s="250">
        <v>12.933787663</v>
      </c>
      <c r="U22" s="250">
        <v>12.380446909</v>
      </c>
      <c r="V22" s="250">
        <v>13.040167523999999</v>
      </c>
      <c r="W22" s="250">
        <v>13.134076529</v>
      </c>
      <c r="X22" s="250">
        <v>12.006944054</v>
      </c>
      <c r="Y22" s="250">
        <v>13.428744706</v>
      </c>
      <c r="Z22" s="250">
        <v>14.050825086</v>
      </c>
      <c r="AA22" s="250">
        <v>13.113177082</v>
      </c>
      <c r="AB22" s="250">
        <v>13.174905278000001</v>
      </c>
      <c r="AC22" s="250">
        <v>13.812413640999999</v>
      </c>
      <c r="AD22" s="250">
        <v>13.428385386</v>
      </c>
      <c r="AE22" s="250">
        <v>14.056099744999999</v>
      </c>
      <c r="AF22" s="250">
        <v>13.963389136</v>
      </c>
      <c r="AG22" s="250">
        <v>13.054608418999999</v>
      </c>
      <c r="AH22" s="250">
        <v>12.886119937</v>
      </c>
      <c r="AI22" s="250">
        <v>14.222384134</v>
      </c>
      <c r="AJ22" s="250">
        <v>13.184165341</v>
      </c>
      <c r="AK22" s="250">
        <v>14.715356455</v>
      </c>
      <c r="AL22" s="250">
        <v>13.219516443</v>
      </c>
      <c r="AM22" s="250">
        <v>13.703578621</v>
      </c>
      <c r="AN22" s="250">
        <v>14.120864545</v>
      </c>
      <c r="AO22" s="250">
        <v>14.03744075</v>
      </c>
      <c r="AP22" s="250">
        <v>14.332096161000001</v>
      </c>
      <c r="AQ22" s="250">
        <v>14.128112786000001</v>
      </c>
      <c r="AR22" s="250">
        <v>13.971399134</v>
      </c>
      <c r="AS22" s="250">
        <v>13.919222718</v>
      </c>
      <c r="AT22" s="250">
        <v>13.495468989000001</v>
      </c>
      <c r="AU22" s="250">
        <v>14.231429350000001</v>
      </c>
      <c r="AV22" s="250">
        <v>13.401391683</v>
      </c>
      <c r="AW22" s="250">
        <v>14.245969315</v>
      </c>
      <c r="AX22" s="250">
        <v>14.648039119</v>
      </c>
      <c r="AY22" s="250">
        <v>14.125032126000001</v>
      </c>
      <c r="AZ22" s="250">
        <v>14.553454388</v>
      </c>
      <c r="BA22" s="250">
        <v>14.465985649</v>
      </c>
      <c r="BB22" s="250">
        <v>14.867746849</v>
      </c>
      <c r="BC22" s="250">
        <v>14.655750034</v>
      </c>
      <c r="BD22" s="250">
        <v>14.492261306</v>
      </c>
      <c r="BE22" s="250">
        <v>14.436264142000001</v>
      </c>
      <c r="BF22" s="250">
        <v>13.997377704</v>
      </c>
      <c r="BG22" s="250">
        <v>14.752776985000001</v>
      </c>
      <c r="BH22" s="250">
        <v>13.895076673</v>
      </c>
      <c r="BI22" s="250">
        <v>14.761991782000001</v>
      </c>
      <c r="BJ22" s="403">
        <v>15.172961741</v>
      </c>
      <c r="BK22" s="403">
        <v>14.714757537000001</v>
      </c>
      <c r="BL22" s="403">
        <v>15.158322095999999</v>
      </c>
      <c r="BM22" s="403">
        <v>15.065233510000001</v>
      </c>
      <c r="BN22" s="403">
        <v>15.378130695999999</v>
      </c>
      <c r="BO22" s="403">
        <v>15.156596136999999</v>
      </c>
      <c r="BP22" s="403">
        <v>14.986202307999999</v>
      </c>
      <c r="BQ22" s="403">
        <v>14.928377598000001</v>
      </c>
      <c r="BR22" s="403">
        <v>14.472414497000001</v>
      </c>
      <c r="BS22" s="403">
        <v>15.260863143</v>
      </c>
      <c r="BT22" s="403">
        <v>14.369969893</v>
      </c>
      <c r="BU22" s="403">
        <v>15.275800675999999</v>
      </c>
      <c r="BV22" s="403">
        <v>15.707408968999999</v>
      </c>
    </row>
    <row r="23" spans="1:74" ht="11.1" customHeight="1" x14ac:dyDescent="0.2">
      <c r="A23" s="162" t="s">
        <v>291</v>
      </c>
      <c r="B23" s="173" t="s">
        <v>621</v>
      </c>
      <c r="C23" s="250">
        <v>4.5467096774</v>
      </c>
      <c r="D23" s="250">
        <v>5.0620357143000003</v>
      </c>
      <c r="E23" s="250">
        <v>4.5305483870999996</v>
      </c>
      <c r="F23" s="250">
        <v>4.1837</v>
      </c>
      <c r="G23" s="250">
        <v>3.6179032258000001</v>
      </c>
      <c r="H23" s="250">
        <v>3.6981666667000002</v>
      </c>
      <c r="I23" s="250">
        <v>3.8200322580999999</v>
      </c>
      <c r="J23" s="250">
        <v>3.9377096774</v>
      </c>
      <c r="K23" s="250">
        <v>3.8801999999999999</v>
      </c>
      <c r="L23" s="250">
        <v>3.8565806452000002</v>
      </c>
      <c r="M23" s="250">
        <v>3.9989666666999999</v>
      </c>
      <c r="N23" s="250">
        <v>4.6361290323000004</v>
      </c>
      <c r="O23" s="250">
        <v>4.3649354839000001</v>
      </c>
      <c r="P23" s="250">
        <v>4.6503103448000003</v>
      </c>
      <c r="Q23" s="250">
        <v>4.3763225806000001</v>
      </c>
      <c r="R23" s="250">
        <v>3.9476</v>
      </c>
      <c r="S23" s="250">
        <v>3.5540322580999999</v>
      </c>
      <c r="T23" s="250">
        <v>3.5358000000000001</v>
      </c>
      <c r="U23" s="250">
        <v>3.7540322581000001</v>
      </c>
      <c r="V23" s="250">
        <v>3.8355483870999998</v>
      </c>
      <c r="W23" s="250">
        <v>3.6974666667</v>
      </c>
      <c r="X23" s="250">
        <v>3.7525483871</v>
      </c>
      <c r="Y23" s="250">
        <v>4.1321000000000003</v>
      </c>
      <c r="Z23" s="250">
        <v>4.5711290323</v>
      </c>
      <c r="AA23" s="250">
        <v>4.1518064515999997</v>
      </c>
      <c r="AB23" s="250">
        <v>4.5375714285999997</v>
      </c>
      <c r="AC23" s="250">
        <v>4.2543225806000002</v>
      </c>
      <c r="AD23" s="250">
        <v>3.8262333332999998</v>
      </c>
      <c r="AE23" s="250">
        <v>3.5390000000000001</v>
      </c>
      <c r="AF23" s="250">
        <v>3.5089333332999999</v>
      </c>
      <c r="AG23" s="250">
        <v>3.6216451613</v>
      </c>
      <c r="AH23" s="250">
        <v>3.7319032258</v>
      </c>
      <c r="AI23" s="250">
        <v>3.6640000000000001</v>
      </c>
      <c r="AJ23" s="250">
        <v>3.6344516129</v>
      </c>
      <c r="AK23" s="250">
        <v>4.1334333333000002</v>
      </c>
      <c r="AL23" s="250">
        <v>4.5358064516000001</v>
      </c>
      <c r="AM23" s="250">
        <v>4.2957741934999998</v>
      </c>
      <c r="AN23" s="250">
        <v>4.5983928571000003</v>
      </c>
      <c r="AO23" s="250">
        <v>4.0703870968000002</v>
      </c>
      <c r="AP23" s="250">
        <v>3.6341333332999999</v>
      </c>
      <c r="AQ23" s="250">
        <v>3.4660645160999999</v>
      </c>
      <c r="AR23" s="250">
        <v>3.2684333333</v>
      </c>
      <c r="AS23" s="250">
        <v>3.5340645160999999</v>
      </c>
      <c r="AT23" s="250">
        <v>3.6288064516</v>
      </c>
      <c r="AU23" s="250">
        <v>3.5268999999999999</v>
      </c>
      <c r="AV23" s="250">
        <v>3.6527419354999999</v>
      </c>
      <c r="AW23" s="250">
        <v>3.8920666666999999</v>
      </c>
      <c r="AX23" s="250">
        <v>4.2278387097000003</v>
      </c>
      <c r="AY23" s="250">
        <v>4.0896129031999999</v>
      </c>
      <c r="AZ23" s="250">
        <v>4.3378214285999999</v>
      </c>
      <c r="BA23" s="250">
        <v>3.8529677419000001</v>
      </c>
      <c r="BB23" s="250">
        <v>3.5878000000000001</v>
      </c>
      <c r="BC23" s="250">
        <v>3.3220645161000002</v>
      </c>
      <c r="BD23" s="250">
        <v>3.3139666666999998</v>
      </c>
      <c r="BE23" s="250">
        <v>3.4063870968000001</v>
      </c>
      <c r="BF23" s="250">
        <v>3.3310322581</v>
      </c>
      <c r="BG23" s="250">
        <v>3.4485545759999998</v>
      </c>
      <c r="BH23" s="250">
        <v>3.5055726140000001</v>
      </c>
      <c r="BI23" s="250">
        <v>3.7607882730000002</v>
      </c>
      <c r="BJ23" s="403">
        <v>4.2922879610000004</v>
      </c>
      <c r="BK23" s="403">
        <v>4.0473339079999997</v>
      </c>
      <c r="BL23" s="403">
        <v>4.3068050449999999</v>
      </c>
      <c r="BM23" s="403">
        <v>3.9474685420000002</v>
      </c>
      <c r="BN23" s="403">
        <v>3.55416591</v>
      </c>
      <c r="BO23" s="403">
        <v>3.2461907540000001</v>
      </c>
      <c r="BP23" s="403">
        <v>3.2655544829999998</v>
      </c>
      <c r="BQ23" s="403">
        <v>3.397864174</v>
      </c>
      <c r="BR23" s="403">
        <v>3.496368811</v>
      </c>
      <c r="BS23" s="403">
        <v>3.3982316840000002</v>
      </c>
      <c r="BT23" s="403">
        <v>3.4203697050000001</v>
      </c>
      <c r="BU23" s="403">
        <v>3.6779431950000001</v>
      </c>
      <c r="BV23" s="403">
        <v>4.2085092240000002</v>
      </c>
    </row>
    <row r="24" spans="1:74" ht="11.1" customHeight="1" x14ac:dyDescent="0.2">
      <c r="A24" s="162" t="s">
        <v>622</v>
      </c>
      <c r="B24" s="173" t="s">
        <v>345</v>
      </c>
      <c r="C24" s="250">
        <v>3.5733621362000001</v>
      </c>
      <c r="D24" s="250">
        <v>4.0139939665000002</v>
      </c>
      <c r="E24" s="250">
        <v>3.7650881375999998</v>
      </c>
      <c r="F24" s="250">
        <v>3.8737029264</v>
      </c>
      <c r="G24" s="250">
        <v>3.922156867</v>
      </c>
      <c r="H24" s="250">
        <v>3.8864681177999998</v>
      </c>
      <c r="I24" s="250">
        <v>3.6833321470999998</v>
      </c>
      <c r="J24" s="250">
        <v>3.6480128725999998</v>
      </c>
      <c r="K24" s="250">
        <v>3.9414521245</v>
      </c>
      <c r="L24" s="250">
        <v>3.9376249737000002</v>
      </c>
      <c r="M24" s="250">
        <v>3.9102956156999999</v>
      </c>
      <c r="N24" s="250">
        <v>4.0436682013</v>
      </c>
      <c r="O24" s="250">
        <v>4.1111770972999997</v>
      </c>
      <c r="P24" s="250">
        <v>4.4268258208000004</v>
      </c>
      <c r="Q24" s="250">
        <v>4.4362192873000001</v>
      </c>
      <c r="R24" s="250">
        <v>4.3144364224</v>
      </c>
      <c r="S24" s="250">
        <v>4.2779275581</v>
      </c>
      <c r="T24" s="250">
        <v>4.2981334562000004</v>
      </c>
      <c r="U24" s="250">
        <v>4.0076148307999997</v>
      </c>
      <c r="V24" s="250">
        <v>4.2751005050000002</v>
      </c>
      <c r="W24" s="250">
        <v>3.9472619528999999</v>
      </c>
      <c r="X24" s="250">
        <v>4.2368896834000003</v>
      </c>
      <c r="Y24" s="250">
        <v>4.3290191340000002</v>
      </c>
      <c r="Z24" s="250">
        <v>4.1465072392</v>
      </c>
      <c r="AA24" s="250">
        <v>3.9354843245</v>
      </c>
      <c r="AB24" s="250">
        <v>4.3909469026999997</v>
      </c>
      <c r="AC24" s="250">
        <v>4.3929119154</v>
      </c>
      <c r="AD24" s="250">
        <v>4.3899185046999998</v>
      </c>
      <c r="AE24" s="250">
        <v>4.5567019452000004</v>
      </c>
      <c r="AF24" s="250">
        <v>4.3566476283000002</v>
      </c>
      <c r="AG24" s="250">
        <v>4.0606855716999997</v>
      </c>
      <c r="AH24" s="250">
        <v>4.2136138983000002</v>
      </c>
      <c r="AI24" s="250">
        <v>4.3141079510000004</v>
      </c>
      <c r="AJ24" s="250">
        <v>4.3744941416999996</v>
      </c>
      <c r="AK24" s="250">
        <v>4.5789314934999998</v>
      </c>
      <c r="AL24" s="250">
        <v>4.4941830224999997</v>
      </c>
      <c r="AM24" s="250">
        <v>4.4608005750000004</v>
      </c>
      <c r="AN24" s="250">
        <v>4.6896111930000002</v>
      </c>
      <c r="AO24" s="250">
        <v>4.7063578440000002</v>
      </c>
      <c r="AP24" s="250">
        <v>4.646980245</v>
      </c>
      <c r="AQ24" s="250">
        <v>4.7598546730000004</v>
      </c>
      <c r="AR24" s="250">
        <v>4.6771894920000001</v>
      </c>
      <c r="AS24" s="250">
        <v>4.4670075410000001</v>
      </c>
      <c r="AT24" s="250">
        <v>4.3595811519999996</v>
      </c>
      <c r="AU24" s="250">
        <v>4.38923021</v>
      </c>
      <c r="AV24" s="250">
        <v>4.5743976970000002</v>
      </c>
      <c r="AW24" s="250">
        <v>4.7156600060000002</v>
      </c>
      <c r="AX24" s="250">
        <v>4.7747130350000004</v>
      </c>
      <c r="AY24" s="250">
        <v>4.8315959050000004</v>
      </c>
      <c r="AZ24" s="250">
        <v>4.9318138720000002</v>
      </c>
      <c r="BA24" s="250">
        <v>4.8642764200000004</v>
      </c>
      <c r="BB24" s="250">
        <v>4.7454592460000002</v>
      </c>
      <c r="BC24" s="250">
        <v>4.8537018720000003</v>
      </c>
      <c r="BD24" s="250">
        <v>4.6018657369999998</v>
      </c>
      <c r="BE24" s="250">
        <v>4.6620394999999997</v>
      </c>
      <c r="BF24" s="250">
        <v>4.5421974479999996</v>
      </c>
      <c r="BG24" s="250">
        <v>4.4088450320000003</v>
      </c>
      <c r="BH24" s="250">
        <v>4.5626402439999998</v>
      </c>
      <c r="BI24" s="250">
        <v>4.8162106199999997</v>
      </c>
      <c r="BJ24" s="403">
        <v>4.8711122280000003</v>
      </c>
      <c r="BK24" s="403">
        <v>4.7426016659999997</v>
      </c>
      <c r="BL24" s="403">
        <v>5.0863245470000003</v>
      </c>
      <c r="BM24" s="403">
        <v>5.081640588</v>
      </c>
      <c r="BN24" s="403">
        <v>5.0066598219999996</v>
      </c>
      <c r="BO24" s="403">
        <v>5.0803717910000001</v>
      </c>
      <c r="BP24" s="403">
        <v>4.9987433680000004</v>
      </c>
      <c r="BQ24" s="403">
        <v>4.7406080519999998</v>
      </c>
      <c r="BR24" s="403">
        <v>4.635257481</v>
      </c>
      <c r="BS24" s="403">
        <v>4.7141891219999996</v>
      </c>
      <c r="BT24" s="403">
        <v>4.8386983179999996</v>
      </c>
      <c r="BU24" s="403">
        <v>5.041303052</v>
      </c>
      <c r="BV24" s="403">
        <v>5.0987487869999999</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623</v>
      </c>
      <c r="B26" s="172" t="s">
        <v>396</v>
      </c>
      <c r="C26" s="250">
        <v>4.1457765092000001</v>
      </c>
      <c r="D26" s="250">
        <v>4.1213428755999999</v>
      </c>
      <c r="E26" s="250">
        <v>4.1240162564</v>
      </c>
      <c r="F26" s="250">
        <v>4.1458969976000004</v>
      </c>
      <c r="G26" s="250">
        <v>4.1049610214000003</v>
      </c>
      <c r="H26" s="250">
        <v>4.0706473838999999</v>
      </c>
      <c r="I26" s="250">
        <v>4.0291733007000001</v>
      </c>
      <c r="J26" s="250">
        <v>3.9560335981999999</v>
      </c>
      <c r="K26" s="250">
        <v>4.2505373694999999</v>
      </c>
      <c r="L26" s="250">
        <v>4.3110008793999999</v>
      </c>
      <c r="M26" s="250">
        <v>4.5109300469000004</v>
      </c>
      <c r="N26" s="250">
        <v>4.4622268833999996</v>
      </c>
      <c r="O26" s="250">
        <v>4.1845504592999996</v>
      </c>
      <c r="P26" s="250">
        <v>4.2296331571000003</v>
      </c>
      <c r="Q26" s="250">
        <v>4.2000369978999998</v>
      </c>
      <c r="R26" s="250">
        <v>4.1845768777999997</v>
      </c>
      <c r="S26" s="250">
        <v>4.2318586550999999</v>
      </c>
      <c r="T26" s="250">
        <v>4.2296652150999998</v>
      </c>
      <c r="U26" s="250">
        <v>4.0341441405999996</v>
      </c>
      <c r="V26" s="250">
        <v>4.1636740821</v>
      </c>
      <c r="W26" s="250">
        <v>4.0299594486999997</v>
      </c>
      <c r="X26" s="250">
        <v>4.0879367393999999</v>
      </c>
      <c r="Y26" s="250">
        <v>4.3629469900000002</v>
      </c>
      <c r="Z26" s="250">
        <v>4.1526532088000003</v>
      </c>
      <c r="AA26" s="250">
        <v>4.1358339296000004</v>
      </c>
      <c r="AB26" s="250">
        <v>4.3395062391000003</v>
      </c>
      <c r="AC26" s="250">
        <v>4.3530395215000004</v>
      </c>
      <c r="AD26" s="250">
        <v>4.2688990482999998</v>
      </c>
      <c r="AE26" s="250">
        <v>4.1648254239</v>
      </c>
      <c r="AF26" s="250">
        <v>4.1883453297999997</v>
      </c>
      <c r="AG26" s="250">
        <v>4.0167776895999996</v>
      </c>
      <c r="AH26" s="250">
        <v>4.1117573532999998</v>
      </c>
      <c r="AI26" s="250">
        <v>4.2032631148000004</v>
      </c>
      <c r="AJ26" s="250">
        <v>4.1269342967</v>
      </c>
      <c r="AK26" s="250">
        <v>4.1258248754000002</v>
      </c>
      <c r="AL26" s="250">
        <v>4.2963175688000002</v>
      </c>
      <c r="AM26" s="250">
        <v>4.4451048640000002</v>
      </c>
      <c r="AN26" s="250">
        <v>4.4482706609999996</v>
      </c>
      <c r="AO26" s="250">
        <v>4.4042106060000004</v>
      </c>
      <c r="AP26" s="250">
        <v>4.3428488109999996</v>
      </c>
      <c r="AQ26" s="250">
        <v>4.4405233129999999</v>
      </c>
      <c r="AR26" s="250">
        <v>4.5155723669999999</v>
      </c>
      <c r="AS26" s="250">
        <v>4.2449339750000004</v>
      </c>
      <c r="AT26" s="250">
        <v>4.3447291610000001</v>
      </c>
      <c r="AU26" s="250">
        <v>4.4097017279999999</v>
      </c>
      <c r="AV26" s="250">
        <v>4.5483966950000001</v>
      </c>
      <c r="AW26" s="250">
        <v>4.592025821</v>
      </c>
      <c r="AX26" s="250">
        <v>4.4996173820000003</v>
      </c>
      <c r="AY26" s="250">
        <v>4.4885543569999999</v>
      </c>
      <c r="AZ26" s="250">
        <v>4.5396563179999996</v>
      </c>
      <c r="BA26" s="250">
        <v>4.5175500389999996</v>
      </c>
      <c r="BB26" s="250">
        <v>4.5192379640000002</v>
      </c>
      <c r="BC26" s="250">
        <v>4.4759070589999999</v>
      </c>
      <c r="BD26" s="250">
        <v>4.5495358680000004</v>
      </c>
      <c r="BE26" s="250">
        <v>4.4006513480000002</v>
      </c>
      <c r="BF26" s="250">
        <v>4.4157823839999999</v>
      </c>
      <c r="BG26" s="250">
        <v>4.4848348959999997</v>
      </c>
      <c r="BH26" s="250">
        <v>4.6320684380000001</v>
      </c>
      <c r="BI26" s="250">
        <v>4.6765978910000001</v>
      </c>
      <c r="BJ26" s="403">
        <v>4.5813937070000001</v>
      </c>
      <c r="BK26" s="403">
        <v>4.6023759479999997</v>
      </c>
      <c r="BL26" s="403">
        <v>4.6540817859999999</v>
      </c>
      <c r="BM26" s="403">
        <v>4.6303110480000003</v>
      </c>
      <c r="BN26" s="403">
        <v>4.6325558740000004</v>
      </c>
      <c r="BO26" s="403">
        <v>4.5876560660000001</v>
      </c>
      <c r="BP26" s="403">
        <v>4.6621511629999999</v>
      </c>
      <c r="BQ26" s="403">
        <v>4.509331414</v>
      </c>
      <c r="BR26" s="403">
        <v>4.5259744949999998</v>
      </c>
      <c r="BS26" s="403">
        <v>4.5971213400000002</v>
      </c>
      <c r="BT26" s="403">
        <v>4.7496491809999997</v>
      </c>
      <c r="BU26" s="403">
        <v>4.7953431289999999</v>
      </c>
      <c r="BV26" s="403">
        <v>4.6953895120000002</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293</v>
      </c>
      <c r="B28" s="172" t="s">
        <v>547</v>
      </c>
      <c r="C28" s="250">
        <v>45.786113589000003</v>
      </c>
      <c r="D28" s="250">
        <v>47.920997499000002</v>
      </c>
      <c r="E28" s="250">
        <v>46.331755063999999</v>
      </c>
      <c r="F28" s="250">
        <v>45.911532655999999</v>
      </c>
      <c r="G28" s="250">
        <v>44.701287405000002</v>
      </c>
      <c r="H28" s="250">
        <v>46.484756400000002</v>
      </c>
      <c r="I28" s="250">
        <v>47.240576676000003</v>
      </c>
      <c r="J28" s="250">
        <v>47.003843058000001</v>
      </c>
      <c r="K28" s="250">
        <v>46.832974835999998</v>
      </c>
      <c r="L28" s="250">
        <v>46.387543299999997</v>
      </c>
      <c r="M28" s="250">
        <v>45.805935347000002</v>
      </c>
      <c r="N28" s="250">
        <v>47.442089146000001</v>
      </c>
      <c r="O28" s="250">
        <v>45.501620584000001</v>
      </c>
      <c r="P28" s="250">
        <v>47.755606684</v>
      </c>
      <c r="Q28" s="250">
        <v>47.136101295000003</v>
      </c>
      <c r="R28" s="250">
        <v>46.198778963000002</v>
      </c>
      <c r="S28" s="250">
        <v>45.543209085999997</v>
      </c>
      <c r="T28" s="250">
        <v>46.606955839000001</v>
      </c>
      <c r="U28" s="250">
        <v>46.589666563999998</v>
      </c>
      <c r="V28" s="250">
        <v>48.163910831999999</v>
      </c>
      <c r="W28" s="250">
        <v>47.227695203000003</v>
      </c>
      <c r="X28" s="250">
        <v>46.695114681</v>
      </c>
      <c r="Y28" s="250">
        <v>47.256906852</v>
      </c>
      <c r="Z28" s="250">
        <v>48.224158553999999</v>
      </c>
      <c r="AA28" s="250">
        <v>45.962734961000002</v>
      </c>
      <c r="AB28" s="250">
        <v>46.952313601999997</v>
      </c>
      <c r="AC28" s="250">
        <v>47.714637031000002</v>
      </c>
      <c r="AD28" s="250">
        <v>46.017662688999998</v>
      </c>
      <c r="AE28" s="250">
        <v>47.105372424999999</v>
      </c>
      <c r="AF28" s="250">
        <v>48.075417135000002</v>
      </c>
      <c r="AG28" s="250">
        <v>47.586856709000003</v>
      </c>
      <c r="AH28" s="250">
        <v>47.861550061999999</v>
      </c>
      <c r="AI28" s="250">
        <v>47.45497142</v>
      </c>
      <c r="AJ28" s="250">
        <v>47.247683404999997</v>
      </c>
      <c r="AK28" s="250">
        <v>48.390482497999997</v>
      </c>
      <c r="AL28" s="250">
        <v>48.299259128000003</v>
      </c>
      <c r="AM28" s="250">
        <v>47.258210001000002</v>
      </c>
      <c r="AN28" s="250">
        <v>48.070762139999999</v>
      </c>
      <c r="AO28" s="250">
        <v>48.058278561999998</v>
      </c>
      <c r="AP28" s="250">
        <v>46.766238143000002</v>
      </c>
      <c r="AQ28" s="250">
        <v>46.863385166999997</v>
      </c>
      <c r="AR28" s="250">
        <v>47.545899464000001</v>
      </c>
      <c r="AS28" s="250">
        <v>48.196594451000003</v>
      </c>
      <c r="AT28" s="250">
        <v>48.820070424000001</v>
      </c>
      <c r="AU28" s="250">
        <v>47.121182986999997</v>
      </c>
      <c r="AV28" s="250">
        <v>47.947816690000003</v>
      </c>
      <c r="AW28" s="250">
        <v>47.866920296000004</v>
      </c>
      <c r="AX28" s="250">
        <v>46.886312832999998</v>
      </c>
      <c r="AY28" s="250">
        <v>47.366799020999999</v>
      </c>
      <c r="AZ28" s="250">
        <v>47.872882316000002</v>
      </c>
      <c r="BA28" s="250">
        <v>46.569434946999998</v>
      </c>
      <c r="BB28" s="250">
        <v>47.112652773000001</v>
      </c>
      <c r="BC28" s="250">
        <v>46.096451489000003</v>
      </c>
      <c r="BD28" s="250">
        <v>46.682663683999998</v>
      </c>
      <c r="BE28" s="250">
        <v>47.809498034999997</v>
      </c>
      <c r="BF28" s="250">
        <v>48.024039604999999</v>
      </c>
      <c r="BG28" s="250">
        <v>47.479433012999998</v>
      </c>
      <c r="BH28" s="250">
        <v>47.898710506999997</v>
      </c>
      <c r="BI28" s="250">
        <v>48.100892637999998</v>
      </c>
      <c r="BJ28" s="403">
        <v>48.323638299999999</v>
      </c>
      <c r="BK28" s="403">
        <v>46.885770979999997</v>
      </c>
      <c r="BL28" s="403">
        <v>48.141103416</v>
      </c>
      <c r="BM28" s="403">
        <v>47.408104166000001</v>
      </c>
      <c r="BN28" s="403">
        <v>46.674329573000001</v>
      </c>
      <c r="BO28" s="403">
        <v>46.444864719999998</v>
      </c>
      <c r="BP28" s="403">
        <v>47.527443972999997</v>
      </c>
      <c r="BQ28" s="403">
        <v>47.920315504999998</v>
      </c>
      <c r="BR28" s="403">
        <v>48.292790883000002</v>
      </c>
      <c r="BS28" s="403">
        <v>47.794060406</v>
      </c>
      <c r="BT28" s="403">
        <v>47.964859134999998</v>
      </c>
      <c r="BU28" s="403">
        <v>47.974684240000002</v>
      </c>
      <c r="BV28" s="403">
        <v>48.667568547999998</v>
      </c>
    </row>
    <row r="29" spans="1:74" ht="11.1" customHeight="1" x14ac:dyDescent="0.2">
      <c r="A29" s="162" t="s">
        <v>299</v>
      </c>
      <c r="B29" s="172" t="s">
        <v>548</v>
      </c>
      <c r="C29" s="250">
        <v>47.439641543999997</v>
      </c>
      <c r="D29" s="250">
        <v>48.488033664</v>
      </c>
      <c r="E29" s="250">
        <v>47.241424889000001</v>
      </c>
      <c r="F29" s="250">
        <v>49.491580702999997</v>
      </c>
      <c r="G29" s="250">
        <v>47.977122614999999</v>
      </c>
      <c r="H29" s="250">
        <v>50.939490192999997</v>
      </c>
      <c r="I29" s="250">
        <v>50.249295310000001</v>
      </c>
      <c r="J29" s="250">
        <v>48.838842710000002</v>
      </c>
      <c r="K29" s="250">
        <v>50.285964386000003</v>
      </c>
      <c r="L29" s="250">
        <v>48.922866835999997</v>
      </c>
      <c r="M29" s="250">
        <v>48.960410772000003</v>
      </c>
      <c r="N29" s="250">
        <v>51.152643335</v>
      </c>
      <c r="O29" s="250">
        <v>47.410676381000002</v>
      </c>
      <c r="P29" s="250">
        <v>50.222237405999998</v>
      </c>
      <c r="Q29" s="250">
        <v>49.779620848999997</v>
      </c>
      <c r="R29" s="250">
        <v>50.374653913000003</v>
      </c>
      <c r="S29" s="250">
        <v>50.397936858000001</v>
      </c>
      <c r="T29" s="250">
        <v>50.020872296999997</v>
      </c>
      <c r="U29" s="250">
        <v>49.343914906000002</v>
      </c>
      <c r="V29" s="250">
        <v>50.941006899000001</v>
      </c>
      <c r="W29" s="250">
        <v>49.737737842000001</v>
      </c>
      <c r="X29" s="250">
        <v>48.810309746999998</v>
      </c>
      <c r="Y29" s="250">
        <v>50.364127615000001</v>
      </c>
      <c r="Z29" s="250">
        <v>50.82818425</v>
      </c>
      <c r="AA29" s="250">
        <v>49.173772982999999</v>
      </c>
      <c r="AB29" s="250">
        <v>49.889037338000001</v>
      </c>
      <c r="AC29" s="250">
        <v>51.20303475</v>
      </c>
      <c r="AD29" s="250">
        <v>50.483538815999999</v>
      </c>
      <c r="AE29" s="250">
        <v>51.881471662999999</v>
      </c>
      <c r="AF29" s="250">
        <v>52.684486509999999</v>
      </c>
      <c r="AG29" s="250">
        <v>51.082395259000002</v>
      </c>
      <c r="AH29" s="250">
        <v>51.012214718999999</v>
      </c>
      <c r="AI29" s="250">
        <v>52.382754919999996</v>
      </c>
      <c r="AJ29" s="250">
        <v>50.985635676000001</v>
      </c>
      <c r="AK29" s="250">
        <v>52.454170196</v>
      </c>
      <c r="AL29" s="250">
        <v>50.935330030000003</v>
      </c>
      <c r="AM29" s="250">
        <v>50.947347714000003</v>
      </c>
      <c r="AN29" s="250">
        <v>51.731288646000003</v>
      </c>
      <c r="AO29" s="250">
        <v>51.906988722999998</v>
      </c>
      <c r="AP29" s="250">
        <v>52.088562289000002</v>
      </c>
      <c r="AQ29" s="250">
        <v>52.521915026000002</v>
      </c>
      <c r="AR29" s="250">
        <v>53.166766824</v>
      </c>
      <c r="AS29" s="250">
        <v>52.652428233000002</v>
      </c>
      <c r="AT29" s="250">
        <v>52.173489609000001</v>
      </c>
      <c r="AU29" s="250">
        <v>52.719890092</v>
      </c>
      <c r="AV29" s="250">
        <v>52.047523876</v>
      </c>
      <c r="AW29" s="250">
        <v>52.892811025999997</v>
      </c>
      <c r="AX29" s="250">
        <v>53.436579950999999</v>
      </c>
      <c r="AY29" s="250">
        <v>51.934547791</v>
      </c>
      <c r="AZ29" s="250">
        <v>53.220460084000003</v>
      </c>
      <c r="BA29" s="250">
        <v>52.622973244999997</v>
      </c>
      <c r="BB29" s="250">
        <v>53.185177394999997</v>
      </c>
      <c r="BC29" s="250">
        <v>53.619390531000001</v>
      </c>
      <c r="BD29" s="250">
        <v>53.545938671000002</v>
      </c>
      <c r="BE29" s="250">
        <v>53.804870326</v>
      </c>
      <c r="BF29" s="250">
        <v>53.110907439000002</v>
      </c>
      <c r="BG29" s="250">
        <v>53.713891371999999</v>
      </c>
      <c r="BH29" s="250">
        <v>52.658377008999999</v>
      </c>
      <c r="BI29" s="250">
        <v>53.618927575000001</v>
      </c>
      <c r="BJ29" s="403">
        <v>54.263841262</v>
      </c>
      <c r="BK29" s="403">
        <v>52.782929471000003</v>
      </c>
      <c r="BL29" s="403">
        <v>54.279778839000002</v>
      </c>
      <c r="BM29" s="403">
        <v>53.993504197</v>
      </c>
      <c r="BN29" s="403">
        <v>54.457706500999997</v>
      </c>
      <c r="BO29" s="403">
        <v>54.561137185</v>
      </c>
      <c r="BP29" s="403">
        <v>55.053458163000002</v>
      </c>
      <c r="BQ29" s="403">
        <v>54.739914046000003</v>
      </c>
      <c r="BR29" s="403">
        <v>54.282721123999998</v>
      </c>
      <c r="BS29" s="403">
        <v>55.078252343000003</v>
      </c>
      <c r="BT29" s="403">
        <v>54.126712904999998</v>
      </c>
      <c r="BU29" s="403">
        <v>55.035057940999998</v>
      </c>
      <c r="BV29" s="403">
        <v>55.697690606000002</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300</v>
      </c>
      <c r="B31" s="172" t="s">
        <v>549</v>
      </c>
      <c r="C31" s="250">
        <v>93.225755133000007</v>
      </c>
      <c r="D31" s="250">
        <v>96.409031162999995</v>
      </c>
      <c r="E31" s="250">
        <v>93.573179952999993</v>
      </c>
      <c r="F31" s="250">
        <v>95.403113359000002</v>
      </c>
      <c r="G31" s="250">
        <v>92.678410020000001</v>
      </c>
      <c r="H31" s="250">
        <v>97.424246592000003</v>
      </c>
      <c r="I31" s="250">
        <v>97.489871985999997</v>
      </c>
      <c r="J31" s="250">
        <v>95.842685767999996</v>
      </c>
      <c r="K31" s="250">
        <v>97.118939221999995</v>
      </c>
      <c r="L31" s="250">
        <v>95.310410136000002</v>
      </c>
      <c r="M31" s="250">
        <v>94.766346119999994</v>
      </c>
      <c r="N31" s="250">
        <v>98.594732480000005</v>
      </c>
      <c r="O31" s="250">
        <v>92.912296966</v>
      </c>
      <c r="P31" s="250">
        <v>97.977844090000005</v>
      </c>
      <c r="Q31" s="250">
        <v>96.915722144</v>
      </c>
      <c r="R31" s="250">
        <v>96.573432877000002</v>
      </c>
      <c r="S31" s="250">
        <v>95.941145943999999</v>
      </c>
      <c r="T31" s="250">
        <v>96.627828136000005</v>
      </c>
      <c r="U31" s="250">
        <v>95.933581470999997</v>
      </c>
      <c r="V31" s="250">
        <v>99.104917731</v>
      </c>
      <c r="W31" s="250">
        <v>96.965433044999997</v>
      </c>
      <c r="X31" s="250">
        <v>95.505424429000001</v>
      </c>
      <c r="Y31" s="250">
        <v>97.621034467000001</v>
      </c>
      <c r="Z31" s="250">
        <v>99.052342804000006</v>
      </c>
      <c r="AA31" s="250">
        <v>95.136507944000002</v>
      </c>
      <c r="AB31" s="250">
        <v>96.841350939999998</v>
      </c>
      <c r="AC31" s="250">
        <v>98.917671780999996</v>
      </c>
      <c r="AD31" s="250">
        <v>96.501201504999997</v>
      </c>
      <c r="AE31" s="250">
        <v>98.986844087999998</v>
      </c>
      <c r="AF31" s="250">
        <v>100.75990364</v>
      </c>
      <c r="AG31" s="250">
        <v>98.669251967999998</v>
      </c>
      <c r="AH31" s="250">
        <v>98.873764781000006</v>
      </c>
      <c r="AI31" s="250">
        <v>99.837726341000007</v>
      </c>
      <c r="AJ31" s="250">
        <v>98.233319081999994</v>
      </c>
      <c r="AK31" s="250">
        <v>100.84465269</v>
      </c>
      <c r="AL31" s="250">
        <v>99.234589158000006</v>
      </c>
      <c r="AM31" s="250">
        <v>98.205557714999998</v>
      </c>
      <c r="AN31" s="250">
        <v>99.802050785999995</v>
      </c>
      <c r="AO31" s="250">
        <v>99.965267284999996</v>
      </c>
      <c r="AP31" s="250">
        <v>98.854800432000005</v>
      </c>
      <c r="AQ31" s="250">
        <v>99.385300193000006</v>
      </c>
      <c r="AR31" s="250">
        <v>100.71266629</v>
      </c>
      <c r="AS31" s="250">
        <v>100.84902268</v>
      </c>
      <c r="AT31" s="250">
        <v>100.99356003</v>
      </c>
      <c r="AU31" s="250">
        <v>99.841073077999994</v>
      </c>
      <c r="AV31" s="250">
        <v>99.995340565999996</v>
      </c>
      <c r="AW31" s="250">
        <v>100.75973132</v>
      </c>
      <c r="AX31" s="250">
        <v>100.32289278</v>
      </c>
      <c r="AY31" s="250">
        <v>99.301346812000006</v>
      </c>
      <c r="AZ31" s="250">
        <v>101.0933424</v>
      </c>
      <c r="BA31" s="250">
        <v>99.192408192000002</v>
      </c>
      <c r="BB31" s="250">
        <v>100.29783017</v>
      </c>
      <c r="BC31" s="250">
        <v>99.715842019999997</v>
      </c>
      <c r="BD31" s="250">
        <v>100.22860236</v>
      </c>
      <c r="BE31" s="250">
        <v>101.61436836</v>
      </c>
      <c r="BF31" s="250">
        <v>101.13494704</v>
      </c>
      <c r="BG31" s="250">
        <v>101.19332439</v>
      </c>
      <c r="BH31" s="250">
        <v>100.55708752</v>
      </c>
      <c r="BI31" s="250">
        <v>101.71982020999999</v>
      </c>
      <c r="BJ31" s="403">
        <v>102.58747956000001</v>
      </c>
      <c r="BK31" s="403">
        <v>99.668700451000007</v>
      </c>
      <c r="BL31" s="403">
        <v>102.42088226</v>
      </c>
      <c r="BM31" s="403">
        <v>101.40160836</v>
      </c>
      <c r="BN31" s="403">
        <v>101.13203607</v>
      </c>
      <c r="BO31" s="403">
        <v>101.00600190999999</v>
      </c>
      <c r="BP31" s="403">
        <v>102.58090214000001</v>
      </c>
      <c r="BQ31" s="403">
        <v>102.66022955</v>
      </c>
      <c r="BR31" s="403">
        <v>102.57551201</v>
      </c>
      <c r="BS31" s="403">
        <v>102.87231275000001</v>
      </c>
      <c r="BT31" s="403">
        <v>102.09157204</v>
      </c>
      <c r="BU31" s="403">
        <v>103.00974218</v>
      </c>
      <c r="BV31" s="403">
        <v>104.36525915</v>
      </c>
    </row>
    <row r="32" spans="1:74" ht="11.1" customHeight="1" x14ac:dyDescent="0.2">
      <c r="B32" s="172"/>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250"/>
      <c r="AZ32" s="250"/>
      <c r="BA32" s="250"/>
      <c r="BB32" s="250"/>
      <c r="BC32" s="250"/>
      <c r="BD32" s="250"/>
      <c r="BE32" s="250"/>
      <c r="BF32" s="250"/>
      <c r="BG32" s="250"/>
      <c r="BH32" s="250"/>
      <c r="BI32" s="250"/>
      <c r="BJ32" s="403"/>
      <c r="BK32" s="403"/>
      <c r="BL32" s="403"/>
      <c r="BM32" s="403"/>
      <c r="BN32" s="403"/>
      <c r="BO32" s="403"/>
      <c r="BP32" s="403"/>
      <c r="BQ32" s="403"/>
      <c r="BR32" s="403"/>
      <c r="BS32" s="403"/>
      <c r="BT32" s="403"/>
      <c r="BU32" s="403"/>
      <c r="BV32" s="403"/>
    </row>
    <row r="33" spans="1:74" ht="11.1" customHeight="1" x14ac:dyDescent="0.2">
      <c r="B33" s="172" t="s">
        <v>314</v>
      </c>
      <c r="C33" s="250"/>
      <c r="D33" s="250"/>
      <c r="E33" s="250"/>
      <c r="F33" s="250"/>
      <c r="G33" s="250"/>
      <c r="H33" s="250"/>
      <c r="I33" s="250"/>
      <c r="J33" s="250"/>
      <c r="K33" s="250"/>
      <c r="L33" s="250"/>
      <c r="M33" s="250"/>
      <c r="N33" s="250"/>
      <c r="O33" s="250"/>
      <c r="P33" s="250"/>
      <c r="Q33" s="250"/>
      <c r="R33" s="250"/>
      <c r="S33" s="250"/>
      <c r="T33" s="250"/>
      <c r="U33" s="250"/>
      <c r="V33" s="250"/>
      <c r="W33" s="250"/>
      <c r="X33" s="250"/>
      <c r="Y33" s="250"/>
      <c r="Z33" s="250"/>
      <c r="AA33" s="250"/>
      <c r="AB33" s="250"/>
      <c r="AC33" s="250"/>
      <c r="AD33" s="250"/>
      <c r="AE33" s="250"/>
      <c r="AF33" s="250"/>
      <c r="AG33" s="250"/>
      <c r="AH33" s="250"/>
      <c r="AI33" s="250"/>
      <c r="AJ33" s="250"/>
      <c r="AK33" s="250"/>
      <c r="AL33" s="250"/>
      <c r="AM33" s="250"/>
      <c r="AN33" s="250"/>
      <c r="AO33" s="250"/>
      <c r="AP33" s="250"/>
      <c r="AQ33" s="250"/>
      <c r="AR33" s="250"/>
      <c r="AS33" s="250"/>
      <c r="AT33" s="250"/>
      <c r="AU33" s="250"/>
      <c r="AV33" s="250"/>
      <c r="AW33" s="250"/>
      <c r="AX33" s="250"/>
      <c r="AY33" s="250"/>
      <c r="AZ33" s="250"/>
      <c r="BA33" s="250"/>
      <c r="BB33" s="250"/>
      <c r="BC33" s="250"/>
      <c r="BD33" s="250"/>
      <c r="BE33" s="250"/>
      <c r="BF33" s="250"/>
      <c r="BG33" s="250"/>
      <c r="BH33" s="250"/>
      <c r="BI33" s="250"/>
      <c r="BJ33" s="403"/>
      <c r="BK33" s="403"/>
      <c r="BL33" s="403"/>
      <c r="BM33" s="403"/>
      <c r="BN33" s="403"/>
      <c r="BO33" s="403"/>
      <c r="BP33" s="403"/>
      <c r="BQ33" s="403"/>
      <c r="BR33" s="403"/>
      <c r="BS33" s="403"/>
      <c r="BT33" s="403"/>
      <c r="BU33" s="403"/>
      <c r="BV33" s="403"/>
    </row>
    <row r="34" spans="1:74" ht="11.1" customHeight="1" x14ac:dyDescent="0.2">
      <c r="A34" s="162" t="s">
        <v>624</v>
      </c>
      <c r="B34" s="173" t="s">
        <v>1153</v>
      </c>
      <c r="C34" s="250">
        <v>99.774220920999994</v>
      </c>
      <c r="D34" s="250">
        <v>100.01032839</v>
      </c>
      <c r="E34" s="250">
        <v>100.21545069</v>
      </c>
      <c r="F34" s="250">
        <v>100.32906343000001</v>
      </c>
      <c r="G34" s="250">
        <v>100.51760874</v>
      </c>
      <c r="H34" s="250">
        <v>100.72056221</v>
      </c>
      <c r="I34" s="250">
        <v>100.96743497</v>
      </c>
      <c r="J34" s="250">
        <v>101.17707141</v>
      </c>
      <c r="K34" s="250">
        <v>101.37898264</v>
      </c>
      <c r="L34" s="250">
        <v>101.61738844</v>
      </c>
      <c r="M34" s="250">
        <v>101.77068447000001</v>
      </c>
      <c r="N34" s="250">
        <v>101.88309048000001</v>
      </c>
      <c r="O34" s="250">
        <v>101.70877548999999</v>
      </c>
      <c r="P34" s="250">
        <v>101.92377472</v>
      </c>
      <c r="Q34" s="250">
        <v>102.2822572</v>
      </c>
      <c r="R34" s="250">
        <v>103.10274749</v>
      </c>
      <c r="S34" s="250">
        <v>103.509303</v>
      </c>
      <c r="T34" s="250">
        <v>103.8204483</v>
      </c>
      <c r="U34" s="250">
        <v>103.87036027000001</v>
      </c>
      <c r="V34" s="250">
        <v>104.11505252000001</v>
      </c>
      <c r="W34" s="250">
        <v>104.38870192</v>
      </c>
      <c r="X34" s="250">
        <v>104.75206983</v>
      </c>
      <c r="Y34" s="250">
        <v>105.0380625</v>
      </c>
      <c r="Z34" s="250">
        <v>105.30744128000001</v>
      </c>
      <c r="AA34" s="250">
        <v>105.55033704</v>
      </c>
      <c r="AB34" s="250">
        <v>105.79388991</v>
      </c>
      <c r="AC34" s="250">
        <v>106.02823075000001</v>
      </c>
      <c r="AD34" s="250">
        <v>106.20686127</v>
      </c>
      <c r="AE34" s="250">
        <v>106.45765178000001</v>
      </c>
      <c r="AF34" s="250">
        <v>106.73410398999999</v>
      </c>
      <c r="AG34" s="250">
        <v>107.07485629999999</v>
      </c>
      <c r="AH34" s="250">
        <v>107.3736531</v>
      </c>
      <c r="AI34" s="250">
        <v>107.66913279000001</v>
      </c>
      <c r="AJ34" s="250">
        <v>107.92996424</v>
      </c>
      <c r="AK34" s="250">
        <v>108.24230808</v>
      </c>
      <c r="AL34" s="250">
        <v>108.57483317000001</v>
      </c>
      <c r="AM34" s="250">
        <v>109.02135791000001</v>
      </c>
      <c r="AN34" s="250">
        <v>109.3238817</v>
      </c>
      <c r="AO34" s="250">
        <v>109.57622295</v>
      </c>
      <c r="AP34" s="250">
        <v>109.71556243000001</v>
      </c>
      <c r="AQ34" s="250">
        <v>109.91465300999999</v>
      </c>
      <c r="AR34" s="250">
        <v>110.11067547</v>
      </c>
      <c r="AS34" s="250">
        <v>110.30077577</v>
      </c>
      <c r="AT34" s="250">
        <v>110.4928025</v>
      </c>
      <c r="AU34" s="250">
        <v>110.68390162999999</v>
      </c>
      <c r="AV34" s="250">
        <v>110.86774994</v>
      </c>
      <c r="AW34" s="250">
        <v>111.06173629</v>
      </c>
      <c r="AX34" s="250">
        <v>111.25953746</v>
      </c>
      <c r="AY34" s="250">
        <v>111.49840398000001</v>
      </c>
      <c r="AZ34" s="250">
        <v>111.67589689</v>
      </c>
      <c r="BA34" s="250">
        <v>111.82926671</v>
      </c>
      <c r="BB34" s="250">
        <v>111.91085425999999</v>
      </c>
      <c r="BC34" s="250">
        <v>112.05172232</v>
      </c>
      <c r="BD34" s="250">
        <v>112.20421168</v>
      </c>
      <c r="BE34" s="250">
        <v>112.35946976</v>
      </c>
      <c r="BF34" s="250">
        <v>112.54184119</v>
      </c>
      <c r="BG34" s="250">
        <v>112.74247339</v>
      </c>
      <c r="BH34" s="250">
        <v>113.06549085</v>
      </c>
      <c r="BI34" s="250">
        <v>113.22455119</v>
      </c>
      <c r="BJ34" s="403">
        <v>113.32377889999999</v>
      </c>
      <c r="BK34" s="403">
        <v>113.06595473</v>
      </c>
      <c r="BL34" s="403">
        <v>113.26843165</v>
      </c>
      <c r="BM34" s="403">
        <v>113.63399038999999</v>
      </c>
      <c r="BN34" s="403">
        <v>114.51897805</v>
      </c>
      <c r="BO34" s="403">
        <v>114.94344015</v>
      </c>
      <c r="BP34" s="403">
        <v>115.26372375</v>
      </c>
      <c r="BQ34" s="403">
        <v>115.30956569</v>
      </c>
      <c r="BR34" s="403">
        <v>115.54918972</v>
      </c>
      <c r="BS34" s="403">
        <v>115.81233265</v>
      </c>
      <c r="BT34" s="403">
        <v>116.1469082</v>
      </c>
      <c r="BU34" s="403">
        <v>116.42115366</v>
      </c>
      <c r="BV34" s="403">
        <v>116.68298274</v>
      </c>
    </row>
    <row r="35" spans="1:74" ht="11.1" customHeight="1" x14ac:dyDescent="0.2">
      <c r="A35" s="162" t="s">
        <v>625</v>
      </c>
      <c r="B35" s="173" t="s">
        <v>853</v>
      </c>
      <c r="C35" s="477">
        <v>3.1202925915000002</v>
      </c>
      <c r="D35" s="477">
        <v>3.1287800103999999</v>
      </c>
      <c r="E35" s="477">
        <v>3.1063581325</v>
      </c>
      <c r="F35" s="477">
        <v>3.0123167913</v>
      </c>
      <c r="G35" s="477">
        <v>2.9594083656999999</v>
      </c>
      <c r="H35" s="477">
        <v>2.9066545239999999</v>
      </c>
      <c r="I35" s="477">
        <v>2.8640567643999999</v>
      </c>
      <c r="J35" s="477">
        <v>2.8041873755000002</v>
      </c>
      <c r="K35" s="477">
        <v>2.7370998784</v>
      </c>
      <c r="L35" s="477">
        <v>2.7109696511000001</v>
      </c>
      <c r="M35" s="477">
        <v>2.5934930509999998</v>
      </c>
      <c r="N35" s="477">
        <v>2.4332677409999999</v>
      </c>
      <c r="O35" s="477">
        <v>1.9389322682000001</v>
      </c>
      <c r="P35" s="477">
        <v>1.9132487302000001</v>
      </c>
      <c r="Q35" s="477">
        <v>2.0623631273999998</v>
      </c>
      <c r="R35" s="477">
        <v>2.7645868205999999</v>
      </c>
      <c r="S35" s="477">
        <v>2.9762887300999998</v>
      </c>
      <c r="T35" s="477">
        <v>3.0777092853000001</v>
      </c>
      <c r="U35" s="477">
        <v>2.8751104706000001</v>
      </c>
      <c r="V35" s="477">
        <v>2.9038012972999998</v>
      </c>
      <c r="W35" s="477">
        <v>2.9687803079999999</v>
      </c>
      <c r="X35" s="477">
        <v>3.0847883854</v>
      </c>
      <c r="Y35" s="477">
        <v>3.2105296813000002</v>
      </c>
      <c r="Z35" s="477">
        <v>3.3610590154</v>
      </c>
      <c r="AA35" s="477">
        <v>3.7770207485</v>
      </c>
      <c r="AB35" s="477">
        <v>3.7970681489000002</v>
      </c>
      <c r="AC35" s="477">
        <v>3.6623884321000002</v>
      </c>
      <c r="AD35" s="477">
        <v>3.010699378</v>
      </c>
      <c r="AE35" s="477">
        <v>2.8483901421</v>
      </c>
      <c r="AF35" s="477">
        <v>2.8064372052</v>
      </c>
      <c r="AG35" s="477">
        <v>3.0850918603999999</v>
      </c>
      <c r="AH35" s="477">
        <v>3.1298073637999999</v>
      </c>
      <c r="AI35" s="477">
        <v>3.1425152503999998</v>
      </c>
      <c r="AJ35" s="477">
        <v>3.0337294616000001</v>
      </c>
      <c r="AK35" s="477">
        <v>3.0505566308000001</v>
      </c>
      <c r="AL35" s="477">
        <v>3.1027170065999998</v>
      </c>
      <c r="AM35" s="477">
        <v>3.2884981364999999</v>
      </c>
      <c r="AN35" s="477">
        <v>3.3366688707000001</v>
      </c>
      <c r="AO35" s="477">
        <v>3.3462712469999998</v>
      </c>
      <c r="AP35" s="477">
        <v>3.3036482942999998</v>
      </c>
      <c r="AQ35" s="477">
        <v>3.2473017883000002</v>
      </c>
      <c r="AR35" s="477">
        <v>3.1635356950000002</v>
      </c>
      <c r="AS35" s="477">
        <v>3.0127703021999999</v>
      </c>
      <c r="AT35" s="477">
        <v>2.9049485735</v>
      </c>
      <c r="AU35" s="477">
        <v>2.8000307637000001</v>
      </c>
      <c r="AV35" s="477">
        <v>2.7219370628999999</v>
      </c>
      <c r="AW35" s="477">
        <v>2.6047377029000001</v>
      </c>
      <c r="AX35" s="477">
        <v>2.4726764107000001</v>
      </c>
      <c r="AY35" s="477">
        <v>2.2720741348</v>
      </c>
      <c r="AZ35" s="477">
        <v>2.1514193866000002</v>
      </c>
      <c r="BA35" s="477">
        <v>2.0561429282999999</v>
      </c>
      <c r="BB35" s="477">
        <v>2.0008937541999998</v>
      </c>
      <c r="BC35" s="477">
        <v>1.9442988263000001</v>
      </c>
      <c r="BD35" s="477">
        <v>1.9013017642000001</v>
      </c>
      <c r="BE35" s="477">
        <v>1.8664365440999999</v>
      </c>
      <c r="BF35" s="477">
        <v>1.8544544474</v>
      </c>
      <c r="BG35" s="477">
        <v>1.8598655484</v>
      </c>
      <c r="BH35" s="477">
        <v>1.9823085763999999</v>
      </c>
      <c r="BI35" s="477">
        <v>1.9473987823000001</v>
      </c>
      <c r="BJ35" s="478">
        <v>1.8553388689999999</v>
      </c>
      <c r="BK35" s="478">
        <v>1.4058952326</v>
      </c>
      <c r="BL35" s="478">
        <v>1.4260326565999999</v>
      </c>
      <c r="BM35" s="478">
        <v>1.6138205457999999</v>
      </c>
      <c r="BN35" s="478">
        <v>2.3305369316000002</v>
      </c>
      <c r="BO35" s="478">
        <v>2.5806991338</v>
      </c>
      <c r="BP35" s="478">
        <v>2.7267354981</v>
      </c>
      <c r="BQ35" s="478">
        <v>2.6255872669999998</v>
      </c>
      <c r="BR35" s="478">
        <v>2.6722048371999998</v>
      </c>
      <c r="BS35" s="478">
        <v>2.7228950812999999</v>
      </c>
      <c r="BT35" s="478">
        <v>2.7253384975000001</v>
      </c>
      <c r="BU35" s="478">
        <v>2.8232414627</v>
      </c>
      <c r="BV35" s="478">
        <v>2.9642532887000002</v>
      </c>
    </row>
    <row r="36" spans="1:74" ht="11.1" customHeight="1" x14ac:dyDescent="0.2">
      <c r="A36" s="162" t="s">
        <v>854</v>
      </c>
      <c r="B36" s="173" t="s">
        <v>1154</v>
      </c>
      <c r="C36" s="250">
        <v>99.766751854999995</v>
      </c>
      <c r="D36" s="250">
        <v>100.02485695</v>
      </c>
      <c r="E36" s="250">
        <v>100.20839119</v>
      </c>
      <c r="F36" s="250">
        <v>100.20694614</v>
      </c>
      <c r="G36" s="250">
        <v>100.32414497000001</v>
      </c>
      <c r="H36" s="250">
        <v>100.44957924000001</v>
      </c>
      <c r="I36" s="250">
        <v>100.60677567</v>
      </c>
      <c r="J36" s="250">
        <v>100.73103580999999</v>
      </c>
      <c r="K36" s="250">
        <v>100.84588637</v>
      </c>
      <c r="L36" s="250">
        <v>101.00268573</v>
      </c>
      <c r="M36" s="250">
        <v>101.06019834</v>
      </c>
      <c r="N36" s="250">
        <v>101.06978257</v>
      </c>
      <c r="O36" s="250">
        <v>100.75161257000001</v>
      </c>
      <c r="P36" s="250">
        <v>100.87520945999999</v>
      </c>
      <c r="Q36" s="250">
        <v>101.16074738</v>
      </c>
      <c r="R36" s="250">
        <v>101.96878723</v>
      </c>
      <c r="S36" s="250">
        <v>102.30778653</v>
      </c>
      <c r="T36" s="250">
        <v>102.53830617</v>
      </c>
      <c r="U36" s="250">
        <v>102.44780929</v>
      </c>
      <c r="V36" s="250">
        <v>102.62077228</v>
      </c>
      <c r="W36" s="250">
        <v>102.84465828</v>
      </c>
      <c r="X36" s="250">
        <v>103.22157955</v>
      </c>
      <c r="Y36" s="250">
        <v>103.47072735</v>
      </c>
      <c r="Z36" s="250">
        <v>103.69421395000001</v>
      </c>
      <c r="AA36" s="250">
        <v>103.8763982</v>
      </c>
      <c r="AB36" s="250">
        <v>104.06029325999999</v>
      </c>
      <c r="AC36" s="250">
        <v>104.23025797</v>
      </c>
      <c r="AD36" s="250">
        <v>104.33310852</v>
      </c>
      <c r="AE36" s="250">
        <v>104.51510042</v>
      </c>
      <c r="AF36" s="250">
        <v>104.72304985</v>
      </c>
      <c r="AG36" s="250">
        <v>104.96841353000001</v>
      </c>
      <c r="AH36" s="250">
        <v>105.21968549</v>
      </c>
      <c r="AI36" s="250">
        <v>105.48832244</v>
      </c>
      <c r="AJ36" s="250">
        <v>105.81682997999999</v>
      </c>
      <c r="AK36" s="250">
        <v>106.08831773</v>
      </c>
      <c r="AL36" s="250">
        <v>106.34529128</v>
      </c>
      <c r="AM36" s="250">
        <v>106.602172</v>
      </c>
      <c r="AN36" s="250">
        <v>106.81930112000001</v>
      </c>
      <c r="AO36" s="250">
        <v>107.01110001000001</v>
      </c>
      <c r="AP36" s="250">
        <v>107.16248661</v>
      </c>
      <c r="AQ36" s="250">
        <v>107.31493659</v>
      </c>
      <c r="AR36" s="250">
        <v>107.45336789</v>
      </c>
      <c r="AS36" s="250">
        <v>107.55649234000001</v>
      </c>
      <c r="AT36" s="250">
        <v>107.6828524</v>
      </c>
      <c r="AU36" s="250">
        <v>107.81115989</v>
      </c>
      <c r="AV36" s="250">
        <v>107.89724025</v>
      </c>
      <c r="AW36" s="250">
        <v>108.06257354</v>
      </c>
      <c r="AX36" s="250">
        <v>108.2629852</v>
      </c>
      <c r="AY36" s="250">
        <v>108.60016521</v>
      </c>
      <c r="AZ36" s="250">
        <v>108.79446609999999</v>
      </c>
      <c r="BA36" s="250">
        <v>108.94757786</v>
      </c>
      <c r="BB36" s="250">
        <v>109.00468897</v>
      </c>
      <c r="BC36" s="250">
        <v>109.11653111</v>
      </c>
      <c r="BD36" s="250">
        <v>109.22829276</v>
      </c>
      <c r="BE36" s="250">
        <v>109.33744005</v>
      </c>
      <c r="BF36" s="250">
        <v>109.45094114</v>
      </c>
      <c r="BG36" s="250">
        <v>109.56626215999999</v>
      </c>
      <c r="BH36" s="250">
        <v>109.80097033</v>
      </c>
      <c r="BI36" s="250">
        <v>109.83175577999999</v>
      </c>
      <c r="BJ36" s="403">
        <v>109.77618574</v>
      </c>
      <c r="BK36" s="403">
        <v>109.2314959</v>
      </c>
      <c r="BL36" s="403">
        <v>109.30528808</v>
      </c>
      <c r="BM36" s="403">
        <v>109.59479798</v>
      </c>
      <c r="BN36" s="403">
        <v>110.55672619000001</v>
      </c>
      <c r="BO36" s="403">
        <v>110.93514609</v>
      </c>
      <c r="BP36" s="403">
        <v>111.18675827</v>
      </c>
      <c r="BQ36" s="403">
        <v>111.12010435000001</v>
      </c>
      <c r="BR36" s="403">
        <v>111.26169487999999</v>
      </c>
      <c r="BS36" s="403">
        <v>111.42007148</v>
      </c>
      <c r="BT36" s="403">
        <v>111.65024877</v>
      </c>
      <c r="BU36" s="403">
        <v>111.80093653</v>
      </c>
      <c r="BV36" s="403">
        <v>111.92714938</v>
      </c>
    </row>
    <row r="37" spans="1:74" ht="11.1" customHeight="1" x14ac:dyDescent="0.2">
      <c r="A37" s="162" t="s">
        <v>855</v>
      </c>
      <c r="B37" s="173" t="s">
        <v>853</v>
      </c>
      <c r="C37" s="477">
        <v>2.7258653437000002</v>
      </c>
      <c r="D37" s="477">
        <v>2.8157500907999999</v>
      </c>
      <c r="E37" s="477">
        <v>2.8524980401</v>
      </c>
      <c r="F37" s="477">
        <v>2.8094619987999998</v>
      </c>
      <c r="G37" s="477">
        <v>2.7608196485000001</v>
      </c>
      <c r="H37" s="477">
        <v>2.6798615944000002</v>
      </c>
      <c r="I37" s="477">
        <v>2.5259982153</v>
      </c>
      <c r="J37" s="477">
        <v>2.4120711910999999</v>
      </c>
      <c r="K37" s="477">
        <v>2.2970080483999999</v>
      </c>
      <c r="L37" s="477">
        <v>2.2972609104999999</v>
      </c>
      <c r="M37" s="477">
        <v>2.0924221583999998</v>
      </c>
      <c r="N37" s="477">
        <v>1.8002117139</v>
      </c>
      <c r="O37" s="477">
        <v>0.98716325674000005</v>
      </c>
      <c r="P37" s="477">
        <v>0.85014118862999999</v>
      </c>
      <c r="Q37" s="477">
        <v>0.95037569109999998</v>
      </c>
      <c r="R37" s="477">
        <v>1.7582025559000001</v>
      </c>
      <c r="S37" s="477">
        <v>1.9772324610000001</v>
      </c>
      <c r="T37" s="477">
        <v>2.0793784771000001</v>
      </c>
      <c r="U37" s="477">
        <v>1.8299300478</v>
      </c>
      <c r="V37" s="477">
        <v>1.8760220783999999</v>
      </c>
      <c r="W37" s="477">
        <v>1.9820063879000001</v>
      </c>
      <c r="X37" s="477">
        <v>2.1968661538999998</v>
      </c>
      <c r="Y37" s="477">
        <v>2.3852407284999999</v>
      </c>
      <c r="Z37" s="477">
        <v>2.5966528361000001</v>
      </c>
      <c r="AA37" s="477">
        <v>3.1014745595000002</v>
      </c>
      <c r="AB37" s="477">
        <v>3.1574495008999999</v>
      </c>
      <c r="AC37" s="477">
        <v>3.0342901497999999</v>
      </c>
      <c r="AD37" s="477">
        <v>2.3186715723</v>
      </c>
      <c r="AE37" s="477">
        <v>2.1575228682000001</v>
      </c>
      <c r="AF37" s="477">
        <v>2.1306609817000002</v>
      </c>
      <c r="AG37" s="477">
        <v>2.4603788596</v>
      </c>
      <c r="AH37" s="477">
        <v>2.5325410720999999</v>
      </c>
      <c r="AI37" s="477">
        <v>2.5705410538</v>
      </c>
      <c r="AJ37" s="477">
        <v>2.5142518095000002</v>
      </c>
      <c r="AK37" s="477">
        <v>2.5297883247000001</v>
      </c>
      <c r="AL37" s="477">
        <v>2.5566299486999999</v>
      </c>
      <c r="AM37" s="477">
        <v>2.6240549740999999</v>
      </c>
      <c r="AN37" s="477">
        <v>2.6513550665999999</v>
      </c>
      <c r="AO37" s="477">
        <v>2.6679796151000001</v>
      </c>
      <c r="AP37" s="477">
        <v>2.7118698353999999</v>
      </c>
      <c r="AQ37" s="477">
        <v>2.6788819652</v>
      </c>
      <c r="AR37" s="477">
        <v>2.6071796455</v>
      </c>
      <c r="AS37" s="477">
        <v>2.465578668</v>
      </c>
      <c r="AT37" s="477">
        <v>2.3409753550999999</v>
      </c>
      <c r="AU37" s="477">
        <v>2.2019853858</v>
      </c>
      <c r="AV37" s="477">
        <v>1.9660485651999999</v>
      </c>
      <c r="AW37" s="477">
        <v>1.8609549615000001</v>
      </c>
      <c r="AX37" s="477">
        <v>1.8032711151</v>
      </c>
      <c r="AY37" s="477">
        <v>1.8742518759</v>
      </c>
      <c r="AZ37" s="477">
        <v>1.8490712419999999</v>
      </c>
      <c r="BA37" s="477">
        <v>1.8096046544</v>
      </c>
      <c r="BB37" s="477">
        <v>1.7190739143</v>
      </c>
      <c r="BC37" s="477">
        <v>1.6787919493000001</v>
      </c>
      <c r="BD37" s="477">
        <v>1.6518094392</v>
      </c>
      <c r="BE37" s="477">
        <v>1.6558253838999999</v>
      </c>
      <c r="BF37" s="477">
        <v>1.6419408507</v>
      </c>
      <c r="BG37" s="477">
        <v>1.6279411824000001</v>
      </c>
      <c r="BH37" s="477">
        <v>1.7643918224999999</v>
      </c>
      <c r="BI37" s="477">
        <v>1.6371831453000001</v>
      </c>
      <c r="BJ37" s="478">
        <v>1.3977081225000001</v>
      </c>
      <c r="BK37" s="478">
        <v>0.58133493102</v>
      </c>
      <c r="BL37" s="478">
        <v>0.46952938179999998</v>
      </c>
      <c r="BM37" s="478">
        <v>0.59406563791</v>
      </c>
      <c r="BN37" s="478">
        <v>1.4238261104000001</v>
      </c>
      <c r="BO37" s="478">
        <v>1.6666722841999999</v>
      </c>
      <c r="BP37" s="478">
        <v>1.7930020314999999</v>
      </c>
      <c r="BQ37" s="478">
        <v>1.6304244052000001</v>
      </c>
      <c r="BR37" s="478">
        <v>1.6543975993</v>
      </c>
      <c r="BS37" s="478">
        <v>1.6919526897999999</v>
      </c>
      <c r="BT37" s="478">
        <v>1.6842095580000001</v>
      </c>
      <c r="BU37" s="478">
        <v>1.7929065528999999</v>
      </c>
      <c r="BV37" s="478">
        <v>1.9594082571</v>
      </c>
    </row>
    <row r="38" spans="1:74" ht="11.1" customHeight="1" x14ac:dyDescent="0.2">
      <c r="A38" s="162" t="s">
        <v>856</v>
      </c>
      <c r="B38" s="173" t="s">
        <v>1155</v>
      </c>
      <c r="C38" s="250">
        <v>99.781265445000003</v>
      </c>
      <c r="D38" s="250">
        <v>99.996627856000003</v>
      </c>
      <c r="E38" s="250">
        <v>100.2221067</v>
      </c>
      <c r="F38" s="250">
        <v>100.44406844</v>
      </c>
      <c r="G38" s="250">
        <v>100.70000529000001</v>
      </c>
      <c r="H38" s="250">
        <v>100.97628373000001</v>
      </c>
      <c r="I38" s="250">
        <v>101.30801615</v>
      </c>
      <c r="J38" s="250">
        <v>101.59864344</v>
      </c>
      <c r="K38" s="250">
        <v>101.883278</v>
      </c>
      <c r="L38" s="250">
        <v>102.19925304</v>
      </c>
      <c r="M38" s="250">
        <v>102.44390224</v>
      </c>
      <c r="N38" s="250">
        <v>102.65455881</v>
      </c>
      <c r="O38" s="250">
        <v>102.61806099</v>
      </c>
      <c r="P38" s="250">
        <v>102.92060361</v>
      </c>
      <c r="Q38" s="250">
        <v>103.3490249</v>
      </c>
      <c r="R38" s="250">
        <v>104.18145151</v>
      </c>
      <c r="S38" s="250">
        <v>104.65303519</v>
      </c>
      <c r="T38" s="250">
        <v>105.04190256</v>
      </c>
      <c r="U38" s="250">
        <v>105.22740232</v>
      </c>
      <c r="V38" s="250">
        <v>105.54132559</v>
      </c>
      <c r="W38" s="250">
        <v>105.86302105</v>
      </c>
      <c r="X38" s="250">
        <v>106.21326985</v>
      </c>
      <c r="Y38" s="250">
        <v>106.53492384</v>
      </c>
      <c r="Z38" s="250">
        <v>106.84876416</v>
      </c>
      <c r="AA38" s="250">
        <v>107.15045494</v>
      </c>
      <c r="AB38" s="250">
        <v>107.45191982999999</v>
      </c>
      <c r="AC38" s="250">
        <v>107.74882296</v>
      </c>
      <c r="AD38" s="250">
        <v>108.00116353</v>
      </c>
      <c r="AE38" s="250">
        <v>108.31894371999999</v>
      </c>
      <c r="AF38" s="250">
        <v>108.66216274</v>
      </c>
      <c r="AG38" s="250">
        <v>109.09610612</v>
      </c>
      <c r="AH38" s="250">
        <v>109.44123863999999</v>
      </c>
      <c r="AI38" s="250">
        <v>109.76284584</v>
      </c>
      <c r="AJ38" s="250">
        <v>109.95725341000001</v>
      </c>
      <c r="AK38" s="250">
        <v>110.30956569999999</v>
      </c>
      <c r="AL38" s="250">
        <v>110.71610839</v>
      </c>
      <c r="AM38" s="250">
        <v>111.34854731999999</v>
      </c>
      <c r="AN38" s="250">
        <v>111.73480146999999</v>
      </c>
      <c r="AO38" s="250">
        <v>112.04653666</v>
      </c>
      <c r="AP38" s="250">
        <v>112.17402610000001</v>
      </c>
      <c r="AQ38" s="250">
        <v>112.41901846</v>
      </c>
      <c r="AR38" s="250">
        <v>112.67178695</v>
      </c>
      <c r="AS38" s="250">
        <v>112.94764447</v>
      </c>
      <c r="AT38" s="250">
        <v>113.20448055999999</v>
      </c>
      <c r="AU38" s="250">
        <v>113.4576081</v>
      </c>
      <c r="AV38" s="250">
        <v>113.73831307</v>
      </c>
      <c r="AW38" s="250">
        <v>113.96055907</v>
      </c>
      <c r="AX38" s="250">
        <v>114.15563204999999</v>
      </c>
      <c r="AY38" s="250">
        <v>114.29689023</v>
      </c>
      <c r="AZ38" s="250">
        <v>114.45759855</v>
      </c>
      <c r="BA38" s="250">
        <v>114.6111152</v>
      </c>
      <c r="BB38" s="250">
        <v>114.71687437999999</v>
      </c>
      <c r="BC38" s="250">
        <v>114.88643206</v>
      </c>
      <c r="BD38" s="250">
        <v>115.07922244</v>
      </c>
      <c r="BE38" s="250">
        <v>115.2799777</v>
      </c>
      <c r="BF38" s="250">
        <v>115.53068432000001</v>
      </c>
      <c r="BG38" s="250">
        <v>115.81607448</v>
      </c>
      <c r="BH38" s="250">
        <v>116.22629399</v>
      </c>
      <c r="BI38" s="250">
        <v>116.5134419</v>
      </c>
      <c r="BJ38" s="403">
        <v>116.767664</v>
      </c>
      <c r="BK38" s="403">
        <v>116.79824893</v>
      </c>
      <c r="BL38" s="403">
        <v>117.12965294</v>
      </c>
      <c r="BM38" s="403">
        <v>117.57116467</v>
      </c>
      <c r="BN38" s="403">
        <v>118.37782152</v>
      </c>
      <c r="BO38" s="403">
        <v>118.84827063</v>
      </c>
      <c r="BP38" s="403">
        <v>119.23754939</v>
      </c>
      <c r="BQ38" s="403">
        <v>119.39682026</v>
      </c>
      <c r="BR38" s="403">
        <v>119.73538651</v>
      </c>
      <c r="BS38" s="403">
        <v>120.10441058000001</v>
      </c>
      <c r="BT38" s="403">
        <v>120.54431891999999</v>
      </c>
      <c r="BU38" s="403">
        <v>120.94393881000001</v>
      </c>
      <c r="BV38" s="403">
        <v>121.3436967</v>
      </c>
    </row>
    <row r="39" spans="1:74" ht="11.1" customHeight="1" x14ac:dyDescent="0.2">
      <c r="A39" s="162" t="s">
        <v>857</v>
      </c>
      <c r="B39" s="173" t="s">
        <v>853</v>
      </c>
      <c r="C39" s="477">
        <v>3.4930779222999999</v>
      </c>
      <c r="D39" s="477">
        <v>3.4242844894000002</v>
      </c>
      <c r="E39" s="477">
        <v>3.3457807537000002</v>
      </c>
      <c r="F39" s="477">
        <v>3.2034302389999998</v>
      </c>
      <c r="G39" s="477">
        <v>3.1466716466000002</v>
      </c>
      <c r="H39" s="477">
        <v>3.1207226182999999</v>
      </c>
      <c r="I39" s="477">
        <v>3.1832301737000002</v>
      </c>
      <c r="J39" s="477">
        <v>3.1745849894</v>
      </c>
      <c r="K39" s="477">
        <v>3.1530000147999999</v>
      </c>
      <c r="L39" s="477">
        <v>3.1017907010000001</v>
      </c>
      <c r="M39" s="477">
        <v>3.0673128385999999</v>
      </c>
      <c r="N39" s="477">
        <v>3.0326588527</v>
      </c>
      <c r="O39" s="477">
        <v>2.8430142027</v>
      </c>
      <c r="P39" s="477">
        <v>2.9240743541000001</v>
      </c>
      <c r="Q39" s="477">
        <v>3.1199884974000001</v>
      </c>
      <c r="R39" s="477">
        <v>3.7208599059999998</v>
      </c>
      <c r="S39" s="477">
        <v>3.9255508275</v>
      </c>
      <c r="T39" s="477">
        <v>4.0263106174000001</v>
      </c>
      <c r="U39" s="477">
        <v>3.8687818728000001</v>
      </c>
      <c r="V39" s="477">
        <v>3.8806444782999998</v>
      </c>
      <c r="W39" s="477">
        <v>3.9061788413</v>
      </c>
      <c r="X39" s="477">
        <v>3.9276381050000002</v>
      </c>
      <c r="Y39" s="477">
        <v>3.9934261614</v>
      </c>
      <c r="Z39" s="477">
        <v>4.0857467954000004</v>
      </c>
      <c r="AA39" s="477">
        <v>4.4167604653000003</v>
      </c>
      <c r="AB39" s="477">
        <v>4.4027299360000001</v>
      </c>
      <c r="AC39" s="477">
        <v>4.2572226133999997</v>
      </c>
      <c r="AD39" s="477">
        <v>3.6664031528000001</v>
      </c>
      <c r="AE39" s="477">
        <v>3.5029165964</v>
      </c>
      <c r="AF39" s="477">
        <v>3.4464914386999999</v>
      </c>
      <c r="AG39" s="477">
        <v>3.6765174399</v>
      </c>
      <c r="AH39" s="477">
        <v>3.6951526128999999</v>
      </c>
      <c r="AI39" s="477">
        <v>3.6838404477000002</v>
      </c>
      <c r="AJ39" s="477">
        <v>3.5249677989000001</v>
      </c>
      <c r="AK39" s="477">
        <v>3.5431027918</v>
      </c>
      <c r="AL39" s="477">
        <v>3.6194562166000002</v>
      </c>
      <c r="AM39" s="477">
        <v>3.9179417257</v>
      </c>
      <c r="AN39" s="477">
        <v>3.9858586483999998</v>
      </c>
      <c r="AO39" s="477">
        <v>3.9886409723999998</v>
      </c>
      <c r="AP39" s="477">
        <v>3.8637200060999999</v>
      </c>
      <c r="AQ39" s="477">
        <v>3.7851871444</v>
      </c>
      <c r="AR39" s="477">
        <v>3.6899911690999998</v>
      </c>
      <c r="AS39" s="477">
        <v>3.5304086414000002</v>
      </c>
      <c r="AT39" s="477">
        <v>3.4385958789000002</v>
      </c>
      <c r="AU39" s="477">
        <v>3.3661319899</v>
      </c>
      <c r="AV39" s="477">
        <v>3.4386632466</v>
      </c>
      <c r="AW39" s="477">
        <v>3.3097704129999999</v>
      </c>
      <c r="AX39" s="477">
        <v>3.1066153856000001</v>
      </c>
      <c r="AY39" s="477">
        <v>2.6478503574999999</v>
      </c>
      <c r="AZ39" s="477">
        <v>2.4368388723000001</v>
      </c>
      <c r="BA39" s="477">
        <v>2.2888512372999998</v>
      </c>
      <c r="BB39" s="477">
        <v>2.2668779683000002</v>
      </c>
      <c r="BC39" s="477">
        <v>2.1948364601999999</v>
      </c>
      <c r="BD39" s="477">
        <v>2.1366799554</v>
      </c>
      <c r="BE39" s="477">
        <v>2.0649684524</v>
      </c>
      <c r="BF39" s="477">
        <v>2.0548689808999998</v>
      </c>
      <c r="BG39" s="477">
        <v>2.0787203371</v>
      </c>
      <c r="BH39" s="477">
        <v>2.1874607219</v>
      </c>
      <c r="BI39" s="477">
        <v>2.2401459367999998</v>
      </c>
      <c r="BJ39" s="478">
        <v>2.2881323504000002</v>
      </c>
      <c r="BK39" s="478">
        <v>2.1884748493999999</v>
      </c>
      <c r="BL39" s="478">
        <v>2.3345364810000002</v>
      </c>
      <c r="BM39" s="478">
        <v>2.5826897023000002</v>
      </c>
      <c r="BN39" s="478">
        <v>3.1912891317000001</v>
      </c>
      <c r="BO39" s="478">
        <v>3.4484825542999999</v>
      </c>
      <c r="BP39" s="478">
        <v>3.6134472128000001</v>
      </c>
      <c r="BQ39" s="478">
        <v>3.5711687711</v>
      </c>
      <c r="BR39" s="478">
        <v>3.6394679213000001</v>
      </c>
      <c r="BS39" s="478">
        <v>3.7027123595</v>
      </c>
      <c r="BT39" s="478">
        <v>3.7151876510999999</v>
      </c>
      <c r="BU39" s="478">
        <v>3.8025628965</v>
      </c>
      <c r="BV39" s="478">
        <v>3.9189211694999999</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2" t="s">
        <v>885</v>
      </c>
      <c r="AY41" s="153"/>
      <c r="AZ41" s="153"/>
      <c r="BA41" s="153"/>
      <c r="BB41" s="153"/>
      <c r="BC41" s="153"/>
      <c r="BD41" s="153"/>
      <c r="BE41" s="153"/>
      <c r="BF41" s="153"/>
      <c r="BG41" s="153"/>
      <c r="BH41" s="153"/>
      <c r="BI41" s="153"/>
      <c r="BJ41" s="153"/>
    </row>
    <row r="42" spans="1:74" ht="11.1" customHeight="1" x14ac:dyDescent="0.2">
      <c r="A42" s="162" t="s">
        <v>886</v>
      </c>
      <c r="B42" s="173" t="s">
        <v>1156</v>
      </c>
      <c r="C42" s="250">
        <v>99.381397504000006</v>
      </c>
      <c r="D42" s="250">
        <v>100.10703811</v>
      </c>
      <c r="E42" s="250">
        <v>100.51156439</v>
      </c>
      <c r="F42" s="250">
        <v>99.812680591000003</v>
      </c>
      <c r="G42" s="250">
        <v>100.16170003000001</v>
      </c>
      <c r="H42" s="250">
        <v>100.77632695</v>
      </c>
      <c r="I42" s="250">
        <v>102.25617751</v>
      </c>
      <c r="J42" s="250">
        <v>102.95230728999999</v>
      </c>
      <c r="K42" s="250">
        <v>103.46433243</v>
      </c>
      <c r="L42" s="250">
        <v>103.49948809</v>
      </c>
      <c r="M42" s="250">
        <v>103.8628776</v>
      </c>
      <c r="N42" s="250">
        <v>104.26173611</v>
      </c>
      <c r="O42" s="250">
        <v>105.21852873</v>
      </c>
      <c r="P42" s="250">
        <v>105.29647642</v>
      </c>
      <c r="Q42" s="250">
        <v>105.01804428</v>
      </c>
      <c r="R42" s="250">
        <v>103.64588790000001</v>
      </c>
      <c r="S42" s="250">
        <v>103.20770441000001</v>
      </c>
      <c r="T42" s="250">
        <v>102.96614939</v>
      </c>
      <c r="U42" s="250">
        <v>102.89617523</v>
      </c>
      <c r="V42" s="250">
        <v>103.0666629</v>
      </c>
      <c r="W42" s="250">
        <v>103.45256477</v>
      </c>
      <c r="X42" s="250">
        <v>104.60323296999999</v>
      </c>
      <c r="Y42" s="250">
        <v>105.00794916</v>
      </c>
      <c r="Z42" s="250">
        <v>105.21606546</v>
      </c>
      <c r="AA42" s="250">
        <v>105.16963923</v>
      </c>
      <c r="AB42" s="250">
        <v>105.02801273999999</v>
      </c>
      <c r="AC42" s="250">
        <v>104.73324334</v>
      </c>
      <c r="AD42" s="250">
        <v>104.1083278</v>
      </c>
      <c r="AE42" s="250">
        <v>103.64002501</v>
      </c>
      <c r="AF42" s="250">
        <v>103.15133173</v>
      </c>
      <c r="AG42" s="250">
        <v>102.33629925</v>
      </c>
      <c r="AH42" s="250">
        <v>102.03628652</v>
      </c>
      <c r="AI42" s="250">
        <v>101.94534483</v>
      </c>
      <c r="AJ42" s="250">
        <v>102.65114474000001</v>
      </c>
      <c r="AK42" s="250">
        <v>102.53759220000001</v>
      </c>
      <c r="AL42" s="250">
        <v>102.19235777</v>
      </c>
      <c r="AM42" s="250">
        <v>100.74569876</v>
      </c>
      <c r="AN42" s="250">
        <v>100.58940757000001</v>
      </c>
      <c r="AO42" s="250">
        <v>100.85374151000001</v>
      </c>
      <c r="AP42" s="250">
        <v>101.99920916000001</v>
      </c>
      <c r="AQ42" s="250">
        <v>102.75941193</v>
      </c>
      <c r="AR42" s="250">
        <v>103.59485840000001</v>
      </c>
      <c r="AS42" s="250">
        <v>104.91240696</v>
      </c>
      <c r="AT42" s="250">
        <v>105.59319701</v>
      </c>
      <c r="AU42" s="250">
        <v>106.04408696</v>
      </c>
      <c r="AV42" s="250">
        <v>106.20998299999999</v>
      </c>
      <c r="AW42" s="250">
        <v>106.24239307000001</v>
      </c>
      <c r="AX42" s="250">
        <v>106.08622339</v>
      </c>
      <c r="AY42" s="250">
        <v>105.25462951999999</v>
      </c>
      <c r="AZ42" s="250">
        <v>105.08643361999999</v>
      </c>
      <c r="BA42" s="250">
        <v>105.09479128</v>
      </c>
      <c r="BB42" s="250">
        <v>105.53271259</v>
      </c>
      <c r="BC42" s="250">
        <v>105.70441977999999</v>
      </c>
      <c r="BD42" s="250">
        <v>105.86292295</v>
      </c>
      <c r="BE42" s="250">
        <v>106.03500099999999</v>
      </c>
      <c r="BF42" s="250">
        <v>106.14701195000001</v>
      </c>
      <c r="BG42" s="250">
        <v>106.22573472000001</v>
      </c>
      <c r="BH42" s="250">
        <v>106.34733768</v>
      </c>
      <c r="BI42" s="250">
        <v>106.30235775</v>
      </c>
      <c r="BJ42" s="403">
        <v>106.16696334</v>
      </c>
      <c r="BK42" s="403">
        <v>105.78064691</v>
      </c>
      <c r="BL42" s="403">
        <v>105.58480416</v>
      </c>
      <c r="BM42" s="403">
        <v>105.41892756</v>
      </c>
      <c r="BN42" s="403">
        <v>105.31120608000001</v>
      </c>
      <c r="BO42" s="403">
        <v>105.18412008</v>
      </c>
      <c r="BP42" s="403">
        <v>105.0658585</v>
      </c>
      <c r="BQ42" s="403">
        <v>104.98014492999999</v>
      </c>
      <c r="BR42" s="403">
        <v>104.86173955</v>
      </c>
      <c r="BS42" s="403">
        <v>104.73436594</v>
      </c>
      <c r="BT42" s="403">
        <v>104.58049215</v>
      </c>
      <c r="BU42" s="403">
        <v>104.44833101</v>
      </c>
      <c r="BV42" s="403">
        <v>104.3203506</v>
      </c>
    </row>
    <row r="43" spans="1:74" ht="11.1" customHeight="1" x14ac:dyDescent="0.2">
      <c r="A43" s="162" t="s">
        <v>887</v>
      </c>
      <c r="B43" s="470" t="s">
        <v>11</v>
      </c>
      <c r="C43" s="471">
        <v>6.0043367602000002</v>
      </c>
      <c r="D43" s="471">
        <v>6.6050946082999999</v>
      </c>
      <c r="E43" s="471">
        <v>7.0315320233999996</v>
      </c>
      <c r="F43" s="471">
        <v>6.8407948415000002</v>
      </c>
      <c r="G43" s="471">
        <v>7.2568066887000002</v>
      </c>
      <c r="H43" s="471">
        <v>7.8331775832000003</v>
      </c>
      <c r="I43" s="471">
        <v>9.4498816404999992</v>
      </c>
      <c r="J43" s="471">
        <v>9.6765383366000002</v>
      </c>
      <c r="K43" s="471">
        <v>9.4007568679000002</v>
      </c>
      <c r="L43" s="471">
        <v>7.9728991325000003</v>
      </c>
      <c r="M43" s="471">
        <v>7.2399176787000004</v>
      </c>
      <c r="N43" s="471">
        <v>6.5293802776999996</v>
      </c>
      <c r="O43" s="471">
        <v>5.8734646262999997</v>
      </c>
      <c r="P43" s="471">
        <v>5.1838895724</v>
      </c>
      <c r="Q43" s="471">
        <v>4.4835436773000001</v>
      </c>
      <c r="R43" s="471">
        <v>3.8404011245</v>
      </c>
      <c r="S43" s="471">
        <v>3.0410869416000001</v>
      </c>
      <c r="T43" s="471">
        <v>2.1729532243</v>
      </c>
      <c r="U43" s="471">
        <v>0.62587682253999999</v>
      </c>
      <c r="V43" s="471">
        <v>0.11107629715</v>
      </c>
      <c r="W43" s="471">
        <v>-1.1373635965E-2</v>
      </c>
      <c r="X43" s="471">
        <v>1.0664254500999999</v>
      </c>
      <c r="Y43" s="471">
        <v>1.1024839552000001</v>
      </c>
      <c r="Z43" s="471">
        <v>0.91532079347999995</v>
      </c>
      <c r="AA43" s="471">
        <v>-4.6464723165999998E-2</v>
      </c>
      <c r="AB43" s="471">
        <v>-0.25495979283999998</v>
      </c>
      <c r="AC43" s="471">
        <v>-0.27119238361999998</v>
      </c>
      <c r="AD43" s="471">
        <v>0.44617294079999997</v>
      </c>
      <c r="AE43" s="471">
        <v>0.41888403959999998</v>
      </c>
      <c r="AF43" s="471">
        <v>0.17984777702999999</v>
      </c>
      <c r="AG43" s="471">
        <v>-0.54411738102999996</v>
      </c>
      <c r="AH43" s="471">
        <v>-0.99971838270000002</v>
      </c>
      <c r="AI43" s="471">
        <v>-1.4569188742000001</v>
      </c>
      <c r="AJ43" s="471">
        <v>-1.8661834541</v>
      </c>
      <c r="AK43" s="471">
        <v>-2.3525428104000001</v>
      </c>
      <c r="AL43" s="471">
        <v>-2.8738079853</v>
      </c>
      <c r="AM43" s="471">
        <v>-4.2064806042000003</v>
      </c>
      <c r="AN43" s="471">
        <v>-4.2261155432999997</v>
      </c>
      <c r="AO43" s="471">
        <v>-3.7041742476000001</v>
      </c>
      <c r="AP43" s="471">
        <v>-2.0258885005999998</v>
      </c>
      <c r="AQ43" s="471">
        <v>-0.84968435416999999</v>
      </c>
      <c r="AR43" s="471">
        <v>0.42997667847999999</v>
      </c>
      <c r="AS43" s="471">
        <v>2.5172961354000001</v>
      </c>
      <c r="AT43" s="471">
        <v>3.4859270279999999</v>
      </c>
      <c r="AU43" s="471">
        <v>4.0205289754000004</v>
      </c>
      <c r="AV43" s="471">
        <v>3.4669250546999999</v>
      </c>
      <c r="AW43" s="471">
        <v>3.6131147552999998</v>
      </c>
      <c r="AX43" s="471">
        <v>3.8103295610000001</v>
      </c>
      <c r="AY43" s="471">
        <v>4.4755565880999999</v>
      </c>
      <c r="AZ43" s="471">
        <v>4.4706755506000002</v>
      </c>
      <c r="BA43" s="471">
        <v>4.2051486665000004</v>
      </c>
      <c r="BB43" s="471">
        <v>3.4642459016</v>
      </c>
      <c r="BC43" s="471">
        <v>2.8659251648000001</v>
      </c>
      <c r="BD43" s="471">
        <v>2.1893601552000002</v>
      </c>
      <c r="BE43" s="471">
        <v>1.0700298189999999</v>
      </c>
      <c r="BF43" s="471">
        <v>0.52447975622999998</v>
      </c>
      <c r="BG43" s="471">
        <v>0.17129456673999999</v>
      </c>
      <c r="BH43" s="471">
        <v>0.12932369832000001</v>
      </c>
      <c r="BI43" s="471">
        <v>5.6441386397999997E-2</v>
      </c>
      <c r="BJ43" s="472">
        <v>7.6107858457999999E-2</v>
      </c>
      <c r="BK43" s="472">
        <v>0.49975701163000003</v>
      </c>
      <c r="BL43" s="472">
        <v>0.47424821635999997</v>
      </c>
      <c r="BM43" s="472">
        <v>0.30842278714999999</v>
      </c>
      <c r="BN43" s="472">
        <v>-0.20989368930999999</v>
      </c>
      <c r="BO43" s="472">
        <v>-0.49222133031999998</v>
      </c>
      <c r="BP43" s="472">
        <v>-0.75292125174000002</v>
      </c>
      <c r="BQ43" s="472">
        <v>-0.99481875034</v>
      </c>
      <c r="BR43" s="472">
        <v>-1.2108418128</v>
      </c>
      <c r="BS43" s="472">
        <v>-1.4039618386999999</v>
      </c>
      <c r="BT43" s="472">
        <v>-1.6613914094</v>
      </c>
      <c r="BU43" s="472">
        <v>-1.7441068837</v>
      </c>
      <c r="BV43" s="472">
        <v>-1.7393477949</v>
      </c>
    </row>
    <row r="44" spans="1:74" ht="11.1" customHeight="1" x14ac:dyDescent="0.2"/>
    <row r="45" spans="1:74" ht="12.75" x14ac:dyDescent="0.2">
      <c r="B45" s="802" t="s">
        <v>834</v>
      </c>
      <c r="C45" s="799"/>
      <c r="D45" s="799"/>
      <c r="E45" s="799"/>
      <c r="F45" s="799"/>
      <c r="G45" s="799"/>
      <c r="H45" s="799"/>
      <c r="I45" s="799"/>
      <c r="J45" s="799"/>
      <c r="K45" s="799"/>
      <c r="L45" s="799"/>
      <c r="M45" s="799"/>
      <c r="N45" s="799"/>
      <c r="O45" s="799"/>
      <c r="P45" s="799"/>
      <c r="Q45" s="799"/>
    </row>
    <row r="46" spans="1:74" ht="12.75" customHeight="1" x14ac:dyDescent="0.2">
      <c r="B46" s="813" t="s">
        <v>667</v>
      </c>
      <c r="C46" s="789"/>
      <c r="D46" s="789"/>
      <c r="E46" s="789"/>
      <c r="F46" s="789"/>
      <c r="G46" s="789"/>
      <c r="H46" s="789"/>
      <c r="I46" s="789"/>
      <c r="J46" s="789"/>
      <c r="K46" s="789"/>
      <c r="L46" s="789"/>
      <c r="M46" s="789"/>
      <c r="N46" s="789"/>
      <c r="O46" s="789"/>
      <c r="P46" s="789"/>
      <c r="Q46" s="785"/>
    </row>
    <row r="47" spans="1:74" ht="12.75" customHeight="1" x14ac:dyDescent="0.2">
      <c r="B47" s="813" t="s">
        <v>1423</v>
      </c>
      <c r="C47" s="785"/>
      <c r="D47" s="785"/>
      <c r="E47" s="785"/>
      <c r="F47" s="785"/>
      <c r="G47" s="785"/>
      <c r="H47" s="785"/>
      <c r="I47" s="785"/>
      <c r="J47" s="785"/>
      <c r="K47" s="785"/>
      <c r="L47" s="785"/>
      <c r="M47" s="785"/>
      <c r="N47" s="785"/>
      <c r="O47" s="785"/>
      <c r="P47" s="785"/>
      <c r="Q47" s="785"/>
    </row>
    <row r="48" spans="1:74" ht="12.75" customHeight="1" x14ac:dyDescent="0.2">
      <c r="B48" s="813" t="s">
        <v>1422</v>
      </c>
      <c r="C48" s="785"/>
      <c r="D48" s="785"/>
      <c r="E48" s="785"/>
      <c r="F48" s="785"/>
      <c r="G48" s="785"/>
      <c r="H48" s="785"/>
      <c r="I48" s="785"/>
      <c r="J48" s="785"/>
      <c r="K48" s="785"/>
      <c r="L48" s="785"/>
      <c r="M48" s="785"/>
      <c r="N48" s="785"/>
      <c r="O48" s="785"/>
      <c r="P48" s="785"/>
      <c r="Q48" s="785"/>
    </row>
    <row r="49" spans="2:17" ht="23.85" customHeight="1" x14ac:dyDescent="0.2">
      <c r="B49" s="818" t="s">
        <v>1152</v>
      </c>
      <c r="C49" s="818"/>
      <c r="D49" s="818"/>
      <c r="E49" s="818"/>
      <c r="F49" s="818"/>
      <c r="G49" s="818"/>
      <c r="H49" s="818"/>
      <c r="I49" s="818"/>
      <c r="J49" s="818"/>
      <c r="K49" s="818"/>
      <c r="L49" s="818"/>
      <c r="M49" s="818"/>
      <c r="N49" s="818"/>
      <c r="O49" s="818"/>
      <c r="P49" s="818"/>
      <c r="Q49" s="818"/>
    </row>
    <row r="50" spans="2:17" ht="12.75" x14ac:dyDescent="0.2">
      <c r="B50" s="788" t="s">
        <v>859</v>
      </c>
      <c r="C50" s="789"/>
      <c r="D50" s="789"/>
      <c r="E50" s="789"/>
      <c r="F50" s="789"/>
      <c r="G50" s="789"/>
      <c r="H50" s="789"/>
      <c r="I50" s="789"/>
      <c r="J50" s="789"/>
      <c r="K50" s="789"/>
      <c r="L50" s="789"/>
      <c r="M50" s="789"/>
      <c r="N50" s="789"/>
      <c r="O50" s="789"/>
      <c r="P50" s="789"/>
      <c r="Q50" s="785"/>
    </row>
    <row r="51" spans="2:17" ht="14.85" customHeight="1" x14ac:dyDescent="0.2">
      <c r="B51" s="814" t="s">
        <v>881</v>
      </c>
      <c r="C51" s="785"/>
      <c r="D51" s="785"/>
      <c r="E51" s="785"/>
      <c r="F51" s="785"/>
      <c r="G51" s="785"/>
      <c r="H51" s="785"/>
      <c r="I51" s="785"/>
      <c r="J51" s="785"/>
      <c r="K51" s="785"/>
      <c r="L51" s="785"/>
      <c r="M51" s="785"/>
      <c r="N51" s="785"/>
      <c r="O51" s="785"/>
      <c r="P51" s="785"/>
      <c r="Q51" s="785"/>
    </row>
    <row r="52" spans="2:17" ht="12.75" x14ac:dyDescent="0.2">
      <c r="B52" s="783" t="s">
        <v>863</v>
      </c>
      <c r="C52" s="784"/>
      <c r="D52" s="784"/>
      <c r="E52" s="784"/>
      <c r="F52" s="784"/>
      <c r="G52" s="784"/>
      <c r="H52" s="784"/>
      <c r="I52" s="784"/>
      <c r="J52" s="784"/>
      <c r="K52" s="784"/>
      <c r="L52" s="784"/>
      <c r="M52" s="784"/>
      <c r="N52" s="784"/>
      <c r="O52" s="784"/>
      <c r="P52" s="784"/>
      <c r="Q52" s="785"/>
    </row>
    <row r="53" spans="2:17" ht="13.35" customHeight="1" x14ac:dyDescent="0.2">
      <c r="B53" s="805" t="s">
        <v>959</v>
      </c>
      <c r="C53" s="785"/>
      <c r="D53" s="785"/>
      <c r="E53" s="785"/>
      <c r="F53" s="785"/>
      <c r="G53" s="785"/>
      <c r="H53" s="785"/>
      <c r="I53" s="785"/>
      <c r="J53" s="785"/>
      <c r="K53" s="785"/>
      <c r="L53" s="785"/>
      <c r="M53" s="785"/>
      <c r="N53" s="785"/>
      <c r="O53" s="785"/>
      <c r="P53" s="785"/>
      <c r="Q53" s="785"/>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Q5" activePane="bottomRight" state="frozen"/>
      <selection activeCell="BF63" sqref="BF63"/>
      <selection pane="topRight" activeCell="BF63" sqref="BF63"/>
      <selection pane="bottomLeft" activeCell="BF63" sqref="BF63"/>
      <selection pane="bottomRight" activeCell="BG33" sqref="BG33"/>
    </sheetView>
  </sheetViews>
  <sheetFormatPr defaultColWidth="9.5703125" defaultRowHeight="11.25" x14ac:dyDescent="0.2"/>
  <cols>
    <col min="1" max="1" width="14.5703125" style="70" customWidth="1"/>
    <col min="2" max="2" width="37" style="47" customWidth="1"/>
    <col min="3" max="50" width="6.5703125" style="47" customWidth="1"/>
    <col min="51" max="55" width="6.5703125" style="402" customWidth="1"/>
    <col min="56" max="58" width="6.5703125" style="637" customWidth="1"/>
    <col min="59" max="62" width="6.5703125" style="402" customWidth="1"/>
    <col min="63" max="74" width="6.5703125" style="47" customWidth="1"/>
    <col min="75" max="16384" width="9.5703125" style="47"/>
  </cols>
  <sheetData>
    <row r="1" spans="1:74" ht="13.35" customHeight="1" x14ac:dyDescent="0.2">
      <c r="A1" s="791" t="s">
        <v>817</v>
      </c>
      <c r="B1" s="828" t="s">
        <v>933</v>
      </c>
      <c r="C1" s="829"/>
      <c r="D1" s="829"/>
      <c r="E1" s="829"/>
      <c r="F1" s="829"/>
      <c r="G1" s="829"/>
      <c r="H1" s="829"/>
      <c r="I1" s="829"/>
      <c r="J1" s="829"/>
      <c r="K1" s="829"/>
      <c r="L1" s="829"/>
      <c r="M1" s="829"/>
      <c r="N1" s="829"/>
      <c r="O1" s="829"/>
      <c r="P1" s="829"/>
      <c r="Q1" s="829"/>
      <c r="R1" s="829"/>
      <c r="S1" s="829"/>
      <c r="T1" s="829"/>
      <c r="U1" s="829"/>
      <c r="V1" s="829"/>
      <c r="W1" s="829"/>
      <c r="X1" s="829"/>
      <c r="Y1" s="829"/>
      <c r="Z1" s="829"/>
      <c r="AA1" s="829"/>
      <c r="AB1" s="829"/>
      <c r="AC1" s="829"/>
      <c r="AD1" s="829"/>
      <c r="AE1" s="829"/>
      <c r="AF1" s="829"/>
      <c r="AG1" s="829"/>
      <c r="AH1" s="829"/>
      <c r="AI1" s="829"/>
      <c r="AJ1" s="829"/>
      <c r="AK1" s="829"/>
      <c r="AL1" s="829"/>
      <c r="AM1" s="298"/>
    </row>
    <row r="2" spans="1:74" ht="12.75" x14ac:dyDescent="0.2">
      <c r="A2" s="792"/>
      <c r="B2" s="532" t="str">
        <f>"U.S. Energy Information Administration  |  Short-Term Energy Outlook  - "&amp;Dates!D1</f>
        <v>U.S. Energy Information Administration  |  Short-Term Energy Outlook  - December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57"/>
      <c r="B5" s="59" t="s">
        <v>790</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2"/>
      <c r="AZ5" s="422"/>
      <c r="BA5" s="422"/>
      <c r="BB5" s="422"/>
      <c r="BC5" s="422"/>
      <c r="BD5" s="58"/>
      <c r="BE5" s="58"/>
      <c r="BF5" s="58"/>
      <c r="BG5" s="58"/>
      <c r="BH5" s="422"/>
      <c r="BI5" s="422"/>
      <c r="BJ5" s="422"/>
      <c r="BK5" s="422"/>
      <c r="BL5" s="422"/>
      <c r="BM5" s="422"/>
      <c r="BN5" s="422"/>
      <c r="BO5" s="422"/>
      <c r="BP5" s="422"/>
      <c r="BQ5" s="422"/>
      <c r="BR5" s="422"/>
      <c r="BS5" s="422"/>
      <c r="BT5" s="422"/>
      <c r="BU5" s="422"/>
      <c r="BV5" s="422"/>
    </row>
    <row r="6" spans="1:74" ht="11.1" customHeight="1" x14ac:dyDescent="0.2">
      <c r="A6" s="57"/>
      <c r="B6" s="44" t="s">
        <v>759</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47"/>
      <c r="AY6" s="747"/>
      <c r="AZ6" s="747"/>
      <c r="BA6" s="747"/>
      <c r="BB6" s="747"/>
      <c r="BC6" s="747"/>
      <c r="BD6" s="747"/>
      <c r="BE6" s="747"/>
      <c r="BF6" s="747"/>
      <c r="BG6" s="747"/>
      <c r="BH6" s="747"/>
      <c r="BI6" s="747"/>
      <c r="BJ6" s="747"/>
      <c r="BK6" s="747"/>
      <c r="BL6" s="747"/>
      <c r="BM6" s="747"/>
      <c r="BN6" s="747"/>
      <c r="BO6" s="747"/>
      <c r="BP6" s="747"/>
      <c r="BQ6" s="747"/>
      <c r="BR6" s="747"/>
      <c r="BS6" s="747"/>
      <c r="BT6" s="747"/>
      <c r="BU6" s="747"/>
      <c r="BV6" s="747"/>
    </row>
    <row r="7" spans="1:74" ht="11.1" customHeight="1" x14ac:dyDescent="0.2">
      <c r="A7" s="61" t="s">
        <v>514</v>
      </c>
      <c r="B7" s="175" t="s">
        <v>123</v>
      </c>
      <c r="C7" s="215">
        <v>9.3832350000000009</v>
      </c>
      <c r="D7" s="215">
        <v>9.5069990000000004</v>
      </c>
      <c r="E7" s="215">
        <v>9.5849250000000001</v>
      </c>
      <c r="F7" s="215">
        <v>9.6550209999999996</v>
      </c>
      <c r="G7" s="215">
        <v>9.4735689999999995</v>
      </c>
      <c r="H7" s="215">
        <v>9.3540690000000009</v>
      </c>
      <c r="I7" s="215">
        <v>9.4417109999999997</v>
      </c>
      <c r="J7" s="215">
        <v>9.4145570000000003</v>
      </c>
      <c r="K7" s="215">
        <v>9.4781270000000006</v>
      </c>
      <c r="L7" s="215">
        <v>9.3958320000000004</v>
      </c>
      <c r="M7" s="215">
        <v>9.3216160000000006</v>
      </c>
      <c r="N7" s="215">
        <v>9.2634980000000002</v>
      </c>
      <c r="O7" s="215">
        <v>9.1971179999999997</v>
      </c>
      <c r="P7" s="215">
        <v>9.0555339999999998</v>
      </c>
      <c r="Q7" s="215">
        <v>9.0890360000000001</v>
      </c>
      <c r="R7" s="215">
        <v>8.8688310000000001</v>
      </c>
      <c r="S7" s="215">
        <v>8.8227019999999996</v>
      </c>
      <c r="T7" s="215">
        <v>8.6541200000000007</v>
      </c>
      <c r="U7" s="215">
        <v>8.6457379999999997</v>
      </c>
      <c r="V7" s="215">
        <v>8.6762239999999995</v>
      </c>
      <c r="W7" s="215">
        <v>8.5338390000000004</v>
      </c>
      <c r="X7" s="215">
        <v>8.8341209999999997</v>
      </c>
      <c r="Y7" s="215">
        <v>8.8974799999999998</v>
      </c>
      <c r="Z7" s="215">
        <v>8.797784</v>
      </c>
      <c r="AA7" s="215">
        <v>8.8633089999999992</v>
      </c>
      <c r="AB7" s="215">
        <v>9.1026900000000008</v>
      </c>
      <c r="AC7" s="215">
        <v>9.1622000000000003</v>
      </c>
      <c r="AD7" s="215">
        <v>9.1002700000000001</v>
      </c>
      <c r="AE7" s="215">
        <v>9.1825460000000003</v>
      </c>
      <c r="AF7" s="215">
        <v>9.1065900000000006</v>
      </c>
      <c r="AG7" s="215">
        <v>9.2350600000000007</v>
      </c>
      <c r="AH7" s="215">
        <v>9.2484660000000005</v>
      </c>
      <c r="AI7" s="215">
        <v>9.5118550000000006</v>
      </c>
      <c r="AJ7" s="215">
        <v>9.6532400000000003</v>
      </c>
      <c r="AK7" s="215">
        <v>10.070655</v>
      </c>
      <c r="AL7" s="215">
        <v>9.9732780000000005</v>
      </c>
      <c r="AM7" s="215">
        <v>10.017673</v>
      </c>
      <c r="AN7" s="215">
        <v>10.281404</v>
      </c>
      <c r="AO7" s="215">
        <v>10.504038</v>
      </c>
      <c r="AP7" s="215">
        <v>10.510258</v>
      </c>
      <c r="AQ7" s="215">
        <v>10.459527</v>
      </c>
      <c r="AR7" s="215">
        <v>10.649082999999999</v>
      </c>
      <c r="AS7" s="215">
        <v>10.890997</v>
      </c>
      <c r="AT7" s="215">
        <v>11.360519999999999</v>
      </c>
      <c r="AU7" s="215">
        <v>11.497683</v>
      </c>
      <c r="AV7" s="215">
        <v>11.631364</v>
      </c>
      <c r="AW7" s="215">
        <v>11.999309</v>
      </c>
      <c r="AX7" s="215">
        <v>12.037535999999999</v>
      </c>
      <c r="AY7" s="215">
        <v>11.856399</v>
      </c>
      <c r="AZ7" s="215">
        <v>11.669062</v>
      </c>
      <c r="BA7" s="215">
        <v>11.891741</v>
      </c>
      <c r="BB7" s="215">
        <v>12.122725000000001</v>
      </c>
      <c r="BC7" s="215">
        <v>12.113134000000001</v>
      </c>
      <c r="BD7" s="215">
        <v>12.060168000000001</v>
      </c>
      <c r="BE7" s="215">
        <v>11.823048999999999</v>
      </c>
      <c r="BF7" s="215">
        <v>12.397055999999999</v>
      </c>
      <c r="BG7" s="215">
        <v>12.463206</v>
      </c>
      <c r="BH7" s="215">
        <v>12.748482308</v>
      </c>
      <c r="BI7" s="215">
        <v>12.877195701</v>
      </c>
      <c r="BJ7" s="323">
        <v>12.98574</v>
      </c>
      <c r="BK7" s="323">
        <v>13.05035</v>
      </c>
      <c r="BL7" s="323">
        <v>13.11589</v>
      </c>
      <c r="BM7" s="323">
        <v>13.18056</v>
      </c>
      <c r="BN7" s="323">
        <v>13.215730000000001</v>
      </c>
      <c r="BO7" s="323">
        <v>13.24587</v>
      </c>
      <c r="BP7" s="323">
        <v>13.1882</v>
      </c>
      <c r="BQ7" s="323">
        <v>13.127179999999999</v>
      </c>
      <c r="BR7" s="323">
        <v>13.11406</v>
      </c>
      <c r="BS7" s="323">
        <v>13.1791</v>
      </c>
      <c r="BT7" s="323">
        <v>13.127179999999999</v>
      </c>
      <c r="BU7" s="323">
        <v>13.29616</v>
      </c>
      <c r="BV7" s="323">
        <v>13.279439999999999</v>
      </c>
    </row>
    <row r="8" spans="1:74" ht="11.1" customHeight="1" x14ac:dyDescent="0.2">
      <c r="A8" s="61" t="s">
        <v>515</v>
      </c>
      <c r="B8" s="175" t="s">
        <v>405</v>
      </c>
      <c r="C8" s="215">
        <v>0.50032200000000004</v>
      </c>
      <c r="D8" s="215">
        <v>0.487786</v>
      </c>
      <c r="E8" s="215">
        <v>0.50592899999999996</v>
      </c>
      <c r="F8" s="215">
        <v>0.50987899999999997</v>
      </c>
      <c r="G8" s="215">
        <v>0.47257100000000002</v>
      </c>
      <c r="H8" s="215">
        <v>0.44656600000000002</v>
      </c>
      <c r="I8" s="215">
        <v>0.44966299999999998</v>
      </c>
      <c r="J8" s="215">
        <v>0.40779399999999999</v>
      </c>
      <c r="K8" s="215">
        <v>0.47239100000000001</v>
      </c>
      <c r="L8" s="215">
        <v>0.49698799999999999</v>
      </c>
      <c r="M8" s="215">
        <v>0.52281999999999995</v>
      </c>
      <c r="N8" s="215">
        <v>0.52224700000000002</v>
      </c>
      <c r="O8" s="215">
        <v>0.51565700000000003</v>
      </c>
      <c r="P8" s="215">
        <v>0.50736000000000003</v>
      </c>
      <c r="Q8" s="215">
        <v>0.51102199999999998</v>
      </c>
      <c r="R8" s="215">
        <v>0.48884100000000003</v>
      </c>
      <c r="S8" s="215">
        <v>0.50510900000000003</v>
      </c>
      <c r="T8" s="215">
        <v>0.47008499999999998</v>
      </c>
      <c r="U8" s="215">
        <v>0.43818699999999999</v>
      </c>
      <c r="V8" s="215">
        <v>0.46016499999999999</v>
      </c>
      <c r="W8" s="215">
        <v>0.45325500000000002</v>
      </c>
      <c r="X8" s="215">
        <v>0.49623</v>
      </c>
      <c r="Y8" s="215">
        <v>0.514432</v>
      </c>
      <c r="Z8" s="215">
        <v>0.52091200000000004</v>
      </c>
      <c r="AA8" s="215">
        <v>0.51790499999999995</v>
      </c>
      <c r="AB8" s="215">
        <v>0.515486</v>
      </c>
      <c r="AC8" s="215">
        <v>0.52579399999999998</v>
      </c>
      <c r="AD8" s="215">
        <v>0.52529099999999995</v>
      </c>
      <c r="AE8" s="215">
        <v>0.50753700000000002</v>
      </c>
      <c r="AF8" s="215">
        <v>0.46144000000000002</v>
      </c>
      <c r="AG8" s="215">
        <v>0.42263099999999998</v>
      </c>
      <c r="AH8" s="215">
        <v>0.45069100000000001</v>
      </c>
      <c r="AI8" s="215">
        <v>0.482157</v>
      </c>
      <c r="AJ8" s="215">
        <v>0.50662399999999996</v>
      </c>
      <c r="AK8" s="215">
        <v>0.50991500000000001</v>
      </c>
      <c r="AL8" s="215">
        <v>0.51234800000000003</v>
      </c>
      <c r="AM8" s="215">
        <v>0.50769600000000004</v>
      </c>
      <c r="AN8" s="215">
        <v>0.51309899999999997</v>
      </c>
      <c r="AO8" s="215">
        <v>0.51219199999999998</v>
      </c>
      <c r="AP8" s="215">
        <v>0.49740699999999999</v>
      </c>
      <c r="AQ8" s="215">
        <v>0.49571599999999999</v>
      </c>
      <c r="AR8" s="215">
        <v>0.450706</v>
      </c>
      <c r="AS8" s="215">
        <v>0.394735</v>
      </c>
      <c r="AT8" s="215">
        <v>0.42770900000000001</v>
      </c>
      <c r="AU8" s="215">
        <v>0.47142299999999998</v>
      </c>
      <c r="AV8" s="215">
        <v>0.48655599999999999</v>
      </c>
      <c r="AW8" s="215">
        <v>0.49729600000000002</v>
      </c>
      <c r="AX8" s="215">
        <v>0.49566300000000002</v>
      </c>
      <c r="AY8" s="215">
        <v>0.496226</v>
      </c>
      <c r="AZ8" s="215">
        <v>0.48759200000000003</v>
      </c>
      <c r="BA8" s="215">
        <v>0.481072</v>
      </c>
      <c r="BB8" s="215">
        <v>0.47547299999999998</v>
      </c>
      <c r="BC8" s="215">
        <v>0.47444999999999998</v>
      </c>
      <c r="BD8" s="215">
        <v>0.45476499999999997</v>
      </c>
      <c r="BE8" s="215">
        <v>0.44849899999999998</v>
      </c>
      <c r="BF8" s="215">
        <v>0.38201600000000002</v>
      </c>
      <c r="BG8" s="215">
        <v>0.44939299999999999</v>
      </c>
      <c r="BH8" s="215">
        <v>0.49871037730000001</v>
      </c>
      <c r="BI8" s="215">
        <v>0.49406450189000001</v>
      </c>
      <c r="BJ8" s="323">
        <v>0.48801354889999998</v>
      </c>
      <c r="BK8" s="323">
        <v>0.50803244203999998</v>
      </c>
      <c r="BL8" s="323">
        <v>0.50879945476999999</v>
      </c>
      <c r="BM8" s="323">
        <v>0.51124032383999995</v>
      </c>
      <c r="BN8" s="323">
        <v>0.50036248338</v>
      </c>
      <c r="BO8" s="323">
        <v>0.49695337585999999</v>
      </c>
      <c r="BP8" s="323">
        <v>0.45821881723000002</v>
      </c>
      <c r="BQ8" s="323">
        <v>0.40510071809999998</v>
      </c>
      <c r="BR8" s="323">
        <v>0.43505562263999997</v>
      </c>
      <c r="BS8" s="323">
        <v>0.49783413261999998</v>
      </c>
      <c r="BT8" s="323">
        <v>0.50034067065999999</v>
      </c>
      <c r="BU8" s="323">
        <v>0.49532827578999999</v>
      </c>
      <c r="BV8" s="323">
        <v>0.48222407490000002</v>
      </c>
    </row>
    <row r="9" spans="1:74" ht="11.1" customHeight="1" x14ac:dyDescent="0.2">
      <c r="A9" s="61" t="s">
        <v>516</v>
      </c>
      <c r="B9" s="175" t="s">
        <v>241</v>
      </c>
      <c r="C9" s="215">
        <v>1.451937</v>
      </c>
      <c r="D9" s="215">
        <v>1.4556199999999999</v>
      </c>
      <c r="E9" s="215">
        <v>1.3803289999999999</v>
      </c>
      <c r="F9" s="215">
        <v>1.503992</v>
      </c>
      <c r="G9" s="215">
        <v>1.4040269999999999</v>
      </c>
      <c r="H9" s="215">
        <v>1.4129940000000001</v>
      </c>
      <c r="I9" s="215">
        <v>1.566872</v>
      </c>
      <c r="J9" s="215">
        <v>1.629594</v>
      </c>
      <c r="K9" s="215">
        <v>1.661176</v>
      </c>
      <c r="L9" s="215">
        <v>1.5787549999999999</v>
      </c>
      <c r="M9" s="215">
        <v>1.5239199999999999</v>
      </c>
      <c r="N9" s="215">
        <v>1.604903</v>
      </c>
      <c r="O9" s="215">
        <v>1.593156</v>
      </c>
      <c r="P9" s="215">
        <v>1.549744</v>
      </c>
      <c r="Q9" s="215">
        <v>1.6117429999999999</v>
      </c>
      <c r="R9" s="215">
        <v>1.57376</v>
      </c>
      <c r="S9" s="215">
        <v>1.5928370000000001</v>
      </c>
      <c r="T9" s="215">
        <v>1.5509649999999999</v>
      </c>
      <c r="U9" s="215">
        <v>1.568127</v>
      </c>
      <c r="V9" s="215">
        <v>1.6181540000000001</v>
      </c>
      <c r="W9" s="215">
        <v>1.508737</v>
      </c>
      <c r="X9" s="215">
        <v>1.6065149999999999</v>
      </c>
      <c r="Y9" s="215">
        <v>1.6831849999999999</v>
      </c>
      <c r="Z9" s="215">
        <v>1.724855</v>
      </c>
      <c r="AA9" s="215">
        <v>1.7394369999999999</v>
      </c>
      <c r="AB9" s="215">
        <v>1.753617</v>
      </c>
      <c r="AC9" s="215">
        <v>1.7753479999999999</v>
      </c>
      <c r="AD9" s="215">
        <v>1.664444</v>
      </c>
      <c r="AE9" s="215">
        <v>1.684928</v>
      </c>
      <c r="AF9" s="215">
        <v>1.6313260000000001</v>
      </c>
      <c r="AG9" s="215">
        <v>1.756802</v>
      </c>
      <c r="AH9" s="215">
        <v>1.7186079999999999</v>
      </c>
      <c r="AI9" s="215">
        <v>1.6933499999999999</v>
      </c>
      <c r="AJ9" s="215">
        <v>1.482453</v>
      </c>
      <c r="AK9" s="215">
        <v>1.698094</v>
      </c>
      <c r="AL9" s="215">
        <v>1.5693379999999999</v>
      </c>
      <c r="AM9" s="215">
        <v>1.637635</v>
      </c>
      <c r="AN9" s="215">
        <v>1.712636</v>
      </c>
      <c r="AO9" s="215">
        <v>1.704723</v>
      </c>
      <c r="AP9" s="215">
        <v>1.6027009999999999</v>
      </c>
      <c r="AQ9" s="215">
        <v>1.536394</v>
      </c>
      <c r="AR9" s="215">
        <v>1.663767</v>
      </c>
      <c r="AS9" s="215">
        <v>1.866995</v>
      </c>
      <c r="AT9" s="215">
        <v>1.954907</v>
      </c>
      <c r="AU9" s="215">
        <v>1.7976780000000001</v>
      </c>
      <c r="AV9" s="215">
        <v>1.7514970000000001</v>
      </c>
      <c r="AW9" s="215">
        <v>1.950248</v>
      </c>
      <c r="AX9" s="215">
        <v>1.9064890000000001</v>
      </c>
      <c r="AY9" s="215">
        <v>1.9087160000000001</v>
      </c>
      <c r="AZ9" s="215">
        <v>1.7170909999999999</v>
      </c>
      <c r="BA9" s="215">
        <v>1.9057040000000001</v>
      </c>
      <c r="BB9" s="215">
        <v>1.979363</v>
      </c>
      <c r="BC9" s="215">
        <v>1.9140710000000001</v>
      </c>
      <c r="BD9" s="215">
        <v>1.8911500000000001</v>
      </c>
      <c r="BE9" s="215">
        <v>1.539188</v>
      </c>
      <c r="BF9" s="215">
        <v>2.0091039999999998</v>
      </c>
      <c r="BG9" s="215">
        <v>1.8951469999999999</v>
      </c>
      <c r="BH9" s="215">
        <v>1.968</v>
      </c>
      <c r="BI9" s="215">
        <v>2.0059999999999998</v>
      </c>
      <c r="BJ9" s="323">
        <v>2.0390938765</v>
      </c>
      <c r="BK9" s="323">
        <v>2.0334745188999999</v>
      </c>
      <c r="BL9" s="323">
        <v>2.0355991825999999</v>
      </c>
      <c r="BM9" s="323">
        <v>2.0427203291999998</v>
      </c>
      <c r="BN9" s="323">
        <v>2.0400054664999998</v>
      </c>
      <c r="BO9" s="323">
        <v>2.037734425</v>
      </c>
      <c r="BP9" s="323">
        <v>2.0000282237999998</v>
      </c>
      <c r="BQ9" s="323">
        <v>1.9839663262</v>
      </c>
      <c r="BR9" s="323">
        <v>1.9293450485999999</v>
      </c>
      <c r="BS9" s="323">
        <v>1.9114478634000001</v>
      </c>
      <c r="BT9" s="323">
        <v>1.8346743875</v>
      </c>
      <c r="BU9" s="323">
        <v>2.0102338689999999</v>
      </c>
      <c r="BV9" s="323">
        <v>2.0315414874000002</v>
      </c>
    </row>
    <row r="10" spans="1:74" ht="11.1" customHeight="1" x14ac:dyDescent="0.2">
      <c r="A10" s="61" t="s">
        <v>517</v>
      </c>
      <c r="B10" s="175" t="s">
        <v>122</v>
      </c>
      <c r="C10" s="215">
        <v>7.4309760000000002</v>
      </c>
      <c r="D10" s="215">
        <v>7.563593</v>
      </c>
      <c r="E10" s="215">
        <v>7.6986670000000004</v>
      </c>
      <c r="F10" s="215">
        <v>7.6411499999999997</v>
      </c>
      <c r="G10" s="215">
        <v>7.5969709999999999</v>
      </c>
      <c r="H10" s="215">
        <v>7.4945089999999999</v>
      </c>
      <c r="I10" s="215">
        <v>7.4251760000000004</v>
      </c>
      <c r="J10" s="215">
        <v>7.3771690000000003</v>
      </c>
      <c r="K10" s="215">
        <v>7.3445600000000004</v>
      </c>
      <c r="L10" s="215">
        <v>7.3200890000000003</v>
      </c>
      <c r="M10" s="215">
        <v>7.2748759999999999</v>
      </c>
      <c r="N10" s="215">
        <v>7.1363479999999999</v>
      </c>
      <c r="O10" s="215">
        <v>7.0883050000000001</v>
      </c>
      <c r="P10" s="215">
        <v>6.9984299999999999</v>
      </c>
      <c r="Q10" s="215">
        <v>6.9662709999999999</v>
      </c>
      <c r="R10" s="215">
        <v>6.8062300000000002</v>
      </c>
      <c r="S10" s="215">
        <v>6.7247560000000002</v>
      </c>
      <c r="T10" s="215">
        <v>6.63307</v>
      </c>
      <c r="U10" s="215">
        <v>6.639424</v>
      </c>
      <c r="V10" s="215">
        <v>6.5979049999999999</v>
      </c>
      <c r="W10" s="215">
        <v>6.571847</v>
      </c>
      <c r="X10" s="215">
        <v>6.731376</v>
      </c>
      <c r="Y10" s="215">
        <v>6.6998629999999997</v>
      </c>
      <c r="Z10" s="215">
        <v>6.5520170000000002</v>
      </c>
      <c r="AA10" s="215">
        <v>6.6059669999999997</v>
      </c>
      <c r="AB10" s="215">
        <v>6.8335869999999996</v>
      </c>
      <c r="AC10" s="215">
        <v>6.8610579999999999</v>
      </c>
      <c r="AD10" s="215">
        <v>6.9105350000000003</v>
      </c>
      <c r="AE10" s="215">
        <v>6.990081</v>
      </c>
      <c r="AF10" s="215">
        <v>7.0138239999999996</v>
      </c>
      <c r="AG10" s="215">
        <v>7.0556270000000003</v>
      </c>
      <c r="AH10" s="215">
        <v>7.079167</v>
      </c>
      <c r="AI10" s="215">
        <v>7.3363480000000001</v>
      </c>
      <c r="AJ10" s="215">
        <v>7.6641630000000003</v>
      </c>
      <c r="AK10" s="215">
        <v>7.8626459999999998</v>
      </c>
      <c r="AL10" s="215">
        <v>7.8915920000000002</v>
      </c>
      <c r="AM10" s="215">
        <v>7.8723419999999997</v>
      </c>
      <c r="AN10" s="215">
        <v>8.055669</v>
      </c>
      <c r="AO10" s="215">
        <v>8.2871229999999994</v>
      </c>
      <c r="AP10" s="215">
        <v>8.4101499999999998</v>
      </c>
      <c r="AQ10" s="215">
        <v>8.4274170000000002</v>
      </c>
      <c r="AR10" s="215">
        <v>8.5346100000000007</v>
      </c>
      <c r="AS10" s="215">
        <v>8.6292670000000005</v>
      </c>
      <c r="AT10" s="215">
        <v>8.9779040000000006</v>
      </c>
      <c r="AU10" s="215">
        <v>9.2285819999999994</v>
      </c>
      <c r="AV10" s="215">
        <v>9.3933110000000006</v>
      </c>
      <c r="AW10" s="215">
        <v>9.5517649999999996</v>
      </c>
      <c r="AX10" s="215">
        <v>9.6353840000000002</v>
      </c>
      <c r="AY10" s="215">
        <v>9.4514569999999996</v>
      </c>
      <c r="AZ10" s="215">
        <v>9.4643789999999992</v>
      </c>
      <c r="BA10" s="215">
        <v>9.5049650000000003</v>
      </c>
      <c r="BB10" s="215">
        <v>9.6678890000000006</v>
      </c>
      <c r="BC10" s="215">
        <v>9.7246129999999997</v>
      </c>
      <c r="BD10" s="215">
        <v>9.7142529999999994</v>
      </c>
      <c r="BE10" s="215">
        <v>9.8353619999999999</v>
      </c>
      <c r="BF10" s="215">
        <v>10.005936</v>
      </c>
      <c r="BG10" s="215">
        <v>10.118665999999999</v>
      </c>
      <c r="BH10" s="215">
        <v>10.281771931</v>
      </c>
      <c r="BI10" s="215">
        <v>10.377131199000001</v>
      </c>
      <c r="BJ10" s="323">
        <v>10.458633339</v>
      </c>
      <c r="BK10" s="323">
        <v>10.508841322</v>
      </c>
      <c r="BL10" s="323">
        <v>10.57149474</v>
      </c>
      <c r="BM10" s="323">
        <v>10.626595499</v>
      </c>
      <c r="BN10" s="323">
        <v>10.675358414</v>
      </c>
      <c r="BO10" s="323">
        <v>10.711177708999999</v>
      </c>
      <c r="BP10" s="323">
        <v>10.729955682</v>
      </c>
      <c r="BQ10" s="323">
        <v>10.738112362000001</v>
      </c>
      <c r="BR10" s="323">
        <v>10.749658996999999</v>
      </c>
      <c r="BS10" s="323">
        <v>10.769814891999999</v>
      </c>
      <c r="BT10" s="323">
        <v>10.792160392</v>
      </c>
      <c r="BU10" s="323">
        <v>10.790594527</v>
      </c>
      <c r="BV10" s="323">
        <v>10.765677621</v>
      </c>
    </row>
    <row r="11" spans="1:74" ht="11.1" customHeight="1" x14ac:dyDescent="0.2">
      <c r="A11" s="61" t="s">
        <v>756</v>
      </c>
      <c r="B11" s="175" t="s">
        <v>124</v>
      </c>
      <c r="C11" s="215">
        <v>6.6765330000000001</v>
      </c>
      <c r="D11" s="215">
        <v>6.6581149999999996</v>
      </c>
      <c r="E11" s="215">
        <v>7.1546649999999996</v>
      </c>
      <c r="F11" s="215">
        <v>6.6086640000000001</v>
      </c>
      <c r="G11" s="215">
        <v>6.7182659999999998</v>
      </c>
      <c r="H11" s="215">
        <v>6.8754379999999999</v>
      </c>
      <c r="I11" s="215">
        <v>6.8137549999999996</v>
      </c>
      <c r="J11" s="215">
        <v>7.2556820000000002</v>
      </c>
      <c r="K11" s="215">
        <v>6.8174530000000004</v>
      </c>
      <c r="L11" s="215">
        <v>6.6021879999999999</v>
      </c>
      <c r="M11" s="215">
        <v>7.051253</v>
      </c>
      <c r="N11" s="215">
        <v>7.5097639999999997</v>
      </c>
      <c r="O11" s="215">
        <v>7.1254619999999997</v>
      </c>
      <c r="P11" s="215">
        <v>7.4596780000000003</v>
      </c>
      <c r="Q11" s="215">
        <v>7.416506</v>
      </c>
      <c r="R11" s="215">
        <v>6.987679</v>
      </c>
      <c r="S11" s="215">
        <v>7.1398349999999997</v>
      </c>
      <c r="T11" s="215">
        <v>7.0295759999999996</v>
      </c>
      <c r="U11" s="215">
        <v>7.5604620000000002</v>
      </c>
      <c r="V11" s="215">
        <v>7.2951889999999997</v>
      </c>
      <c r="W11" s="215">
        <v>7.2657489999999996</v>
      </c>
      <c r="X11" s="215">
        <v>7.0681960000000004</v>
      </c>
      <c r="Y11" s="215">
        <v>7.417357</v>
      </c>
      <c r="Z11" s="215">
        <v>7.3489389999999997</v>
      </c>
      <c r="AA11" s="215">
        <v>7.7666180000000002</v>
      </c>
      <c r="AB11" s="215">
        <v>6.7309130000000001</v>
      </c>
      <c r="AC11" s="215">
        <v>7.2349480000000002</v>
      </c>
      <c r="AD11" s="215">
        <v>7.0765719999999996</v>
      </c>
      <c r="AE11" s="215">
        <v>7.3889500000000004</v>
      </c>
      <c r="AF11" s="215">
        <v>7.224145</v>
      </c>
      <c r="AG11" s="215">
        <v>6.9589410000000003</v>
      </c>
      <c r="AH11" s="215">
        <v>7.1055869999999999</v>
      </c>
      <c r="AI11" s="215">
        <v>5.860284</v>
      </c>
      <c r="AJ11" s="215">
        <v>5.9607109999999999</v>
      </c>
      <c r="AK11" s="215">
        <v>6.1302180000000002</v>
      </c>
      <c r="AL11" s="215">
        <v>6.2600389999999999</v>
      </c>
      <c r="AM11" s="215">
        <v>6.6558380000000001</v>
      </c>
      <c r="AN11" s="215">
        <v>5.7626109999999997</v>
      </c>
      <c r="AO11" s="215">
        <v>5.650512</v>
      </c>
      <c r="AP11" s="215">
        <v>6.3342210000000003</v>
      </c>
      <c r="AQ11" s="215">
        <v>5.7670110000000001</v>
      </c>
      <c r="AR11" s="215">
        <v>6.2085739999999996</v>
      </c>
      <c r="AS11" s="215">
        <v>5.6292080000000002</v>
      </c>
      <c r="AT11" s="215">
        <v>6.1302110000000001</v>
      </c>
      <c r="AU11" s="215">
        <v>5.578074</v>
      </c>
      <c r="AV11" s="215">
        <v>5.097556</v>
      </c>
      <c r="AW11" s="215">
        <v>5.1412800000000001</v>
      </c>
      <c r="AX11" s="215">
        <v>4.7062280000000003</v>
      </c>
      <c r="AY11" s="215">
        <v>4.9450370000000001</v>
      </c>
      <c r="AZ11" s="215">
        <v>3.6614939999999998</v>
      </c>
      <c r="BA11" s="215">
        <v>4.0756569999999996</v>
      </c>
      <c r="BB11" s="215">
        <v>4.1821799999999998</v>
      </c>
      <c r="BC11" s="215">
        <v>4.2578009999999997</v>
      </c>
      <c r="BD11" s="215">
        <v>3.9819089999999999</v>
      </c>
      <c r="BE11" s="215">
        <v>4.2411469999999998</v>
      </c>
      <c r="BF11" s="215">
        <v>4.2168590000000004</v>
      </c>
      <c r="BG11" s="215">
        <v>3.3861530000000002</v>
      </c>
      <c r="BH11" s="215">
        <v>3.0499354839000001</v>
      </c>
      <c r="BI11" s="215">
        <v>2.9674344666999999</v>
      </c>
      <c r="BJ11" s="323">
        <v>4.221749</v>
      </c>
      <c r="BK11" s="323">
        <v>4.0702590000000001</v>
      </c>
      <c r="BL11" s="323">
        <v>3.8244120000000001</v>
      </c>
      <c r="BM11" s="323">
        <v>4.2606510000000002</v>
      </c>
      <c r="BN11" s="323">
        <v>4.5217749999999999</v>
      </c>
      <c r="BO11" s="323">
        <v>4.6628150000000002</v>
      </c>
      <c r="BP11" s="323">
        <v>4.1905190000000001</v>
      </c>
      <c r="BQ11" s="323">
        <v>4.0694189999999999</v>
      </c>
      <c r="BR11" s="323">
        <v>4.2511109999999999</v>
      </c>
      <c r="BS11" s="323">
        <v>4.1978540000000004</v>
      </c>
      <c r="BT11" s="323">
        <v>4.2792190000000003</v>
      </c>
      <c r="BU11" s="323">
        <v>3.9267379999999998</v>
      </c>
      <c r="BV11" s="323">
        <v>4.004175</v>
      </c>
    </row>
    <row r="12" spans="1:74" ht="11.1" customHeight="1" x14ac:dyDescent="0.2">
      <c r="A12" s="61" t="s">
        <v>758</v>
      </c>
      <c r="B12" s="175" t="s">
        <v>128</v>
      </c>
      <c r="C12" s="215">
        <v>9.6774193546000006E-5</v>
      </c>
      <c r="D12" s="215">
        <v>1.0714285713999999E-4</v>
      </c>
      <c r="E12" s="215">
        <v>9.6774193546000006E-5</v>
      </c>
      <c r="F12" s="215">
        <v>1E-4</v>
      </c>
      <c r="G12" s="215">
        <v>-4.5096774194000003E-2</v>
      </c>
      <c r="H12" s="215">
        <v>-5.1533333333000003E-2</v>
      </c>
      <c r="I12" s="215">
        <v>-4.0096774193999998E-2</v>
      </c>
      <c r="J12" s="215">
        <v>1.2903225807E-4</v>
      </c>
      <c r="K12" s="215">
        <v>6.6666666664999994E-5</v>
      </c>
      <c r="L12" s="215">
        <v>6.4516129034000001E-5</v>
      </c>
      <c r="M12" s="215">
        <v>9.9999999998000004E-5</v>
      </c>
      <c r="N12" s="215">
        <v>1.2903225807E-4</v>
      </c>
      <c r="O12" s="215">
        <v>9.6774193549999994E-5</v>
      </c>
      <c r="P12" s="215">
        <v>6.8965517240000005E-5</v>
      </c>
      <c r="Q12" s="215">
        <v>6.4516129034000001E-5</v>
      </c>
      <c r="R12" s="215">
        <v>1.6666666666999999E-4</v>
      </c>
      <c r="S12" s="215">
        <v>9.6774193546000006E-5</v>
      </c>
      <c r="T12" s="215">
        <v>1.3333333332999999E-4</v>
      </c>
      <c r="U12" s="215">
        <v>1.2903225807E-4</v>
      </c>
      <c r="V12" s="215">
        <v>9.6774193549999994E-5</v>
      </c>
      <c r="W12" s="215">
        <v>9.9999999998000004E-5</v>
      </c>
      <c r="X12" s="215">
        <v>9.6774193549999994E-5</v>
      </c>
      <c r="Y12" s="215">
        <v>1E-4</v>
      </c>
      <c r="Z12" s="215">
        <v>6.4516129031E-5</v>
      </c>
      <c r="AA12" s="215">
        <v>1.2903225807E-4</v>
      </c>
      <c r="AB12" s="215">
        <v>9.0357142857000004E-3</v>
      </c>
      <c r="AC12" s="215">
        <v>0.10693548387</v>
      </c>
      <c r="AD12" s="215">
        <v>9.0766666667000007E-2</v>
      </c>
      <c r="AE12" s="215">
        <v>0.13900000000000001</v>
      </c>
      <c r="AF12" s="215">
        <v>0.17680000000000001</v>
      </c>
      <c r="AG12" s="215">
        <v>9.3870967742000003E-3</v>
      </c>
      <c r="AH12" s="215">
        <v>2.7096774194000002E-3</v>
      </c>
      <c r="AI12" s="215">
        <v>0.17196666666999999</v>
      </c>
      <c r="AJ12" s="215">
        <v>0.15125806452000001</v>
      </c>
      <c r="AK12" s="215">
        <v>0.25576666666999998</v>
      </c>
      <c r="AL12" s="215">
        <v>-5.0096774194E-2</v>
      </c>
      <c r="AM12" s="215">
        <v>-4.5258064516E-2</v>
      </c>
      <c r="AN12" s="215">
        <v>-4.3714285713999997E-2</v>
      </c>
      <c r="AO12" s="215">
        <v>6.4516129031E-5</v>
      </c>
      <c r="AP12" s="215">
        <v>4.9666666667000002E-2</v>
      </c>
      <c r="AQ12" s="215">
        <v>0.1225483871</v>
      </c>
      <c r="AR12" s="215">
        <v>5.0666666666999999E-3</v>
      </c>
      <c r="AS12" s="215">
        <v>6.4516129031E-5</v>
      </c>
      <c r="AT12" s="215">
        <v>6.4516129034000001E-5</v>
      </c>
      <c r="AU12" s="215">
        <v>6.6666666664999994E-5</v>
      </c>
      <c r="AV12" s="215">
        <v>0.16674193547999999</v>
      </c>
      <c r="AW12" s="215">
        <v>0.17576666666999999</v>
      </c>
      <c r="AX12" s="215">
        <v>1.3806451613000001E-2</v>
      </c>
      <c r="AY12" s="215">
        <v>0</v>
      </c>
      <c r="AZ12" s="215">
        <v>4.6428571429000002E-4</v>
      </c>
      <c r="BA12" s="215">
        <v>0</v>
      </c>
      <c r="BB12" s="215">
        <v>1.7933333332999998E-2</v>
      </c>
      <c r="BC12" s="215">
        <v>0.12161290323</v>
      </c>
      <c r="BD12" s="215">
        <v>0</v>
      </c>
      <c r="BE12" s="215">
        <v>0</v>
      </c>
      <c r="BF12" s="215">
        <v>0</v>
      </c>
      <c r="BG12" s="215">
        <v>0</v>
      </c>
      <c r="BH12" s="215">
        <v>0.12470967742</v>
      </c>
      <c r="BI12" s="215">
        <v>0.20386666667</v>
      </c>
      <c r="BJ12" s="323">
        <v>5.6451599999999998E-3</v>
      </c>
      <c r="BK12" s="323">
        <v>5.6451599999999998E-3</v>
      </c>
      <c r="BL12" s="323">
        <v>6.0344800000000001E-3</v>
      </c>
      <c r="BM12" s="323">
        <v>5.6451599999999998E-3</v>
      </c>
      <c r="BN12" s="323">
        <v>5.8333300000000003E-3</v>
      </c>
      <c r="BO12" s="323">
        <v>5.6451599999999998E-3</v>
      </c>
      <c r="BP12" s="323">
        <v>5.8333300000000003E-3</v>
      </c>
      <c r="BQ12" s="323">
        <v>5.6451599999999998E-3</v>
      </c>
      <c r="BR12" s="323">
        <v>0</v>
      </c>
      <c r="BS12" s="323">
        <v>0</v>
      </c>
      <c r="BT12" s="323">
        <v>3.2258099999999998E-2</v>
      </c>
      <c r="BU12" s="323">
        <v>3.3333300000000003E-2</v>
      </c>
      <c r="BV12" s="323">
        <v>3.2258099999999998E-2</v>
      </c>
    </row>
    <row r="13" spans="1:74" ht="11.1" customHeight="1" x14ac:dyDescent="0.2">
      <c r="A13" s="61" t="s">
        <v>757</v>
      </c>
      <c r="B13" s="175" t="s">
        <v>406</v>
      </c>
      <c r="C13" s="215">
        <v>-0.91445161289999999</v>
      </c>
      <c r="D13" s="215">
        <v>-0.93214285714</v>
      </c>
      <c r="E13" s="215">
        <v>-0.89958064516000003</v>
      </c>
      <c r="F13" s="215">
        <v>-0.31709999999999999</v>
      </c>
      <c r="G13" s="215">
        <v>0.12103225805999999</v>
      </c>
      <c r="H13" s="215">
        <v>0.33836666666999998</v>
      </c>
      <c r="I13" s="215">
        <v>0.45164516128999999</v>
      </c>
      <c r="J13" s="215">
        <v>-3.3677419355000002E-2</v>
      </c>
      <c r="K13" s="215">
        <v>-0.10920000000000001</v>
      </c>
      <c r="L13" s="215">
        <v>-0.84141935483999997</v>
      </c>
      <c r="M13" s="215">
        <v>-2.6033333333000001E-2</v>
      </c>
      <c r="N13" s="215">
        <v>0.21851612903000001</v>
      </c>
      <c r="O13" s="215">
        <v>-0.72732258064999999</v>
      </c>
      <c r="P13" s="215">
        <v>-0.70296551724</v>
      </c>
      <c r="Q13" s="215">
        <v>-0.40832258064999999</v>
      </c>
      <c r="R13" s="215">
        <v>-0.15040000000000001</v>
      </c>
      <c r="S13" s="215">
        <v>-8.1870967742000006E-2</v>
      </c>
      <c r="T13" s="215">
        <v>0.36680000000000001</v>
      </c>
      <c r="U13" s="215">
        <v>0.23867741935</v>
      </c>
      <c r="V13" s="215">
        <v>0.21880645161000001</v>
      </c>
      <c r="W13" s="215">
        <v>0.50460000000000005</v>
      </c>
      <c r="X13" s="215">
        <v>-0.63438709677000005</v>
      </c>
      <c r="Y13" s="215">
        <v>1.5633333332999998E-2</v>
      </c>
      <c r="Z13" s="215">
        <v>0.19716129031999999</v>
      </c>
      <c r="AA13" s="215">
        <v>-0.71535483871000005</v>
      </c>
      <c r="AB13" s="215">
        <v>-0.66503571428999997</v>
      </c>
      <c r="AC13" s="215">
        <v>-0.42503225806</v>
      </c>
      <c r="AD13" s="215">
        <v>0.47696666666999998</v>
      </c>
      <c r="AE13" s="215">
        <v>0.24122580645</v>
      </c>
      <c r="AF13" s="215">
        <v>0.50836666666999997</v>
      </c>
      <c r="AG13" s="215">
        <v>0.58535483871000005</v>
      </c>
      <c r="AH13" s="215">
        <v>0.75577419354999997</v>
      </c>
      <c r="AI13" s="215">
        <v>-0.32019999999999998</v>
      </c>
      <c r="AJ13" s="215">
        <v>0.31796774193999999</v>
      </c>
      <c r="AK13" s="215">
        <v>0.22256666667</v>
      </c>
      <c r="AL13" s="215">
        <v>1.0131612903</v>
      </c>
      <c r="AM13" s="215">
        <v>2.8580645161E-2</v>
      </c>
      <c r="AN13" s="215">
        <v>-0.11010714286000001</v>
      </c>
      <c r="AO13" s="215">
        <v>-3.5354838710000003E-2</v>
      </c>
      <c r="AP13" s="215">
        <v>-0.38796666667000002</v>
      </c>
      <c r="AQ13" s="215">
        <v>7.6806451612999996E-2</v>
      </c>
      <c r="AR13" s="215">
        <v>0.63483333333000003</v>
      </c>
      <c r="AS13" s="215">
        <v>0.17777419354999999</v>
      </c>
      <c r="AT13" s="215">
        <v>6.6387096773999996E-2</v>
      </c>
      <c r="AU13" s="215">
        <v>-0.30336666667000001</v>
      </c>
      <c r="AV13" s="215">
        <v>-0.55238709676999997</v>
      </c>
      <c r="AW13" s="215">
        <v>-0.51903333333000001</v>
      </c>
      <c r="AX13" s="215">
        <v>0.22187096774000001</v>
      </c>
      <c r="AY13" s="215">
        <v>-0.20332258065</v>
      </c>
      <c r="AZ13" s="215">
        <v>-0.10442857143000001</v>
      </c>
      <c r="BA13" s="215">
        <v>-0.24496774194000001</v>
      </c>
      <c r="BB13" s="215">
        <v>-0.31690000000000002</v>
      </c>
      <c r="BC13" s="215">
        <v>-0.3654516129</v>
      </c>
      <c r="BD13" s="215">
        <v>0.53990000000000005</v>
      </c>
      <c r="BE13" s="215">
        <v>0.70680645161</v>
      </c>
      <c r="BF13" s="215">
        <v>0.36238709676999997</v>
      </c>
      <c r="BG13" s="215">
        <v>0.14533333333000001</v>
      </c>
      <c r="BH13" s="215">
        <v>-0.65567741935000001</v>
      </c>
      <c r="BI13" s="215">
        <v>-2.2051333332999998E-2</v>
      </c>
      <c r="BJ13" s="323">
        <v>0.1099455</v>
      </c>
      <c r="BK13" s="323">
        <v>-0.30116330000000002</v>
      </c>
      <c r="BL13" s="323">
        <v>-0.42656460000000002</v>
      </c>
      <c r="BM13" s="323">
        <v>-0.45728580000000002</v>
      </c>
      <c r="BN13" s="323">
        <v>-0.1639243</v>
      </c>
      <c r="BO13" s="323">
        <v>-0.14647189999999999</v>
      </c>
      <c r="BP13" s="323">
        <v>0.36875180000000002</v>
      </c>
      <c r="BQ13" s="323">
        <v>0.4260293</v>
      </c>
      <c r="BR13" s="323">
        <v>0.31279699999999999</v>
      </c>
      <c r="BS13" s="323">
        <v>-9.0618599999999994E-2</v>
      </c>
      <c r="BT13" s="323">
        <v>-0.50778190000000001</v>
      </c>
      <c r="BU13" s="323">
        <v>-9.3754699999999996E-2</v>
      </c>
      <c r="BV13" s="323">
        <v>0.23746590000000001</v>
      </c>
    </row>
    <row r="14" spans="1:74" ht="11.1" customHeight="1" x14ac:dyDescent="0.2">
      <c r="A14" s="61" t="s">
        <v>519</v>
      </c>
      <c r="B14" s="175" t="s">
        <v>125</v>
      </c>
      <c r="C14" s="215">
        <v>0.31071583871000003</v>
      </c>
      <c r="D14" s="215">
        <v>0.10849271429</v>
      </c>
      <c r="E14" s="215">
        <v>-0.20010612903</v>
      </c>
      <c r="F14" s="215">
        <v>0.32611499999999999</v>
      </c>
      <c r="G14" s="215">
        <v>0.13384151613</v>
      </c>
      <c r="H14" s="215">
        <v>0.18479266666999999</v>
      </c>
      <c r="I14" s="215">
        <v>0.21163061289999999</v>
      </c>
      <c r="J14" s="215">
        <v>6.3534387097000003E-2</v>
      </c>
      <c r="K14" s="215">
        <v>-1.8846666666999998E-2</v>
      </c>
      <c r="L14" s="215">
        <v>0.28320583870999999</v>
      </c>
      <c r="M14" s="215">
        <v>0.11109733333000001</v>
      </c>
      <c r="N14" s="215">
        <v>-0.25035916129000002</v>
      </c>
      <c r="O14" s="215">
        <v>0.35593580645</v>
      </c>
      <c r="P14" s="215">
        <v>3.0512551724000001E-2</v>
      </c>
      <c r="Q14" s="215">
        <v>-1.4831935484000001E-2</v>
      </c>
      <c r="R14" s="215">
        <v>0.21399033333</v>
      </c>
      <c r="S14" s="215">
        <v>0.35604419355</v>
      </c>
      <c r="T14" s="215">
        <v>0.38197066667000001</v>
      </c>
      <c r="U14" s="215">
        <v>0.17618754839</v>
      </c>
      <c r="V14" s="215">
        <v>0.40303877419</v>
      </c>
      <c r="W14" s="215">
        <v>3.5545E-2</v>
      </c>
      <c r="X14" s="215">
        <v>0.18632832258000001</v>
      </c>
      <c r="Y14" s="215">
        <v>-9.5337333332999999E-2</v>
      </c>
      <c r="Z14" s="215">
        <v>0.17192219354999999</v>
      </c>
      <c r="AA14" s="215">
        <v>0.20352480645000001</v>
      </c>
      <c r="AB14" s="215">
        <v>0.31550400000000001</v>
      </c>
      <c r="AC14" s="215">
        <v>-3.1115225805999999E-2</v>
      </c>
      <c r="AD14" s="215">
        <v>0.20985766667</v>
      </c>
      <c r="AE14" s="215">
        <v>0.27066519355000002</v>
      </c>
      <c r="AF14" s="215">
        <v>0.18816533332999999</v>
      </c>
      <c r="AG14" s="215">
        <v>0.52870906451999999</v>
      </c>
      <c r="AH14" s="215">
        <v>-0.13202087097000001</v>
      </c>
      <c r="AI14" s="215">
        <v>0.23629433332999999</v>
      </c>
      <c r="AJ14" s="215">
        <v>-2.1982806452E-2</v>
      </c>
      <c r="AK14" s="215">
        <v>0.16039366666999999</v>
      </c>
      <c r="AL14" s="215">
        <v>7.8005483870999995E-2</v>
      </c>
      <c r="AM14" s="215">
        <v>-5.7639580645000001E-2</v>
      </c>
      <c r="AN14" s="215">
        <v>4.6056428571000001E-2</v>
      </c>
      <c r="AO14" s="215">
        <v>0.54586932257999998</v>
      </c>
      <c r="AP14" s="215">
        <v>0.260021</v>
      </c>
      <c r="AQ14" s="215">
        <v>0.54284916129000005</v>
      </c>
      <c r="AR14" s="215">
        <v>0.16811000000000001</v>
      </c>
      <c r="AS14" s="215">
        <v>0.65895629032000003</v>
      </c>
      <c r="AT14" s="215">
        <v>6.5720387096999996E-2</v>
      </c>
      <c r="AU14" s="215">
        <v>0.21840999999999999</v>
      </c>
      <c r="AV14" s="215">
        <v>6.8951161289999993E-2</v>
      </c>
      <c r="AW14" s="215">
        <v>0.36477766667</v>
      </c>
      <c r="AX14" s="215">
        <v>0.42994558064999999</v>
      </c>
      <c r="AY14" s="215">
        <v>0.18698358065000001</v>
      </c>
      <c r="AZ14" s="215">
        <v>0.61033728571000001</v>
      </c>
      <c r="BA14" s="215">
        <v>0.21673074194</v>
      </c>
      <c r="BB14" s="215">
        <v>0.33246166666999999</v>
      </c>
      <c r="BC14" s="215">
        <v>0.59222670968000002</v>
      </c>
      <c r="BD14" s="215">
        <v>0.65055600000000002</v>
      </c>
      <c r="BE14" s="215">
        <v>0.40415854838999998</v>
      </c>
      <c r="BF14" s="215">
        <v>0.32401990323000002</v>
      </c>
      <c r="BG14" s="215">
        <v>0.40880766667000001</v>
      </c>
      <c r="BH14" s="215">
        <v>0.48700156283000001</v>
      </c>
      <c r="BI14" s="215">
        <v>0.38563916547999999</v>
      </c>
      <c r="BJ14" s="323">
        <v>0.1610231</v>
      </c>
      <c r="BK14" s="323">
        <v>0.20782120000000001</v>
      </c>
      <c r="BL14" s="323">
        <v>0.16917380000000001</v>
      </c>
      <c r="BM14" s="323">
        <v>0.19451199999999999</v>
      </c>
      <c r="BN14" s="323">
        <v>0.1207553</v>
      </c>
      <c r="BO14" s="323">
        <v>0.18702949999999999</v>
      </c>
      <c r="BP14" s="323">
        <v>0.24837329999999999</v>
      </c>
      <c r="BQ14" s="323">
        <v>0.22597410000000001</v>
      </c>
      <c r="BR14" s="323">
        <v>0.1963104</v>
      </c>
      <c r="BS14" s="323">
        <v>0.21405370000000001</v>
      </c>
      <c r="BT14" s="323">
        <v>0.14800189999999999</v>
      </c>
      <c r="BU14" s="323">
        <v>0.14845630000000001</v>
      </c>
      <c r="BV14" s="323">
        <v>0.1610231</v>
      </c>
    </row>
    <row r="15" spans="1:74" ht="11.1" customHeight="1" x14ac:dyDescent="0.2">
      <c r="A15" s="61" t="s">
        <v>520</v>
      </c>
      <c r="B15" s="175" t="s">
        <v>174</v>
      </c>
      <c r="C15" s="215">
        <v>15.456129000000001</v>
      </c>
      <c r="D15" s="215">
        <v>15.341571</v>
      </c>
      <c r="E15" s="215">
        <v>15.64</v>
      </c>
      <c r="F15" s="215">
        <v>16.2728</v>
      </c>
      <c r="G15" s="215">
        <v>16.401612</v>
      </c>
      <c r="H15" s="215">
        <v>16.701132999999999</v>
      </c>
      <c r="I15" s="215">
        <v>16.878644999999999</v>
      </c>
      <c r="J15" s="215">
        <v>16.700225</v>
      </c>
      <c r="K15" s="215">
        <v>16.1676</v>
      </c>
      <c r="L15" s="215">
        <v>15.439871</v>
      </c>
      <c r="M15" s="215">
        <v>16.458033</v>
      </c>
      <c r="N15" s="215">
        <v>16.741548000000002</v>
      </c>
      <c r="O15" s="215">
        <v>15.95129</v>
      </c>
      <c r="P15" s="215">
        <v>15.842828000000001</v>
      </c>
      <c r="Q15" s="215">
        <v>16.082452</v>
      </c>
      <c r="R15" s="215">
        <v>15.920267000000001</v>
      </c>
      <c r="S15" s="215">
        <v>16.236806999999999</v>
      </c>
      <c r="T15" s="215">
        <v>16.432600000000001</v>
      </c>
      <c r="U15" s="215">
        <v>16.621193999999999</v>
      </c>
      <c r="V15" s="215">
        <v>16.593354999999999</v>
      </c>
      <c r="W15" s="215">
        <v>16.339832999999999</v>
      </c>
      <c r="X15" s="215">
        <v>15.454355</v>
      </c>
      <c r="Y15" s="215">
        <v>16.235233000000001</v>
      </c>
      <c r="Z15" s="215">
        <v>16.515871000000001</v>
      </c>
      <c r="AA15" s="215">
        <v>16.118226</v>
      </c>
      <c r="AB15" s="215">
        <v>15.493107</v>
      </c>
      <c r="AC15" s="215">
        <v>16.047936</v>
      </c>
      <c r="AD15" s="215">
        <v>16.954433000000002</v>
      </c>
      <c r="AE15" s="215">
        <v>17.222387000000001</v>
      </c>
      <c r="AF15" s="215">
        <v>17.204066999999998</v>
      </c>
      <c r="AG15" s="215">
        <v>17.317451999999999</v>
      </c>
      <c r="AH15" s="215">
        <v>16.980516000000001</v>
      </c>
      <c r="AI15" s="215">
        <v>15.4602</v>
      </c>
      <c r="AJ15" s="215">
        <v>16.061194</v>
      </c>
      <c r="AK15" s="215">
        <v>16.839600000000001</v>
      </c>
      <c r="AL15" s="215">
        <v>17.274387000000001</v>
      </c>
      <c r="AM15" s="215">
        <v>16.599194000000001</v>
      </c>
      <c r="AN15" s="215">
        <v>15.936249999999999</v>
      </c>
      <c r="AO15" s="215">
        <v>16.665129</v>
      </c>
      <c r="AP15" s="215">
        <v>16.766200000000001</v>
      </c>
      <c r="AQ15" s="215">
        <v>16.968741999999999</v>
      </c>
      <c r="AR15" s="215">
        <v>17.665666999999999</v>
      </c>
      <c r="AS15" s="215">
        <v>17.356999999999999</v>
      </c>
      <c r="AT15" s="215">
        <v>17.622903000000001</v>
      </c>
      <c r="AU15" s="215">
        <v>16.990867000000001</v>
      </c>
      <c r="AV15" s="215">
        <v>16.412226</v>
      </c>
      <c r="AW15" s="215">
        <v>17.162099999999999</v>
      </c>
      <c r="AX15" s="215">
        <v>17.409386999999999</v>
      </c>
      <c r="AY15" s="215">
        <v>16.785097</v>
      </c>
      <c r="AZ15" s="215">
        <v>15.836929</v>
      </c>
      <c r="BA15" s="215">
        <v>15.939161</v>
      </c>
      <c r="BB15" s="215">
        <v>16.3384</v>
      </c>
      <c r="BC15" s="215">
        <v>16.719322999999999</v>
      </c>
      <c r="BD15" s="215">
        <v>17.232533</v>
      </c>
      <c r="BE15" s="215">
        <v>17.175160999999999</v>
      </c>
      <c r="BF15" s="215">
        <v>17.300322000000001</v>
      </c>
      <c r="BG15" s="215">
        <v>16.403500000000001</v>
      </c>
      <c r="BH15" s="215">
        <v>15.754451613000001</v>
      </c>
      <c r="BI15" s="215">
        <v>16.412084666999998</v>
      </c>
      <c r="BJ15" s="323">
        <v>17.484100000000002</v>
      </c>
      <c r="BK15" s="323">
        <v>17.032910000000001</v>
      </c>
      <c r="BL15" s="323">
        <v>16.688949999999998</v>
      </c>
      <c r="BM15" s="323">
        <v>17.184080000000002</v>
      </c>
      <c r="BN15" s="323">
        <v>17.70017</v>
      </c>
      <c r="BO15" s="323">
        <v>17.954879999999999</v>
      </c>
      <c r="BP15" s="323">
        <v>18.00168</v>
      </c>
      <c r="BQ15" s="323">
        <v>17.85425</v>
      </c>
      <c r="BR15" s="323">
        <v>17.874279999999999</v>
      </c>
      <c r="BS15" s="323">
        <v>17.500389999999999</v>
      </c>
      <c r="BT15" s="323">
        <v>17.078869999999998</v>
      </c>
      <c r="BU15" s="323">
        <v>17.310929999999999</v>
      </c>
      <c r="BV15" s="323">
        <v>17.714369999999999</v>
      </c>
    </row>
    <row r="16" spans="1:74" ht="11.1" customHeight="1" x14ac:dyDescent="0.2">
      <c r="A16" s="57"/>
      <c r="B16" s="44" t="s">
        <v>760</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5"/>
      <c r="AW16" s="215"/>
      <c r="AX16" s="215"/>
      <c r="AY16" s="215"/>
      <c r="AZ16" s="63"/>
      <c r="BA16" s="63"/>
      <c r="BB16" s="63"/>
      <c r="BC16" s="63"/>
      <c r="BD16" s="63"/>
      <c r="BE16" s="63"/>
      <c r="BF16" s="63"/>
      <c r="BG16" s="63"/>
      <c r="BH16" s="63"/>
      <c r="BI16" s="63"/>
      <c r="BJ16" s="401"/>
      <c r="BK16" s="401"/>
      <c r="BL16" s="401"/>
      <c r="BM16" s="401"/>
      <c r="BN16" s="401"/>
      <c r="BO16" s="401"/>
      <c r="BP16" s="401"/>
      <c r="BQ16" s="401"/>
      <c r="BR16" s="401"/>
      <c r="BS16" s="401"/>
      <c r="BT16" s="401"/>
      <c r="BU16" s="401"/>
      <c r="BV16" s="401"/>
    </row>
    <row r="17" spans="1:74" ht="11.1" customHeight="1" x14ac:dyDescent="0.2">
      <c r="A17" s="61" t="s">
        <v>522</v>
      </c>
      <c r="B17" s="175" t="s">
        <v>407</v>
      </c>
      <c r="C17" s="215">
        <v>1.0751230000000001</v>
      </c>
      <c r="D17" s="215">
        <v>1.0213540000000001</v>
      </c>
      <c r="E17" s="215">
        <v>1.013188</v>
      </c>
      <c r="F17" s="215">
        <v>1.067499</v>
      </c>
      <c r="G17" s="215">
        <v>1.083029</v>
      </c>
      <c r="H17" s="215">
        <v>1.0276639999999999</v>
      </c>
      <c r="I17" s="215">
        <v>1.092384</v>
      </c>
      <c r="J17" s="215">
        <v>1.0985119999999999</v>
      </c>
      <c r="K17" s="215">
        <v>1.04623</v>
      </c>
      <c r="L17" s="215">
        <v>1.040092</v>
      </c>
      <c r="M17" s="215">
        <v>1.064865</v>
      </c>
      <c r="N17" s="215">
        <v>1.108093</v>
      </c>
      <c r="O17" s="215">
        <v>1.116614</v>
      </c>
      <c r="P17" s="215">
        <v>1.070379</v>
      </c>
      <c r="Q17" s="215">
        <v>1.0491280000000001</v>
      </c>
      <c r="R17" s="215">
        <v>1.0950979999999999</v>
      </c>
      <c r="S17" s="215">
        <v>1.1603540000000001</v>
      </c>
      <c r="T17" s="215">
        <v>1.1139669999999999</v>
      </c>
      <c r="U17" s="215">
        <v>1.1902569999999999</v>
      </c>
      <c r="V17" s="215">
        <v>1.1487769999999999</v>
      </c>
      <c r="W17" s="215">
        <v>1.122369</v>
      </c>
      <c r="X17" s="215">
        <v>1.088838</v>
      </c>
      <c r="Y17" s="215">
        <v>1.1125670000000001</v>
      </c>
      <c r="Z17" s="215">
        <v>1.143324</v>
      </c>
      <c r="AA17" s="215">
        <v>1.1390020000000001</v>
      </c>
      <c r="AB17" s="215">
        <v>1.0624990000000001</v>
      </c>
      <c r="AC17" s="215">
        <v>1.112063</v>
      </c>
      <c r="AD17" s="215">
        <v>1.145969</v>
      </c>
      <c r="AE17" s="215">
        <v>1.1351610000000001</v>
      </c>
      <c r="AF17" s="215">
        <v>1.1592009999999999</v>
      </c>
      <c r="AG17" s="215">
        <v>1.1010310000000001</v>
      </c>
      <c r="AH17" s="215">
        <v>1.112841</v>
      </c>
      <c r="AI17" s="215">
        <v>1.0098</v>
      </c>
      <c r="AJ17" s="215">
        <v>1.081485</v>
      </c>
      <c r="AK17" s="215">
        <v>1.146164</v>
      </c>
      <c r="AL17" s="215">
        <v>1.125775</v>
      </c>
      <c r="AM17" s="215">
        <v>1.1024210000000001</v>
      </c>
      <c r="AN17" s="215">
        <v>1.0965020000000001</v>
      </c>
      <c r="AO17" s="215">
        <v>1.095742</v>
      </c>
      <c r="AP17" s="215">
        <v>1.113267</v>
      </c>
      <c r="AQ17" s="215">
        <v>1.1414200000000001</v>
      </c>
      <c r="AR17" s="215">
        <v>1.1328990000000001</v>
      </c>
      <c r="AS17" s="215">
        <v>1.1689050000000001</v>
      </c>
      <c r="AT17" s="215">
        <v>1.1854849999999999</v>
      </c>
      <c r="AU17" s="215">
        <v>1.1408659999999999</v>
      </c>
      <c r="AV17" s="215">
        <v>1.1155809999999999</v>
      </c>
      <c r="AW17" s="215">
        <v>1.1494329999999999</v>
      </c>
      <c r="AX17" s="215">
        <v>1.210356</v>
      </c>
      <c r="AY17" s="215">
        <v>1.1095159999999999</v>
      </c>
      <c r="AZ17" s="215">
        <v>1.0196780000000001</v>
      </c>
      <c r="BA17" s="215">
        <v>1.042292</v>
      </c>
      <c r="BB17" s="215">
        <v>1.059968</v>
      </c>
      <c r="BC17" s="215">
        <v>1.063774</v>
      </c>
      <c r="BD17" s="215">
        <v>1.089367</v>
      </c>
      <c r="BE17" s="215">
        <v>1.0777749999999999</v>
      </c>
      <c r="BF17" s="215">
        <v>1.1120300000000001</v>
      </c>
      <c r="BG17" s="215">
        <v>1.029633</v>
      </c>
      <c r="BH17" s="215">
        <v>1.123737</v>
      </c>
      <c r="BI17" s="215">
        <v>1.165502</v>
      </c>
      <c r="BJ17" s="323">
        <v>1.2239500000000001</v>
      </c>
      <c r="BK17" s="323">
        <v>1.2180169999999999</v>
      </c>
      <c r="BL17" s="323">
        <v>1.1687540000000001</v>
      </c>
      <c r="BM17" s="323">
        <v>1.173014</v>
      </c>
      <c r="BN17" s="323">
        <v>1.2176499999999999</v>
      </c>
      <c r="BO17" s="323">
        <v>1.2428790000000001</v>
      </c>
      <c r="BP17" s="323">
        <v>1.2501329999999999</v>
      </c>
      <c r="BQ17" s="323">
        <v>1.2561450000000001</v>
      </c>
      <c r="BR17" s="323">
        <v>1.25339</v>
      </c>
      <c r="BS17" s="323">
        <v>1.2141960000000001</v>
      </c>
      <c r="BT17" s="323">
        <v>1.226545</v>
      </c>
      <c r="BU17" s="323">
        <v>1.23831</v>
      </c>
      <c r="BV17" s="323">
        <v>1.281887</v>
      </c>
    </row>
    <row r="18" spans="1:74" ht="11.1" customHeight="1" x14ac:dyDescent="0.2">
      <c r="A18" s="61" t="s">
        <v>521</v>
      </c>
      <c r="B18" s="175" t="s">
        <v>930</v>
      </c>
      <c r="C18" s="215">
        <v>3.0547740000000001</v>
      </c>
      <c r="D18" s="215">
        <v>3.1617139999999999</v>
      </c>
      <c r="E18" s="215">
        <v>3.236774</v>
      </c>
      <c r="F18" s="215">
        <v>3.3753329999999999</v>
      </c>
      <c r="G18" s="215">
        <v>3.3367100000000001</v>
      </c>
      <c r="H18" s="215">
        <v>3.3187669999999998</v>
      </c>
      <c r="I18" s="215">
        <v>3.3550650000000002</v>
      </c>
      <c r="J18" s="215">
        <v>3.4187419999999999</v>
      </c>
      <c r="K18" s="215">
        <v>3.437033</v>
      </c>
      <c r="L18" s="215">
        <v>3.4885160000000002</v>
      </c>
      <c r="M18" s="215">
        <v>3.4981330000000002</v>
      </c>
      <c r="N18" s="215">
        <v>3.4172579999999999</v>
      </c>
      <c r="O18" s="215">
        <v>3.3447740000000001</v>
      </c>
      <c r="P18" s="215">
        <v>3.369345</v>
      </c>
      <c r="Q18" s="215">
        <v>3.5557099999999999</v>
      </c>
      <c r="R18" s="215">
        <v>3.5703999999999998</v>
      </c>
      <c r="S18" s="215">
        <v>3.6716769999999999</v>
      </c>
      <c r="T18" s="215">
        <v>3.662433</v>
      </c>
      <c r="U18" s="215">
        <v>3.6038389999999998</v>
      </c>
      <c r="V18" s="215">
        <v>3.410323</v>
      </c>
      <c r="W18" s="215">
        <v>3.427333</v>
      </c>
      <c r="X18" s="215">
        <v>3.5443229999999999</v>
      </c>
      <c r="Y18" s="215">
        <v>3.5957669999999999</v>
      </c>
      <c r="Z18" s="215">
        <v>3.3521939999999999</v>
      </c>
      <c r="AA18" s="215">
        <v>3.395032</v>
      </c>
      <c r="AB18" s="215">
        <v>3.6327859999999998</v>
      </c>
      <c r="AC18" s="215">
        <v>3.6852580000000001</v>
      </c>
      <c r="AD18" s="215">
        <v>3.6822330000000001</v>
      </c>
      <c r="AE18" s="215">
        <v>3.7710970000000001</v>
      </c>
      <c r="AF18" s="215">
        <v>3.8073000000000001</v>
      </c>
      <c r="AG18" s="215">
        <v>3.8220969999999999</v>
      </c>
      <c r="AH18" s="215">
        <v>3.7635160000000001</v>
      </c>
      <c r="AI18" s="215">
        <v>3.731033</v>
      </c>
      <c r="AJ18" s="215">
        <v>4.0197419999999999</v>
      </c>
      <c r="AK18" s="215">
        <v>4.1056670000000004</v>
      </c>
      <c r="AL18" s="215">
        <v>3.9689679999999998</v>
      </c>
      <c r="AM18" s="215">
        <v>3.8529680000000002</v>
      </c>
      <c r="AN18" s="215">
        <v>4.0605000000000002</v>
      </c>
      <c r="AO18" s="215">
        <v>4.2002579999999998</v>
      </c>
      <c r="AP18" s="215">
        <v>4.2857669999999999</v>
      </c>
      <c r="AQ18" s="215">
        <v>4.351871</v>
      </c>
      <c r="AR18" s="215">
        <v>4.3366670000000003</v>
      </c>
      <c r="AS18" s="215">
        <v>4.4516770000000001</v>
      </c>
      <c r="AT18" s="215">
        <v>4.6016130000000004</v>
      </c>
      <c r="AU18" s="215">
        <v>4.6383000000000001</v>
      </c>
      <c r="AV18" s="215">
        <v>4.5876770000000002</v>
      </c>
      <c r="AW18" s="215">
        <v>4.5627000000000004</v>
      </c>
      <c r="AX18" s="215">
        <v>4.4834839999999998</v>
      </c>
      <c r="AY18" s="215">
        <v>4.545032</v>
      </c>
      <c r="AZ18" s="215">
        <v>4.7059639999999998</v>
      </c>
      <c r="BA18" s="215">
        <v>4.7281610000000001</v>
      </c>
      <c r="BB18" s="215">
        <v>4.7865669999999998</v>
      </c>
      <c r="BC18" s="215">
        <v>4.8379029999999998</v>
      </c>
      <c r="BD18" s="215">
        <v>4.7926000000000002</v>
      </c>
      <c r="BE18" s="215">
        <v>4.6790000000000003</v>
      </c>
      <c r="BF18" s="215">
        <v>4.7267739999999998</v>
      </c>
      <c r="BG18" s="215">
        <v>4.9885669999999998</v>
      </c>
      <c r="BH18" s="215">
        <v>5.2399209793999999</v>
      </c>
      <c r="BI18" s="215">
        <v>5.3033552111000004</v>
      </c>
      <c r="BJ18" s="323">
        <v>5.2230020000000001</v>
      </c>
      <c r="BK18" s="323">
        <v>5.1712680000000004</v>
      </c>
      <c r="BL18" s="323">
        <v>5.1924210000000004</v>
      </c>
      <c r="BM18" s="323">
        <v>5.3237240000000003</v>
      </c>
      <c r="BN18" s="323">
        <v>5.3750640000000001</v>
      </c>
      <c r="BO18" s="323">
        <v>5.3588060000000004</v>
      </c>
      <c r="BP18" s="323">
        <v>5.3208520000000004</v>
      </c>
      <c r="BQ18" s="323">
        <v>5.3602540000000003</v>
      </c>
      <c r="BR18" s="323">
        <v>5.424709</v>
      </c>
      <c r="BS18" s="323">
        <v>5.4718059999999999</v>
      </c>
      <c r="BT18" s="323">
        <v>5.5261339999999999</v>
      </c>
      <c r="BU18" s="323">
        <v>5.5950499999999996</v>
      </c>
      <c r="BV18" s="323">
        <v>5.5143760000000004</v>
      </c>
    </row>
    <row r="19" spans="1:74" ht="11.1" customHeight="1" x14ac:dyDescent="0.2">
      <c r="A19" s="61" t="s">
        <v>907</v>
      </c>
      <c r="B19" s="175" t="s">
        <v>908</v>
      </c>
      <c r="C19" s="215">
        <v>1.0538799999999999</v>
      </c>
      <c r="D19" s="215">
        <v>1.046316</v>
      </c>
      <c r="E19" s="215">
        <v>1.0496939999999999</v>
      </c>
      <c r="F19" s="215">
        <v>1.0624279999999999</v>
      </c>
      <c r="G19" s="215">
        <v>1.1037509999999999</v>
      </c>
      <c r="H19" s="215">
        <v>1.1437189999999999</v>
      </c>
      <c r="I19" s="215">
        <v>1.1202179999999999</v>
      </c>
      <c r="J19" s="215">
        <v>1.099153</v>
      </c>
      <c r="K19" s="215">
        <v>1.0871660000000001</v>
      </c>
      <c r="L19" s="215">
        <v>1.100803</v>
      </c>
      <c r="M19" s="215">
        <v>1.1148670000000001</v>
      </c>
      <c r="N19" s="215">
        <v>1.121928</v>
      </c>
      <c r="O19" s="215">
        <v>1.107224</v>
      </c>
      <c r="P19" s="215">
        <v>1.1271599999999999</v>
      </c>
      <c r="Q19" s="215">
        <v>1.1439649999999999</v>
      </c>
      <c r="R19" s="215">
        <v>1.092033</v>
      </c>
      <c r="S19" s="215">
        <v>1.1434340000000001</v>
      </c>
      <c r="T19" s="215">
        <v>1.1763749999999999</v>
      </c>
      <c r="U19" s="215">
        <v>1.177408</v>
      </c>
      <c r="V19" s="215">
        <v>1.186167</v>
      </c>
      <c r="W19" s="215">
        <v>1.163246</v>
      </c>
      <c r="X19" s="215">
        <v>1.150069</v>
      </c>
      <c r="Y19" s="215">
        <v>1.1916789999999999</v>
      </c>
      <c r="Z19" s="215">
        <v>1.2087429999999999</v>
      </c>
      <c r="AA19" s="215">
        <v>1.1839839999999999</v>
      </c>
      <c r="AB19" s="215">
        <v>1.1706669999999999</v>
      </c>
      <c r="AC19" s="215">
        <v>1.17675</v>
      </c>
      <c r="AD19" s="215">
        <v>1.139551</v>
      </c>
      <c r="AE19" s="215">
        <v>1.17611</v>
      </c>
      <c r="AF19" s="215">
        <v>1.1870750000000001</v>
      </c>
      <c r="AG19" s="215">
        <v>1.190156</v>
      </c>
      <c r="AH19" s="215">
        <v>1.2177169999999999</v>
      </c>
      <c r="AI19" s="215">
        <v>1.176067</v>
      </c>
      <c r="AJ19" s="215">
        <v>1.2098679999999999</v>
      </c>
      <c r="AK19" s="215">
        <v>1.2626790000000001</v>
      </c>
      <c r="AL19" s="215">
        <v>1.235943</v>
      </c>
      <c r="AM19" s="215">
        <v>1.2053119999999999</v>
      </c>
      <c r="AN19" s="215">
        <v>1.2232970000000001</v>
      </c>
      <c r="AO19" s="215">
        <v>1.2091499999999999</v>
      </c>
      <c r="AP19" s="215">
        <v>1.2004159999999999</v>
      </c>
      <c r="AQ19" s="215">
        <v>1.2244409999999999</v>
      </c>
      <c r="AR19" s="215">
        <v>1.2542850000000001</v>
      </c>
      <c r="AS19" s="215">
        <v>1.2677499999999999</v>
      </c>
      <c r="AT19" s="215">
        <v>1.284127</v>
      </c>
      <c r="AU19" s="215">
        <v>1.208539</v>
      </c>
      <c r="AV19" s="215">
        <v>1.21401</v>
      </c>
      <c r="AW19" s="215">
        <v>1.235635</v>
      </c>
      <c r="AX19" s="215">
        <v>1.219158</v>
      </c>
      <c r="AY19" s="215">
        <v>1.1873229999999999</v>
      </c>
      <c r="AZ19" s="215">
        <v>1.1953510000000001</v>
      </c>
      <c r="BA19" s="215">
        <v>1.1595789999999999</v>
      </c>
      <c r="BB19" s="215">
        <v>1.2109529999999999</v>
      </c>
      <c r="BC19" s="215">
        <v>1.2259389999999999</v>
      </c>
      <c r="BD19" s="215">
        <v>1.239878</v>
      </c>
      <c r="BE19" s="215">
        <v>1.241628</v>
      </c>
      <c r="BF19" s="215">
        <v>1.215897</v>
      </c>
      <c r="BG19" s="215">
        <v>1.1538759999999999</v>
      </c>
      <c r="BH19" s="215">
        <v>1.1542343581000001</v>
      </c>
      <c r="BI19" s="215">
        <v>1.213463</v>
      </c>
      <c r="BJ19" s="323">
        <v>1.1685190000000001</v>
      </c>
      <c r="BK19" s="323">
        <v>1.155262</v>
      </c>
      <c r="BL19" s="323">
        <v>1.1487510000000001</v>
      </c>
      <c r="BM19" s="323">
        <v>1.17767</v>
      </c>
      <c r="BN19" s="323">
        <v>1.178904</v>
      </c>
      <c r="BO19" s="323">
        <v>1.197276</v>
      </c>
      <c r="BP19" s="323">
        <v>1.2369410000000001</v>
      </c>
      <c r="BQ19" s="323">
        <v>1.1822330000000001</v>
      </c>
      <c r="BR19" s="323">
        <v>1.214316</v>
      </c>
      <c r="BS19" s="323">
        <v>1.168064</v>
      </c>
      <c r="BT19" s="323">
        <v>1.1740360000000001</v>
      </c>
      <c r="BU19" s="323">
        <v>1.2186380000000001</v>
      </c>
      <c r="BV19" s="323">
        <v>1.2410620000000001</v>
      </c>
    </row>
    <row r="20" spans="1:74" ht="11.1" customHeight="1" x14ac:dyDescent="0.2">
      <c r="A20" s="61" t="s">
        <v>807</v>
      </c>
      <c r="B20" s="175" t="s">
        <v>114</v>
      </c>
      <c r="C20" s="215">
        <v>0.96032200000000001</v>
      </c>
      <c r="D20" s="215">
        <v>0.95764199999999999</v>
      </c>
      <c r="E20" s="215">
        <v>0.951129</v>
      </c>
      <c r="F20" s="215">
        <v>0.93033299999999997</v>
      </c>
      <c r="G20" s="215">
        <v>0.95696700000000001</v>
      </c>
      <c r="H20" s="215">
        <v>0.98946599999999996</v>
      </c>
      <c r="I20" s="215">
        <v>0.97577400000000003</v>
      </c>
      <c r="J20" s="215">
        <v>0.96006400000000003</v>
      </c>
      <c r="K20" s="215">
        <v>0.95236600000000005</v>
      </c>
      <c r="L20" s="215">
        <v>0.96406400000000003</v>
      </c>
      <c r="M20" s="215">
        <v>0.98916599999999999</v>
      </c>
      <c r="N20" s="215">
        <v>1.0026120000000001</v>
      </c>
      <c r="O20" s="215">
        <v>0.98232299999999995</v>
      </c>
      <c r="P20" s="215">
        <v>0.993448</v>
      </c>
      <c r="Q20" s="215">
        <v>0.99861299999999997</v>
      </c>
      <c r="R20" s="215">
        <v>0.94026699999999996</v>
      </c>
      <c r="S20" s="215">
        <v>0.97890299999999997</v>
      </c>
      <c r="T20" s="215">
        <v>1.014767</v>
      </c>
      <c r="U20" s="215">
        <v>1.0151289999999999</v>
      </c>
      <c r="V20" s="215">
        <v>1.0276130000000001</v>
      </c>
      <c r="W20" s="215">
        <v>1.0016</v>
      </c>
      <c r="X20" s="215">
        <v>1.000194</v>
      </c>
      <c r="Y20" s="215">
        <v>1.023533</v>
      </c>
      <c r="Z20" s="215">
        <v>1.0541940000000001</v>
      </c>
      <c r="AA20" s="215">
        <v>1.0608709999999999</v>
      </c>
      <c r="AB20" s="215">
        <v>1.0466789999999999</v>
      </c>
      <c r="AC20" s="215">
        <v>1.0449360000000001</v>
      </c>
      <c r="AD20" s="215">
        <v>0.98796700000000004</v>
      </c>
      <c r="AE20" s="215">
        <v>1.0278389999999999</v>
      </c>
      <c r="AF20" s="215">
        <v>1.026467</v>
      </c>
      <c r="AG20" s="215">
        <v>1.0123869999999999</v>
      </c>
      <c r="AH20" s="215">
        <v>1.053936</v>
      </c>
      <c r="AI20" s="215">
        <v>1.0233669999999999</v>
      </c>
      <c r="AJ20" s="215">
        <v>1.0390969999999999</v>
      </c>
      <c r="AK20" s="215">
        <v>1.0876999999999999</v>
      </c>
      <c r="AL20" s="215">
        <v>1.0629679999999999</v>
      </c>
      <c r="AM20" s="215">
        <v>1.0508710000000001</v>
      </c>
      <c r="AN20" s="215">
        <v>1.0597859999999999</v>
      </c>
      <c r="AO20" s="215">
        <v>1.0448390000000001</v>
      </c>
      <c r="AP20" s="215">
        <v>1.022667</v>
      </c>
      <c r="AQ20" s="215">
        <v>1.044807</v>
      </c>
      <c r="AR20" s="215">
        <v>1.064133</v>
      </c>
      <c r="AS20" s="215">
        <v>1.078387</v>
      </c>
      <c r="AT20" s="215">
        <v>1.0894520000000001</v>
      </c>
      <c r="AU20" s="215">
        <v>1.0222329999999999</v>
      </c>
      <c r="AV20" s="215">
        <v>1.0438069999999999</v>
      </c>
      <c r="AW20" s="215">
        <v>1.050967</v>
      </c>
      <c r="AX20" s="215">
        <v>1.0237419999999999</v>
      </c>
      <c r="AY20" s="215">
        <v>1.019387</v>
      </c>
      <c r="AZ20" s="215">
        <v>1.0205709999999999</v>
      </c>
      <c r="BA20" s="215">
        <v>0.99661299999999997</v>
      </c>
      <c r="BB20" s="215">
        <v>1.0317000000000001</v>
      </c>
      <c r="BC20" s="215">
        <v>1.046548</v>
      </c>
      <c r="BD20" s="215">
        <v>1.063167</v>
      </c>
      <c r="BE20" s="215">
        <v>1.0497099999999999</v>
      </c>
      <c r="BF20" s="215">
        <v>1.029709</v>
      </c>
      <c r="BG20" s="215">
        <v>0.97440000000000004</v>
      </c>
      <c r="BH20" s="215">
        <v>0.99303225805999995</v>
      </c>
      <c r="BI20" s="215">
        <v>1.0452124</v>
      </c>
      <c r="BJ20" s="323">
        <v>0.99562099999999998</v>
      </c>
      <c r="BK20" s="323">
        <v>1.0190630000000001</v>
      </c>
      <c r="BL20" s="323">
        <v>1.0014479999999999</v>
      </c>
      <c r="BM20" s="323">
        <v>1.0192399999999999</v>
      </c>
      <c r="BN20" s="323">
        <v>1.0058290000000001</v>
      </c>
      <c r="BO20" s="323">
        <v>1.0209710000000001</v>
      </c>
      <c r="BP20" s="323">
        <v>1.059153</v>
      </c>
      <c r="BQ20" s="323">
        <v>1.0169029999999999</v>
      </c>
      <c r="BR20" s="323">
        <v>1.049588</v>
      </c>
      <c r="BS20" s="323">
        <v>0.9997895</v>
      </c>
      <c r="BT20" s="323">
        <v>1.0106710000000001</v>
      </c>
      <c r="BU20" s="323">
        <v>1.0487120000000001</v>
      </c>
      <c r="BV20" s="323">
        <v>1.0680799999999999</v>
      </c>
    </row>
    <row r="21" spans="1:74" ht="11.1" customHeight="1" x14ac:dyDescent="0.2">
      <c r="A21" s="61" t="s">
        <v>909</v>
      </c>
      <c r="B21" s="175" t="s">
        <v>910</v>
      </c>
      <c r="C21" s="215">
        <v>0.2069543871</v>
      </c>
      <c r="D21" s="215">
        <v>0.20239214286000001</v>
      </c>
      <c r="E21" s="215">
        <v>0.19996141935</v>
      </c>
      <c r="F21" s="215">
        <v>0.19642399999999999</v>
      </c>
      <c r="G21" s="215">
        <v>0.22483829031999999</v>
      </c>
      <c r="H21" s="215">
        <v>0.21409166667000001</v>
      </c>
      <c r="I21" s="215">
        <v>0.23070367742</v>
      </c>
      <c r="J21" s="215">
        <v>0.20385741935000001</v>
      </c>
      <c r="K21" s="215">
        <v>0.20772766667000001</v>
      </c>
      <c r="L21" s="215">
        <v>0.20077829032</v>
      </c>
      <c r="M21" s="215">
        <v>0.23482466666999999</v>
      </c>
      <c r="N21" s="215">
        <v>0.22046103225999999</v>
      </c>
      <c r="O21" s="215">
        <v>0.23175570968</v>
      </c>
      <c r="P21" s="215">
        <v>0.21000837930999999</v>
      </c>
      <c r="Q21" s="215">
        <v>0.20175612903000001</v>
      </c>
      <c r="R21" s="215">
        <v>0.23436066667</v>
      </c>
      <c r="S21" s="215">
        <v>0.22810109677000001</v>
      </c>
      <c r="T21" s="215">
        <v>0.20393800000000001</v>
      </c>
      <c r="U21" s="215">
        <v>0.22647254839</v>
      </c>
      <c r="V21" s="215">
        <v>0.22012667742</v>
      </c>
      <c r="W21" s="215">
        <v>0.21014833332999999</v>
      </c>
      <c r="X21" s="215">
        <v>0.18997690322999999</v>
      </c>
      <c r="Y21" s="215">
        <v>0.19737633332999999</v>
      </c>
      <c r="Z21" s="215">
        <v>0.23178838709999999</v>
      </c>
      <c r="AA21" s="215">
        <v>0.18334541935000001</v>
      </c>
      <c r="AB21" s="215">
        <v>0.20602028571</v>
      </c>
      <c r="AC21" s="215">
        <v>0.22293770968000001</v>
      </c>
      <c r="AD21" s="215">
        <v>0.20314099999999999</v>
      </c>
      <c r="AE21" s="215">
        <v>0.21407738709999999</v>
      </c>
      <c r="AF21" s="215">
        <v>0.23732133332999999</v>
      </c>
      <c r="AG21" s="215">
        <v>0.21067367742000001</v>
      </c>
      <c r="AH21" s="215">
        <v>0.23117829032000001</v>
      </c>
      <c r="AI21" s="215">
        <v>0.19753100000000001</v>
      </c>
      <c r="AJ21" s="215">
        <v>0.21292335484</v>
      </c>
      <c r="AK21" s="215">
        <v>0.23336733333000001</v>
      </c>
      <c r="AL21" s="215">
        <v>0.21527438709999999</v>
      </c>
      <c r="AM21" s="215">
        <v>0.21954209677</v>
      </c>
      <c r="AN21" s="215">
        <v>0.16444314286</v>
      </c>
      <c r="AO21" s="215">
        <v>0.23425712903000001</v>
      </c>
      <c r="AP21" s="215">
        <v>0.20938066666999999</v>
      </c>
      <c r="AQ21" s="215">
        <v>0.19104587097</v>
      </c>
      <c r="AR21" s="215">
        <v>0.21827299999999999</v>
      </c>
      <c r="AS21" s="215">
        <v>0.18833816129</v>
      </c>
      <c r="AT21" s="215">
        <v>0.21041741935</v>
      </c>
      <c r="AU21" s="215">
        <v>0.21740699999999999</v>
      </c>
      <c r="AV21" s="215">
        <v>0.19108412902999999</v>
      </c>
      <c r="AW21" s="215">
        <v>0.21369266667</v>
      </c>
      <c r="AX21" s="215">
        <v>0.25137890323000001</v>
      </c>
      <c r="AY21" s="215">
        <v>0.21454022581000001</v>
      </c>
      <c r="AZ21" s="215">
        <v>0.20174800000000001</v>
      </c>
      <c r="BA21" s="215">
        <v>0.18859022581000001</v>
      </c>
      <c r="BB21" s="215">
        <v>0.17357300000000001</v>
      </c>
      <c r="BC21" s="215">
        <v>0.17175293548000001</v>
      </c>
      <c r="BD21" s="215">
        <v>0.19406533333000001</v>
      </c>
      <c r="BE21" s="215">
        <v>0.19744745160999999</v>
      </c>
      <c r="BF21" s="215">
        <v>0.19523893547999999</v>
      </c>
      <c r="BG21" s="215">
        <v>0.17965266666999999</v>
      </c>
      <c r="BH21" s="215">
        <v>0.19666210000000001</v>
      </c>
      <c r="BI21" s="215">
        <v>0.21785669999999999</v>
      </c>
      <c r="BJ21" s="323">
        <v>0.2461662</v>
      </c>
      <c r="BK21" s="323">
        <v>0.2275769</v>
      </c>
      <c r="BL21" s="323">
        <v>0.22103010000000001</v>
      </c>
      <c r="BM21" s="323">
        <v>0.2238742</v>
      </c>
      <c r="BN21" s="323">
        <v>0.2307285</v>
      </c>
      <c r="BO21" s="323">
        <v>0.2320864</v>
      </c>
      <c r="BP21" s="323">
        <v>0.23498340000000001</v>
      </c>
      <c r="BQ21" s="323">
        <v>0.23328479999999999</v>
      </c>
      <c r="BR21" s="323">
        <v>0.2286599</v>
      </c>
      <c r="BS21" s="323">
        <v>0.22500410000000001</v>
      </c>
      <c r="BT21" s="323">
        <v>0.22076370000000001</v>
      </c>
      <c r="BU21" s="323">
        <v>0.22675110000000001</v>
      </c>
      <c r="BV21" s="323">
        <v>0.23250999999999999</v>
      </c>
    </row>
    <row r="22" spans="1:74" ht="11.1" customHeight="1" x14ac:dyDescent="0.2">
      <c r="A22" s="61" t="s">
        <v>523</v>
      </c>
      <c r="B22" s="175" t="s">
        <v>126</v>
      </c>
      <c r="C22" s="215">
        <v>-1.7907310000000001</v>
      </c>
      <c r="D22" s="215">
        <v>-2.0258259999999999</v>
      </c>
      <c r="E22" s="215">
        <v>-1.627316</v>
      </c>
      <c r="F22" s="215">
        <v>-2.1724290000000002</v>
      </c>
      <c r="G22" s="215">
        <v>-2.0687769999999999</v>
      </c>
      <c r="H22" s="215">
        <v>-1.927373</v>
      </c>
      <c r="I22" s="215">
        <v>-2.202874</v>
      </c>
      <c r="J22" s="215">
        <v>-1.9047320000000001</v>
      </c>
      <c r="K22" s="215">
        <v>-2.3109120000000001</v>
      </c>
      <c r="L22" s="215">
        <v>-2.377224</v>
      </c>
      <c r="M22" s="215">
        <v>-2.8034789999999998</v>
      </c>
      <c r="N22" s="215">
        <v>-3.0336080000000001</v>
      </c>
      <c r="O22" s="215">
        <v>-2.3954680000000002</v>
      </c>
      <c r="P22" s="215">
        <v>-2.3276460000000001</v>
      </c>
      <c r="Q22" s="215">
        <v>-2.5068570000000001</v>
      </c>
      <c r="R22" s="215">
        <v>-2.3609049999999998</v>
      </c>
      <c r="S22" s="215">
        <v>-2.6985999999999999</v>
      </c>
      <c r="T22" s="215">
        <v>-2.4123610000000002</v>
      </c>
      <c r="U22" s="215">
        <v>-2.2546580000000001</v>
      </c>
      <c r="V22" s="215">
        <v>-2.0694590000000002</v>
      </c>
      <c r="W22" s="215">
        <v>-2.5057140000000002</v>
      </c>
      <c r="X22" s="215">
        <v>-2.3536769999999998</v>
      </c>
      <c r="Y22" s="215">
        <v>-2.55078</v>
      </c>
      <c r="Z22" s="215">
        <v>-3.130363</v>
      </c>
      <c r="AA22" s="215">
        <v>-2.6661109999999999</v>
      </c>
      <c r="AB22" s="215">
        <v>-3.1582150000000002</v>
      </c>
      <c r="AC22" s="215">
        <v>-3.105165</v>
      </c>
      <c r="AD22" s="215">
        <v>-3.0317310000000002</v>
      </c>
      <c r="AE22" s="215">
        <v>-2.8913929999999999</v>
      </c>
      <c r="AF22" s="215">
        <v>-3.1508319999999999</v>
      </c>
      <c r="AG22" s="215">
        <v>-3.2961429999999998</v>
      </c>
      <c r="AH22" s="215">
        <v>-2.6586500000000002</v>
      </c>
      <c r="AI22" s="215">
        <v>-2.3966509999999999</v>
      </c>
      <c r="AJ22" s="215">
        <v>-3.3061910000000001</v>
      </c>
      <c r="AK22" s="215">
        <v>-3.3980320000000002</v>
      </c>
      <c r="AL22" s="215">
        <v>-3.4608680000000001</v>
      </c>
      <c r="AM22" s="215">
        <v>-2.836776</v>
      </c>
      <c r="AN22" s="215">
        <v>-3.0839750000000001</v>
      </c>
      <c r="AO22" s="215">
        <v>-3.1652140000000002</v>
      </c>
      <c r="AP22" s="215">
        <v>-3.7562679999999999</v>
      </c>
      <c r="AQ22" s="215">
        <v>-3.2573479999999999</v>
      </c>
      <c r="AR22" s="215">
        <v>-3.3062520000000002</v>
      </c>
      <c r="AS22" s="215">
        <v>-3.3985970000000001</v>
      </c>
      <c r="AT22" s="215">
        <v>-2.860268</v>
      </c>
      <c r="AU22" s="215">
        <v>-3.104088</v>
      </c>
      <c r="AV22" s="215">
        <v>-3.6407959999999999</v>
      </c>
      <c r="AW22" s="215">
        <v>-4.1498689999999998</v>
      </c>
      <c r="AX22" s="215">
        <v>-3.9866389999999998</v>
      </c>
      <c r="AY22" s="215">
        <v>-3.3561230000000002</v>
      </c>
      <c r="AZ22" s="215">
        <v>-3.4859640000000001</v>
      </c>
      <c r="BA22" s="215">
        <v>-3.234019</v>
      </c>
      <c r="BB22" s="215">
        <v>-3.1648320000000001</v>
      </c>
      <c r="BC22" s="215">
        <v>-2.6750919999999998</v>
      </c>
      <c r="BD22" s="215">
        <v>-3.475692</v>
      </c>
      <c r="BE22" s="215">
        <v>-2.7752750000000002</v>
      </c>
      <c r="BF22" s="215">
        <v>-3.3683239999999999</v>
      </c>
      <c r="BG22" s="215">
        <v>-3.4752640000000001</v>
      </c>
      <c r="BH22" s="215">
        <v>-3.9063661097</v>
      </c>
      <c r="BI22" s="215">
        <v>-3.5592185832999998</v>
      </c>
      <c r="BJ22" s="323">
        <v>-4.8486359999999999</v>
      </c>
      <c r="BK22" s="323">
        <v>-4.5963520000000004</v>
      </c>
      <c r="BL22" s="323">
        <v>-4.7000070000000003</v>
      </c>
      <c r="BM22" s="323">
        <v>-4.9214820000000001</v>
      </c>
      <c r="BN22" s="323">
        <v>-5.0634199999999998</v>
      </c>
      <c r="BO22" s="323">
        <v>-4.9416469999999997</v>
      </c>
      <c r="BP22" s="323">
        <v>-4.4401849999999996</v>
      </c>
      <c r="BQ22" s="323">
        <v>-4.4431180000000001</v>
      </c>
      <c r="BR22" s="323">
        <v>-4.3073449999999998</v>
      </c>
      <c r="BS22" s="323">
        <v>-4.8424019999999999</v>
      </c>
      <c r="BT22" s="323">
        <v>-4.7970160000000002</v>
      </c>
      <c r="BU22" s="323">
        <v>-4.7826579999999996</v>
      </c>
      <c r="BV22" s="323">
        <v>-5.2676740000000004</v>
      </c>
    </row>
    <row r="23" spans="1:74" ht="11.1" customHeight="1" x14ac:dyDescent="0.2">
      <c r="A23" s="616" t="s">
        <v>1008</v>
      </c>
      <c r="B23" s="66" t="s">
        <v>1009</v>
      </c>
      <c r="C23" s="215">
        <v>-0.61219699999999999</v>
      </c>
      <c r="D23" s="215">
        <v>-0.82397100000000001</v>
      </c>
      <c r="E23" s="215">
        <v>-0.58380100000000001</v>
      </c>
      <c r="F23" s="215">
        <v>-0.75280499999999995</v>
      </c>
      <c r="G23" s="215">
        <v>-0.83058399999999999</v>
      </c>
      <c r="H23" s="215">
        <v>-0.79997399999999996</v>
      </c>
      <c r="I23" s="215">
        <v>-0.87443099999999996</v>
      </c>
      <c r="J23" s="215">
        <v>-0.85055400000000003</v>
      </c>
      <c r="K23" s="215">
        <v>-1.021488</v>
      </c>
      <c r="L23" s="215">
        <v>-0.79430599999999996</v>
      </c>
      <c r="M23" s="215">
        <v>-0.90520599999999996</v>
      </c>
      <c r="N23" s="215">
        <v>-0.88553599999999999</v>
      </c>
      <c r="O23" s="215">
        <v>-1.026219</v>
      </c>
      <c r="P23" s="215">
        <v>-0.99529400000000001</v>
      </c>
      <c r="Q23" s="215">
        <v>-0.92516100000000001</v>
      </c>
      <c r="R23" s="215">
        <v>-1.0083169999999999</v>
      </c>
      <c r="S23" s="215">
        <v>-1.195206</v>
      </c>
      <c r="T23" s="215">
        <v>-0.99624500000000005</v>
      </c>
      <c r="U23" s="215">
        <v>-0.99929000000000001</v>
      </c>
      <c r="V23" s="215">
        <v>-0.89968800000000004</v>
      </c>
      <c r="W23" s="215">
        <v>-0.95105499999999998</v>
      </c>
      <c r="X23" s="215">
        <v>-1.064406</v>
      </c>
      <c r="Y23" s="215">
        <v>-1.047785</v>
      </c>
      <c r="Z23" s="215">
        <v>-1.2576830000000001</v>
      </c>
      <c r="AA23" s="215">
        <v>-1.168777</v>
      </c>
      <c r="AB23" s="215">
        <v>-1.184483</v>
      </c>
      <c r="AC23" s="215">
        <v>-1.288097</v>
      </c>
      <c r="AD23" s="215">
        <v>-1.3234269999999999</v>
      </c>
      <c r="AE23" s="215">
        <v>-1.1787669999999999</v>
      </c>
      <c r="AF23" s="215">
        <v>-1.0935600000000001</v>
      </c>
      <c r="AG23" s="215">
        <v>-1.129707</v>
      </c>
      <c r="AH23" s="215">
        <v>-1.0708800000000001</v>
      </c>
      <c r="AI23" s="215">
        <v>-1.2721370000000001</v>
      </c>
      <c r="AJ23" s="215">
        <v>-1.2455959999999999</v>
      </c>
      <c r="AK23" s="215">
        <v>-1.2720830000000001</v>
      </c>
      <c r="AL23" s="215">
        <v>-1.2751520000000001</v>
      </c>
      <c r="AM23" s="215">
        <v>-1.183003</v>
      </c>
      <c r="AN23" s="215">
        <v>-1.205686</v>
      </c>
      <c r="AO23" s="215">
        <v>-1.2105170000000001</v>
      </c>
      <c r="AP23" s="215">
        <v>-1.5021450000000001</v>
      </c>
      <c r="AQ23" s="215">
        <v>-1.594983</v>
      </c>
      <c r="AR23" s="215">
        <v>-1.482648</v>
      </c>
      <c r="AS23" s="215">
        <v>-1.501959</v>
      </c>
      <c r="AT23" s="215">
        <v>-1.500129</v>
      </c>
      <c r="AU23" s="215">
        <v>-1.4105270000000001</v>
      </c>
      <c r="AV23" s="215">
        <v>-1.4160429999999999</v>
      </c>
      <c r="AW23" s="215">
        <v>-1.4311400000000001</v>
      </c>
      <c r="AX23" s="215">
        <v>-1.40273</v>
      </c>
      <c r="AY23" s="215">
        <v>-1.2819769999999999</v>
      </c>
      <c r="AZ23" s="215">
        <v>-1.3182510000000001</v>
      </c>
      <c r="BA23" s="215">
        <v>-1.375378</v>
      </c>
      <c r="BB23" s="215">
        <v>-1.6498630000000001</v>
      </c>
      <c r="BC23" s="215">
        <v>-1.6028770000000001</v>
      </c>
      <c r="BD23" s="215">
        <v>-1.710744</v>
      </c>
      <c r="BE23" s="215">
        <v>-1.6638660000000001</v>
      </c>
      <c r="BF23" s="215">
        <v>-1.6360920000000001</v>
      </c>
      <c r="BG23" s="215">
        <v>-1.693484</v>
      </c>
      <c r="BH23" s="215">
        <v>-2.0154909161000001</v>
      </c>
      <c r="BI23" s="215">
        <v>-1.9471746667000001</v>
      </c>
      <c r="BJ23" s="323">
        <v>-2.0658340000000002</v>
      </c>
      <c r="BK23" s="323">
        <v>-2.0174729999999998</v>
      </c>
      <c r="BL23" s="323">
        <v>-1.993662</v>
      </c>
      <c r="BM23" s="323">
        <v>-2.014224</v>
      </c>
      <c r="BN23" s="323">
        <v>-2.078106</v>
      </c>
      <c r="BO23" s="323">
        <v>-2.126366</v>
      </c>
      <c r="BP23" s="323">
        <v>-2.0267249999999999</v>
      </c>
      <c r="BQ23" s="323">
        <v>-2.0692110000000001</v>
      </c>
      <c r="BR23" s="323">
        <v>-2.0554410000000001</v>
      </c>
      <c r="BS23" s="323">
        <v>-2.0286469999999999</v>
      </c>
      <c r="BT23" s="323">
        <v>-2.0491959999999998</v>
      </c>
      <c r="BU23" s="323">
        <v>-2.1333639999999998</v>
      </c>
      <c r="BV23" s="323">
        <v>-2.2647629999999999</v>
      </c>
    </row>
    <row r="24" spans="1:74" ht="11.1" customHeight="1" x14ac:dyDescent="0.2">
      <c r="A24" s="61" t="s">
        <v>183</v>
      </c>
      <c r="B24" s="175" t="s">
        <v>184</v>
      </c>
      <c r="C24" s="215">
        <v>0.35356500000000002</v>
      </c>
      <c r="D24" s="215">
        <v>0.29100999999999999</v>
      </c>
      <c r="E24" s="215">
        <v>0.24776000000000001</v>
      </c>
      <c r="F24" s="215">
        <v>0.30552099999999999</v>
      </c>
      <c r="G24" s="215">
        <v>0.32592599999999999</v>
      </c>
      <c r="H24" s="215">
        <v>0.275731</v>
      </c>
      <c r="I24" s="215">
        <v>0.49734299999999998</v>
      </c>
      <c r="J24" s="215">
        <v>0.30169699999999999</v>
      </c>
      <c r="K24" s="215">
        <v>0.40487499999999998</v>
      </c>
      <c r="L24" s="215">
        <v>0.19303799999999999</v>
      </c>
      <c r="M24" s="215">
        <v>0.25280000000000002</v>
      </c>
      <c r="N24" s="215">
        <v>8.7049000000000001E-2</v>
      </c>
      <c r="O24" s="215">
        <v>0.32184699999999999</v>
      </c>
      <c r="P24" s="215">
        <v>0.411609</v>
      </c>
      <c r="Q24" s="215">
        <v>0.325822</v>
      </c>
      <c r="R24" s="215">
        <v>0.43748799999999999</v>
      </c>
      <c r="S24" s="215">
        <v>0.40595599999999998</v>
      </c>
      <c r="T24" s="215">
        <v>0.52581800000000001</v>
      </c>
      <c r="U24" s="215">
        <v>0.50162399999999996</v>
      </c>
      <c r="V24" s="215">
        <v>0.43985099999999999</v>
      </c>
      <c r="W24" s="215">
        <v>0.32591300000000001</v>
      </c>
      <c r="X24" s="215">
        <v>0.43620399999999998</v>
      </c>
      <c r="Y24" s="215">
        <v>0.33325900000000003</v>
      </c>
      <c r="Z24" s="215">
        <v>0.33307300000000001</v>
      </c>
      <c r="AA24" s="215">
        <v>0.454538</v>
      </c>
      <c r="AB24" s="215">
        <v>0.34377799999999997</v>
      </c>
      <c r="AC24" s="215">
        <v>0.43352600000000002</v>
      </c>
      <c r="AD24" s="215">
        <v>0.32072899999999999</v>
      </c>
      <c r="AE24" s="215">
        <v>0.31476700000000002</v>
      </c>
      <c r="AF24" s="215">
        <v>0.44519900000000001</v>
      </c>
      <c r="AG24" s="215">
        <v>0.38057800000000003</v>
      </c>
      <c r="AH24" s="215">
        <v>0.38607200000000003</v>
      </c>
      <c r="AI24" s="215">
        <v>0.464138</v>
      </c>
      <c r="AJ24" s="215">
        <v>0.50045700000000004</v>
      </c>
      <c r="AK24" s="215">
        <v>0.41354800000000003</v>
      </c>
      <c r="AL24" s="215">
        <v>0.42022700000000002</v>
      </c>
      <c r="AM24" s="215">
        <v>0.40573300000000001</v>
      </c>
      <c r="AN24" s="215">
        <v>0.42436800000000002</v>
      </c>
      <c r="AO24" s="215">
        <v>0.36855399999999999</v>
      </c>
      <c r="AP24" s="215">
        <v>0.28222000000000003</v>
      </c>
      <c r="AQ24" s="215">
        <v>0.41015699999999999</v>
      </c>
      <c r="AR24" s="215">
        <v>0.341557</v>
      </c>
      <c r="AS24" s="215">
        <v>0.276563</v>
      </c>
      <c r="AT24" s="215">
        <v>0.42841899999999999</v>
      </c>
      <c r="AU24" s="215">
        <v>0.34144799999999997</v>
      </c>
      <c r="AV24" s="215">
        <v>0.34707399999999999</v>
      </c>
      <c r="AW24" s="215">
        <v>0.30370999999999998</v>
      </c>
      <c r="AX24" s="215">
        <v>0.24426800000000001</v>
      </c>
      <c r="AY24" s="215">
        <v>0.24026700000000001</v>
      </c>
      <c r="AZ24" s="215">
        <v>0.10732700000000001</v>
      </c>
      <c r="BA24" s="215">
        <v>0.28103899999999998</v>
      </c>
      <c r="BB24" s="215">
        <v>0.51859</v>
      </c>
      <c r="BC24" s="215">
        <v>0.48883199999999999</v>
      </c>
      <c r="BD24" s="215">
        <v>0.40294600000000003</v>
      </c>
      <c r="BE24" s="215">
        <v>0.52685599999999999</v>
      </c>
      <c r="BF24" s="215">
        <v>0.46452300000000002</v>
      </c>
      <c r="BG24" s="215">
        <v>0.40530300000000002</v>
      </c>
      <c r="BH24" s="215">
        <v>0.30990329999999999</v>
      </c>
      <c r="BI24" s="215">
        <v>0.27472059999999998</v>
      </c>
      <c r="BJ24" s="323">
        <v>0.15822439999999999</v>
      </c>
      <c r="BK24" s="323">
        <v>0.41722870000000001</v>
      </c>
      <c r="BL24" s="323">
        <v>0.42095690000000002</v>
      </c>
      <c r="BM24" s="323">
        <v>0.48993199999999998</v>
      </c>
      <c r="BN24" s="323">
        <v>0.52859970000000001</v>
      </c>
      <c r="BO24" s="323">
        <v>0.49665160000000003</v>
      </c>
      <c r="BP24" s="323">
        <v>0.65835679999999996</v>
      </c>
      <c r="BQ24" s="323">
        <v>0.54827809999999999</v>
      </c>
      <c r="BR24" s="323">
        <v>0.48874129999999999</v>
      </c>
      <c r="BS24" s="323">
        <v>0.51456809999999997</v>
      </c>
      <c r="BT24" s="323">
        <v>0.49988250000000001</v>
      </c>
      <c r="BU24" s="323">
        <v>0.34973690000000002</v>
      </c>
      <c r="BV24" s="323">
        <v>0.30388720000000002</v>
      </c>
    </row>
    <row r="25" spans="1:74" ht="11.1" customHeight="1" x14ac:dyDescent="0.2">
      <c r="A25" s="61" t="s">
        <v>188</v>
      </c>
      <c r="B25" s="175" t="s">
        <v>187</v>
      </c>
      <c r="C25" s="215">
        <v>-7.8240000000000004E-2</v>
      </c>
      <c r="D25" s="215">
        <v>-5.3551000000000001E-2</v>
      </c>
      <c r="E25" s="215">
        <v>-7.3511999999999994E-2</v>
      </c>
      <c r="F25" s="215">
        <v>-8.8648000000000005E-2</v>
      </c>
      <c r="G25" s="215">
        <v>-0.10097100000000001</v>
      </c>
      <c r="H25" s="215">
        <v>-8.8069999999999996E-2</v>
      </c>
      <c r="I25" s="215">
        <v>-6.9126000000000007E-2</v>
      </c>
      <c r="J25" s="215">
        <v>-5.833E-2</v>
      </c>
      <c r="K25" s="215">
        <v>-5.0602000000000001E-2</v>
      </c>
      <c r="L25" s="215">
        <v>-7.6141E-2</v>
      </c>
      <c r="M25" s="215">
        <v>-6.2922000000000006E-2</v>
      </c>
      <c r="N25" s="215">
        <v>-6.2950999999999993E-2</v>
      </c>
      <c r="O25" s="215">
        <v>-0.130467</v>
      </c>
      <c r="P25" s="215">
        <v>-8.7918999999999997E-2</v>
      </c>
      <c r="Q25" s="215">
        <v>-0.117117</v>
      </c>
      <c r="R25" s="215">
        <v>-0.131602</v>
      </c>
      <c r="S25" s="215">
        <v>-9.6419000000000005E-2</v>
      </c>
      <c r="T25" s="215">
        <v>-2.87E-2</v>
      </c>
      <c r="U25" s="215">
        <v>-5.3108000000000002E-2</v>
      </c>
      <c r="V25" s="215">
        <v>-4.8554E-2</v>
      </c>
      <c r="W25" s="215">
        <v>-6.8872000000000003E-2</v>
      </c>
      <c r="X25" s="215">
        <v>-7.8728000000000006E-2</v>
      </c>
      <c r="Y25" s="215">
        <v>-6.6822000000000006E-2</v>
      </c>
      <c r="Z25" s="215">
        <v>-2.801E-2</v>
      </c>
      <c r="AA25" s="215">
        <v>-0.12642500000000001</v>
      </c>
      <c r="AB25" s="215">
        <v>-0.16319800000000001</v>
      </c>
      <c r="AC25" s="215">
        <v>-0.114522</v>
      </c>
      <c r="AD25" s="215">
        <v>-8.4325999999999998E-2</v>
      </c>
      <c r="AE25" s="215">
        <v>-0.10607999999999999</v>
      </c>
      <c r="AF25" s="215">
        <v>-6.7163E-2</v>
      </c>
      <c r="AG25" s="215">
        <v>-7.9784999999999995E-2</v>
      </c>
      <c r="AH25" s="215">
        <v>-8.3822999999999995E-2</v>
      </c>
      <c r="AI25" s="215">
        <v>-0.11255999999999999</v>
      </c>
      <c r="AJ25" s="215">
        <v>-0.120046</v>
      </c>
      <c r="AK25" s="215">
        <v>-0.115143</v>
      </c>
      <c r="AL25" s="215">
        <v>-0.17613999999999999</v>
      </c>
      <c r="AM25" s="215">
        <v>-0.13553999999999999</v>
      </c>
      <c r="AN25" s="215">
        <v>-0.19641600000000001</v>
      </c>
      <c r="AO25" s="215">
        <v>-0.21257100000000001</v>
      </c>
      <c r="AP25" s="215">
        <v>-0.17296400000000001</v>
      </c>
      <c r="AQ25" s="215">
        <v>-0.118974</v>
      </c>
      <c r="AR25" s="215">
        <v>-0.16621900000000001</v>
      </c>
      <c r="AS25" s="215">
        <v>-0.12990699999999999</v>
      </c>
      <c r="AT25" s="215">
        <v>-0.12745100000000001</v>
      </c>
      <c r="AU25" s="215">
        <v>-0.13117400000000001</v>
      </c>
      <c r="AV25" s="215">
        <v>-0.149335</v>
      </c>
      <c r="AW25" s="215">
        <v>-0.13675300000000001</v>
      </c>
      <c r="AX25" s="215">
        <v>-0.15071999999999999</v>
      </c>
      <c r="AY25" s="215">
        <v>-0.130296</v>
      </c>
      <c r="AZ25" s="215">
        <v>-0.126002</v>
      </c>
      <c r="BA25" s="215">
        <v>-0.14224400000000001</v>
      </c>
      <c r="BB25" s="215">
        <v>-0.13991200000000001</v>
      </c>
      <c r="BC25" s="215">
        <v>-0.12411700000000001</v>
      </c>
      <c r="BD25" s="215">
        <v>-0.136935</v>
      </c>
      <c r="BE25" s="215">
        <v>-0.128473</v>
      </c>
      <c r="BF25" s="215">
        <v>-0.14904100000000001</v>
      </c>
      <c r="BG25" s="215">
        <v>-0.109316</v>
      </c>
      <c r="BH25" s="215">
        <v>-0.11299011935</v>
      </c>
      <c r="BI25" s="215">
        <v>-9.8650583333000003E-2</v>
      </c>
      <c r="BJ25" s="323">
        <v>-7.98262E-2</v>
      </c>
      <c r="BK25" s="323">
        <v>-9.8436599999999999E-2</v>
      </c>
      <c r="BL25" s="323">
        <v>-0.1003597</v>
      </c>
      <c r="BM25" s="323">
        <v>-0.1031131</v>
      </c>
      <c r="BN25" s="323">
        <v>-0.104979</v>
      </c>
      <c r="BO25" s="323">
        <v>-9.3492500000000006E-2</v>
      </c>
      <c r="BP25" s="323">
        <v>-8.9859300000000003E-2</v>
      </c>
      <c r="BQ25" s="323">
        <v>-0.1029606</v>
      </c>
      <c r="BR25" s="323">
        <v>-9.7767999999999994E-2</v>
      </c>
      <c r="BS25" s="323">
        <v>-0.1142479</v>
      </c>
      <c r="BT25" s="323">
        <v>-0.1090266</v>
      </c>
      <c r="BU25" s="323">
        <v>-0.11314009999999999</v>
      </c>
      <c r="BV25" s="323">
        <v>-0.1025416</v>
      </c>
    </row>
    <row r="26" spans="1:74" ht="11.1" customHeight="1" x14ac:dyDescent="0.2">
      <c r="A26" s="61" t="s">
        <v>179</v>
      </c>
      <c r="B26" s="175" t="s">
        <v>698</v>
      </c>
      <c r="C26" s="215">
        <v>0.37957200000000002</v>
      </c>
      <c r="D26" s="215">
        <v>0.42128500000000002</v>
      </c>
      <c r="E26" s="215">
        <v>0.43270799999999998</v>
      </c>
      <c r="F26" s="215">
        <v>0.45662000000000003</v>
      </c>
      <c r="G26" s="215">
        <v>0.50479499999999999</v>
      </c>
      <c r="H26" s="215">
        <v>0.61677300000000002</v>
      </c>
      <c r="I26" s="215">
        <v>0.58887500000000004</v>
      </c>
      <c r="J26" s="215">
        <v>0.66097499999999998</v>
      </c>
      <c r="K26" s="215">
        <v>0.547906</v>
      </c>
      <c r="L26" s="215">
        <v>0.392349</v>
      </c>
      <c r="M26" s="215">
        <v>0.200679</v>
      </c>
      <c r="N26" s="215">
        <v>0.28179599999999999</v>
      </c>
      <c r="O26" s="215">
        <v>0.33569199999999999</v>
      </c>
      <c r="P26" s="215">
        <v>0.34243000000000001</v>
      </c>
      <c r="Q26" s="215">
        <v>0.34323599999999999</v>
      </c>
      <c r="R26" s="215">
        <v>0.57131100000000001</v>
      </c>
      <c r="S26" s="215">
        <v>0.65013799999999999</v>
      </c>
      <c r="T26" s="215">
        <v>0.68996400000000002</v>
      </c>
      <c r="U26" s="215">
        <v>0.60665800000000003</v>
      </c>
      <c r="V26" s="215">
        <v>0.53606600000000004</v>
      </c>
      <c r="W26" s="215">
        <v>0.60439799999999999</v>
      </c>
      <c r="X26" s="215">
        <v>0.53859500000000005</v>
      </c>
      <c r="Y26" s="215">
        <v>0.58948999999999996</v>
      </c>
      <c r="Z26" s="215">
        <v>0.43861800000000001</v>
      </c>
      <c r="AA26" s="215">
        <v>0.50365800000000005</v>
      </c>
      <c r="AB26" s="215">
        <v>0.42750700000000003</v>
      </c>
      <c r="AC26" s="215">
        <v>0.36482199999999998</v>
      </c>
      <c r="AD26" s="215">
        <v>0.70697500000000002</v>
      </c>
      <c r="AE26" s="215">
        <v>0.65046099999999996</v>
      </c>
      <c r="AF26" s="215">
        <v>0.67406299999999997</v>
      </c>
      <c r="AG26" s="215">
        <v>0.58368699999999996</v>
      </c>
      <c r="AH26" s="215">
        <v>0.64555499999999999</v>
      </c>
      <c r="AI26" s="215">
        <v>0.68994599999999995</v>
      </c>
      <c r="AJ26" s="215">
        <v>0.38625999999999999</v>
      </c>
      <c r="AK26" s="215">
        <v>0.376083</v>
      </c>
      <c r="AL26" s="215">
        <v>0.32482699999999998</v>
      </c>
      <c r="AM26" s="215">
        <v>0.42571399999999998</v>
      </c>
      <c r="AN26" s="215">
        <v>0.44293300000000002</v>
      </c>
      <c r="AO26" s="215">
        <v>0.63300999999999996</v>
      </c>
      <c r="AP26" s="215">
        <v>0.72601599999999999</v>
      </c>
      <c r="AQ26" s="215">
        <v>0.83031900000000003</v>
      </c>
      <c r="AR26" s="215">
        <v>0.770841</v>
      </c>
      <c r="AS26" s="215">
        <v>0.74153000000000002</v>
      </c>
      <c r="AT26" s="215">
        <v>0.76555200000000001</v>
      </c>
      <c r="AU26" s="215">
        <v>0.50039999999999996</v>
      </c>
      <c r="AV26" s="215">
        <v>0.43534899999999999</v>
      </c>
      <c r="AW26" s="215">
        <v>0.228299</v>
      </c>
      <c r="AX26" s="215">
        <v>0.436085</v>
      </c>
      <c r="AY26" s="215">
        <v>0.41747600000000001</v>
      </c>
      <c r="AZ26" s="215">
        <v>0.38590999999999998</v>
      </c>
      <c r="BA26" s="215">
        <v>0.48093900000000001</v>
      </c>
      <c r="BB26" s="215">
        <v>0.77835299999999996</v>
      </c>
      <c r="BC26" s="215">
        <v>0.96216699999999999</v>
      </c>
      <c r="BD26" s="215">
        <v>0.61632699999999996</v>
      </c>
      <c r="BE26" s="215">
        <v>0.81289699999999998</v>
      </c>
      <c r="BF26" s="215">
        <v>0.68673899999999999</v>
      </c>
      <c r="BG26" s="215">
        <v>0.60965599999999998</v>
      </c>
      <c r="BH26" s="215">
        <v>0.32759034839000001</v>
      </c>
      <c r="BI26" s="215">
        <v>0.44074646443999999</v>
      </c>
      <c r="BJ26" s="323">
        <v>0.35656339999999997</v>
      </c>
      <c r="BK26" s="323">
        <v>0.4599607</v>
      </c>
      <c r="BL26" s="323">
        <v>0.37496269999999998</v>
      </c>
      <c r="BM26" s="323">
        <v>0.41549330000000001</v>
      </c>
      <c r="BN26" s="323">
        <v>0.53349679999999999</v>
      </c>
      <c r="BO26" s="323">
        <v>0.6809364</v>
      </c>
      <c r="BP26" s="323">
        <v>0.73599610000000004</v>
      </c>
      <c r="BQ26" s="323">
        <v>0.56860489999999997</v>
      </c>
      <c r="BR26" s="323">
        <v>0.51704870000000003</v>
      </c>
      <c r="BS26" s="323">
        <v>0.41034789999999999</v>
      </c>
      <c r="BT26" s="323">
        <v>0.41182079999999999</v>
      </c>
      <c r="BU26" s="323">
        <v>0.46240500000000001</v>
      </c>
      <c r="BV26" s="323">
        <v>0.48225580000000001</v>
      </c>
    </row>
    <row r="27" spans="1:74" ht="11.1" customHeight="1" x14ac:dyDescent="0.2">
      <c r="A27" s="61" t="s">
        <v>178</v>
      </c>
      <c r="B27" s="175" t="s">
        <v>416</v>
      </c>
      <c r="C27" s="215">
        <v>-0.47760599999999998</v>
      </c>
      <c r="D27" s="215">
        <v>-0.49651200000000001</v>
      </c>
      <c r="E27" s="215">
        <v>-0.34403600000000001</v>
      </c>
      <c r="F27" s="215">
        <v>-0.28970600000000002</v>
      </c>
      <c r="G27" s="215">
        <v>-0.34297499999999997</v>
      </c>
      <c r="H27" s="215">
        <v>-0.29919499999999999</v>
      </c>
      <c r="I27" s="215">
        <v>-0.47980600000000001</v>
      </c>
      <c r="J27" s="215">
        <v>-0.416072</v>
      </c>
      <c r="K27" s="215">
        <v>-0.29355999999999999</v>
      </c>
      <c r="L27" s="215">
        <v>-0.37540800000000002</v>
      </c>
      <c r="M27" s="215">
        <v>-0.54247900000000004</v>
      </c>
      <c r="N27" s="215">
        <v>-0.49987599999999999</v>
      </c>
      <c r="O27" s="215">
        <v>-0.52551499999999995</v>
      </c>
      <c r="P27" s="215">
        <v>-0.63054399999999999</v>
      </c>
      <c r="Q27" s="215">
        <v>-0.54852000000000001</v>
      </c>
      <c r="R27" s="215">
        <v>-0.448181</v>
      </c>
      <c r="S27" s="215">
        <v>-0.53729899999999997</v>
      </c>
      <c r="T27" s="215">
        <v>-0.49161500000000002</v>
      </c>
      <c r="U27" s="215">
        <v>-0.44551299999999999</v>
      </c>
      <c r="V27" s="215">
        <v>-0.44642700000000002</v>
      </c>
      <c r="W27" s="215">
        <v>-0.49808200000000002</v>
      </c>
      <c r="X27" s="215">
        <v>-0.647841</v>
      </c>
      <c r="Y27" s="215">
        <v>-0.78998400000000002</v>
      </c>
      <c r="Z27" s="215">
        <v>-0.90682200000000002</v>
      </c>
      <c r="AA27" s="215">
        <v>-0.78454500000000005</v>
      </c>
      <c r="AB27" s="215">
        <v>-0.68166700000000002</v>
      </c>
      <c r="AC27" s="215">
        <v>-0.57893799999999995</v>
      </c>
      <c r="AD27" s="215">
        <v>-0.61463599999999996</v>
      </c>
      <c r="AE27" s="215">
        <v>-0.58507500000000001</v>
      </c>
      <c r="AF27" s="215">
        <v>-0.68389</v>
      </c>
      <c r="AG27" s="215">
        <v>-0.68878899999999998</v>
      </c>
      <c r="AH27" s="215">
        <v>-0.58121100000000003</v>
      </c>
      <c r="AI27" s="215">
        <v>-0.629942</v>
      </c>
      <c r="AJ27" s="215">
        <v>-0.70150599999999996</v>
      </c>
      <c r="AK27" s="215">
        <v>-1.079739</v>
      </c>
      <c r="AL27" s="215">
        <v>-0.99498399999999998</v>
      </c>
      <c r="AM27" s="215">
        <v>-0.95648900000000003</v>
      </c>
      <c r="AN27" s="215">
        <v>-0.90125200000000005</v>
      </c>
      <c r="AO27" s="215">
        <v>-0.91341000000000006</v>
      </c>
      <c r="AP27" s="215">
        <v>-0.83388099999999998</v>
      </c>
      <c r="AQ27" s="215">
        <v>-0.65754800000000002</v>
      </c>
      <c r="AR27" s="215">
        <v>-0.644648</v>
      </c>
      <c r="AS27" s="215">
        <v>-0.78610800000000003</v>
      </c>
      <c r="AT27" s="215">
        <v>-0.59894000000000003</v>
      </c>
      <c r="AU27" s="215">
        <v>-0.72073799999999999</v>
      </c>
      <c r="AV27" s="215">
        <v>-0.96718899999999997</v>
      </c>
      <c r="AW27" s="215">
        <v>-1.04278</v>
      </c>
      <c r="AX27" s="215">
        <v>-0.98854699999999995</v>
      </c>
      <c r="AY27" s="215">
        <v>-0.82012099999999999</v>
      </c>
      <c r="AZ27" s="215">
        <v>-0.89666800000000002</v>
      </c>
      <c r="BA27" s="215">
        <v>-0.75690999999999997</v>
      </c>
      <c r="BB27" s="215">
        <v>-0.60051699999999997</v>
      </c>
      <c r="BC27" s="215">
        <v>-0.62474399999999997</v>
      </c>
      <c r="BD27" s="215">
        <v>-0.66200800000000004</v>
      </c>
      <c r="BE27" s="215">
        <v>-0.63117500000000004</v>
      </c>
      <c r="BF27" s="215">
        <v>-0.55427599999999999</v>
      </c>
      <c r="BG27" s="215">
        <v>-0.69086599999999998</v>
      </c>
      <c r="BH27" s="215">
        <v>-0.79077419355</v>
      </c>
      <c r="BI27" s="215">
        <v>-0.83972023778000005</v>
      </c>
      <c r="BJ27" s="323">
        <v>-0.93779089999999998</v>
      </c>
      <c r="BK27" s="323">
        <v>-1.125637</v>
      </c>
      <c r="BL27" s="323">
        <v>-1.1657919999999999</v>
      </c>
      <c r="BM27" s="323">
        <v>-1.0624750000000001</v>
      </c>
      <c r="BN27" s="323">
        <v>-1.081518</v>
      </c>
      <c r="BO27" s="323">
        <v>-1.0703609999999999</v>
      </c>
      <c r="BP27" s="323">
        <v>-0.90687229999999996</v>
      </c>
      <c r="BQ27" s="323">
        <v>-0.89226280000000002</v>
      </c>
      <c r="BR27" s="323">
        <v>-0.72810560000000002</v>
      </c>
      <c r="BS27" s="323">
        <v>-0.9895176</v>
      </c>
      <c r="BT27" s="323">
        <v>-1.1034820000000001</v>
      </c>
      <c r="BU27" s="323">
        <v>-1.1056319999999999</v>
      </c>
      <c r="BV27" s="323">
        <v>-1.155157</v>
      </c>
    </row>
    <row r="28" spans="1:74" ht="11.1" customHeight="1" x14ac:dyDescent="0.2">
      <c r="A28" s="61" t="s">
        <v>180</v>
      </c>
      <c r="B28" s="175" t="s">
        <v>176</v>
      </c>
      <c r="C28" s="215">
        <v>-0.108612</v>
      </c>
      <c r="D28" s="215">
        <v>-6.5749000000000002E-2</v>
      </c>
      <c r="E28" s="215">
        <v>8.0289999999999997E-3</v>
      </c>
      <c r="F28" s="215">
        <v>-5.9204E-2</v>
      </c>
      <c r="G28" s="215">
        <v>4.0758999999999997E-2</v>
      </c>
      <c r="H28" s="215">
        <v>5.7241E-2</v>
      </c>
      <c r="I28" s="215">
        <v>-2.1623E-2</v>
      </c>
      <c r="J28" s="215">
        <v>-2.1264999999999999E-2</v>
      </c>
      <c r="K28" s="215">
        <v>-9.6543000000000004E-2</v>
      </c>
      <c r="L28" s="215">
        <v>-3.5748000000000002E-2</v>
      </c>
      <c r="M28" s="215">
        <v>-8.9421E-2</v>
      </c>
      <c r="N28" s="215">
        <v>-4.6306E-2</v>
      </c>
      <c r="O28" s="215">
        <v>-5.1137000000000002E-2</v>
      </c>
      <c r="P28" s="215">
        <v>-5.4170999999999997E-2</v>
      </c>
      <c r="Q28" s="215">
        <v>2.8506E-2</v>
      </c>
      <c r="R28" s="215">
        <v>-4.2481999999999999E-2</v>
      </c>
      <c r="S28" s="215">
        <v>-2.6350000000000002E-3</v>
      </c>
      <c r="T28" s="215">
        <v>-7.2539999999999993E-2</v>
      </c>
      <c r="U28" s="215">
        <v>3.0338E-2</v>
      </c>
      <c r="V28" s="215">
        <v>-5.2925E-2</v>
      </c>
      <c r="W28" s="215">
        <v>-3.1961999999999997E-2</v>
      </c>
      <c r="X28" s="215">
        <v>1.7389999999999999E-2</v>
      </c>
      <c r="Y28" s="215">
        <v>-4.4389999999999999E-2</v>
      </c>
      <c r="Z28" s="215">
        <v>-7.1457000000000007E-2</v>
      </c>
      <c r="AA28" s="215">
        <v>-4.2207000000000001E-2</v>
      </c>
      <c r="AB28" s="215">
        <v>-3.0172000000000001E-2</v>
      </c>
      <c r="AC28" s="215">
        <v>-5.2194999999999998E-2</v>
      </c>
      <c r="AD28" s="215">
        <v>-1.9748000000000002E-2</v>
      </c>
      <c r="AE28" s="215">
        <v>-4.6397000000000001E-2</v>
      </c>
      <c r="AF28" s="215">
        <v>-0.116287</v>
      </c>
      <c r="AG28" s="215">
        <v>-8.0463999999999994E-2</v>
      </c>
      <c r="AH28" s="215">
        <v>-2.5118000000000001E-2</v>
      </c>
      <c r="AI28" s="215">
        <v>7.0273000000000002E-2</v>
      </c>
      <c r="AJ28" s="215">
        <v>8.2105999999999998E-2</v>
      </c>
      <c r="AK28" s="215">
        <v>-7.8059999999999996E-3</v>
      </c>
      <c r="AL28" s="215">
        <v>-2.3984999999999999E-2</v>
      </c>
      <c r="AM28" s="215">
        <v>-7.5766E-2</v>
      </c>
      <c r="AN28" s="215">
        <v>-8.3722000000000005E-2</v>
      </c>
      <c r="AO28" s="215">
        <v>-0.162047</v>
      </c>
      <c r="AP28" s="215">
        <v>-0.137715</v>
      </c>
      <c r="AQ28" s="215">
        <v>-0.104935</v>
      </c>
      <c r="AR28" s="215">
        <v>-6.0836000000000001E-2</v>
      </c>
      <c r="AS28" s="215">
        <v>-0.118094</v>
      </c>
      <c r="AT28" s="215">
        <v>-7.1446999999999997E-2</v>
      </c>
      <c r="AU28" s="215">
        <v>1.4710000000000001E-2</v>
      </c>
      <c r="AV28" s="215">
        <v>-0.16100800000000001</v>
      </c>
      <c r="AW28" s="215">
        <v>-0.111772</v>
      </c>
      <c r="AX28" s="215">
        <v>-0.106001</v>
      </c>
      <c r="AY28" s="215">
        <v>-0.154227</v>
      </c>
      <c r="AZ28" s="215">
        <v>-5.6890000000000003E-2</v>
      </c>
      <c r="BA28" s="215">
        <v>-3.4169999999999999E-2</v>
      </c>
      <c r="BB28" s="215">
        <v>2.4699999999999999E-4</v>
      </c>
      <c r="BC28" s="215">
        <v>2.5010000000000002E-3</v>
      </c>
      <c r="BD28" s="215">
        <v>-4.2797000000000002E-2</v>
      </c>
      <c r="BE28" s="215">
        <v>4.5339999999999998E-3</v>
      </c>
      <c r="BF28" s="215">
        <v>-7.9009999999999997E-2</v>
      </c>
      <c r="BG28" s="215">
        <v>-7.0846999999999993E-2</v>
      </c>
      <c r="BH28" s="215">
        <v>-1.7451612902999999E-2</v>
      </c>
      <c r="BI28" s="215">
        <v>-5.8085488889000003E-2</v>
      </c>
      <c r="BJ28" s="323">
        <v>-0.13968530000000001</v>
      </c>
      <c r="BK28" s="323">
        <v>-8.8744400000000001E-2</v>
      </c>
      <c r="BL28" s="323">
        <v>-4.1074899999999998E-2</v>
      </c>
      <c r="BM28" s="323">
        <v>-0.1080402</v>
      </c>
      <c r="BN28" s="323">
        <v>-0.1025311</v>
      </c>
      <c r="BO28" s="323">
        <v>-0.11792569999999999</v>
      </c>
      <c r="BP28" s="323">
        <v>-8.8917700000000002E-2</v>
      </c>
      <c r="BQ28" s="323">
        <v>-0.10099039999999999</v>
      </c>
      <c r="BR28" s="323">
        <v>-0.1156809</v>
      </c>
      <c r="BS28" s="323">
        <v>-0.107336</v>
      </c>
      <c r="BT28" s="323">
        <v>-0.1055755</v>
      </c>
      <c r="BU28" s="323">
        <v>-0.10441549999999999</v>
      </c>
      <c r="BV28" s="323">
        <v>-0.12385500000000001</v>
      </c>
    </row>
    <row r="29" spans="1:74" ht="11.1" customHeight="1" x14ac:dyDescent="0.2">
      <c r="A29" s="61" t="s">
        <v>181</v>
      </c>
      <c r="B29" s="175" t="s">
        <v>175</v>
      </c>
      <c r="C29" s="215">
        <v>-0.77209000000000005</v>
      </c>
      <c r="D29" s="215">
        <v>-0.55566800000000005</v>
      </c>
      <c r="E29" s="215">
        <v>-0.694187</v>
      </c>
      <c r="F29" s="215">
        <v>-0.97602999999999995</v>
      </c>
      <c r="G29" s="215">
        <v>-1.0889740000000001</v>
      </c>
      <c r="H29" s="215">
        <v>-1.077434</v>
      </c>
      <c r="I29" s="215">
        <v>-1.185584</v>
      </c>
      <c r="J29" s="215">
        <v>-0.926292</v>
      </c>
      <c r="K29" s="215">
        <v>-1.1738660000000001</v>
      </c>
      <c r="L29" s="215">
        <v>-1.0487610000000001</v>
      </c>
      <c r="M29" s="215">
        <v>-1.02772</v>
      </c>
      <c r="N29" s="215">
        <v>-1.144965</v>
      </c>
      <c r="O29" s="215">
        <v>-0.74717699999999998</v>
      </c>
      <c r="P29" s="215">
        <v>-0.66524499999999998</v>
      </c>
      <c r="Q29" s="215">
        <v>-1.0397449999999999</v>
      </c>
      <c r="R29" s="215">
        <v>-1.1060080000000001</v>
      </c>
      <c r="S29" s="215">
        <v>-1.111918</v>
      </c>
      <c r="T29" s="215">
        <v>-1.3547899999999999</v>
      </c>
      <c r="U29" s="215">
        <v>-1.2305379999999999</v>
      </c>
      <c r="V29" s="215">
        <v>-1.0478959999999999</v>
      </c>
      <c r="W29" s="215">
        <v>-1.0611919999999999</v>
      </c>
      <c r="X29" s="215">
        <v>-0.92969100000000005</v>
      </c>
      <c r="Y29" s="215">
        <v>-1.0200419999999999</v>
      </c>
      <c r="Z29" s="215">
        <v>-1.0633649999999999</v>
      </c>
      <c r="AA29" s="215">
        <v>-0.95159499999999997</v>
      </c>
      <c r="AB29" s="215">
        <v>-1.034756</v>
      </c>
      <c r="AC29" s="215">
        <v>-1.081186</v>
      </c>
      <c r="AD29" s="215">
        <v>-1.237428</v>
      </c>
      <c r="AE29" s="215">
        <v>-1.3854040000000001</v>
      </c>
      <c r="AF29" s="215">
        <v>-1.499298</v>
      </c>
      <c r="AG29" s="215">
        <v>-1.6361509999999999</v>
      </c>
      <c r="AH29" s="215">
        <v>-1.265304</v>
      </c>
      <c r="AI29" s="215">
        <v>-1.076292</v>
      </c>
      <c r="AJ29" s="215">
        <v>-1.2795190000000001</v>
      </c>
      <c r="AK29" s="215">
        <v>-1.1780740000000001</v>
      </c>
      <c r="AL29" s="215">
        <v>-1.125807</v>
      </c>
      <c r="AM29" s="215">
        <v>-0.70830300000000002</v>
      </c>
      <c r="AN29" s="215">
        <v>-0.75001300000000004</v>
      </c>
      <c r="AO29" s="215">
        <v>-0.97101199999999999</v>
      </c>
      <c r="AP29" s="215">
        <v>-1.3729</v>
      </c>
      <c r="AQ29" s="215">
        <v>-1.2501519999999999</v>
      </c>
      <c r="AR29" s="215">
        <v>-1.377159</v>
      </c>
      <c r="AS29" s="215">
        <v>-1.158525</v>
      </c>
      <c r="AT29" s="215">
        <v>-1.1015410000000001</v>
      </c>
      <c r="AU29" s="215">
        <v>-1.126611</v>
      </c>
      <c r="AV29" s="215">
        <v>-1.1730339999999999</v>
      </c>
      <c r="AW29" s="215">
        <v>-1.165052</v>
      </c>
      <c r="AX29" s="215">
        <v>-1.1959029999999999</v>
      </c>
      <c r="AY29" s="215">
        <v>-0.94104600000000005</v>
      </c>
      <c r="AZ29" s="215">
        <v>-0.77881699999999998</v>
      </c>
      <c r="BA29" s="215">
        <v>-1.0115430000000001</v>
      </c>
      <c r="BB29" s="215">
        <v>-1.286718</v>
      </c>
      <c r="BC29" s="215">
        <v>-1.1920139999999999</v>
      </c>
      <c r="BD29" s="215">
        <v>-1.384795</v>
      </c>
      <c r="BE29" s="215">
        <v>-1.180777</v>
      </c>
      <c r="BF29" s="215">
        <v>-1.4153480000000001</v>
      </c>
      <c r="BG29" s="215">
        <v>-1.318379</v>
      </c>
      <c r="BH29" s="215">
        <v>-1.0522903226</v>
      </c>
      <c r="BI29" s="215">
        <v>-0.96283674889000004</v>
      </c>
      <c r="BJ29" s="323">
        <v>-1.1253880000000001</v>
      </c>
      <c r="BK29" s="323">
        <v>-1.3136080000000001</v>
      </c>
      <c r="BL29" s="323">
        <v>-1.2217450000000001</v>
      </c>
      <c r="BM29" s="323">
        <v>-1.438598</v>
      </c>
      <c r="BN29" s="323">
        <v>-1.7021850000000001</v>
      </c>
      <c r="BO29" s="323">
        <v>-1.5692489999999999</v>
      </c>
      <c r="BP29" s="323">
        <v>-1.8231820000000001</v>
      </c>
      <c r="BQ29" s="323">
        <v>-1.5309079999999999</v>
      </c>
      <c r="BR29" s="323">
        <v>-1.5022789999999999</v>
      </c>
      <c r="BS29" s="323">
        <v>-1.5847020000000001</v>
      </c>
      <c r="BT29" s="323">
        <v>-1.364099</v>
      </c>
      <c r="BU29" s="323">
        <v>-1.2321629999999999</v>
      </c>
      <c r="BV29" s="323">
        <v>-1.2540629999999999</v>
      </c>
    </row>
    <row r="30" spans="1:74" ht="11.1" customHeight="1" x14ac:dyDescent="0.2">
      <c r="A30" s="61" t="s">
        <v>182</v>
      </c>
      <c r="B30" s="175" t="s">
        <v>177</v>
      </c>
      <c r="C30" s="215">
        <v>-5.9195999999999999E-2</v>
      </c>
      <c r="D30" s="215">
        <v>-0.12808</v>
      </c>
      <c r="E30" s="215">
        <v>-0.17167499999999999</v>
      </c>
      <c r="F30" s="215">
        <v>-0.26933099999999999</v>
      </c>
      <c r="G30" s="215">
        <v>-0.13130700000000001</v>
      </c>
      <c r="H30" s="215">
        <v>-0.19269</v>
      </c>
      <c r="I30" s="215">
        <v>-0.160384</v>
      </c>
      <c r="J30" s="215">
        <v>-0.144792</v>
      </c>
      <c r="K30" s="215">
        <v>-5.8845000000000001E-2</v>
      </c>
      <c r="L30" s="215">
        <v>-0.12992000000000001</v>
      </c>
      <c r="M30" s="215">
        <v>-6.3366000000000006E-2</v>
      </c>
      <c r="N30" s="215">
        <v>-0.106366</v>
      </c>
      <c r="O30" s="215">
        <v>-2.6797999999999999E-2</v>
      </c>
      <c r="P30" s="215">
        <v>-0.15590899999999999</v>
      </c>
      <c r="Q30" s="215">
        <v>-8.3812999999999999E-2</v>
      </c>
      <c r="R30" s="215">
        <v>-3.1267999999999997E-2</v>
      </c>
      <c r="S30" s="215">
        <v>-0.197212</v>
      </c>
      <c r="T30" s="215">
        <v>-4.7807000000000002E-2</v>
      </c>
      <c r="U30" s="215">
        <v>-3.6329E-2</v>
      </c>
      <c r="V30" s="215">
        <v>-6.7019999999999996E-2</v>
      </c>
      <c r="W30" s="215">
        <v>-0.20827200000000001</v>
      </c>
      <c r="X30" s="215">
        <v>-0.101434</v>
      </c>
      <c r="Y30" s="215">
        <v>-9.4132999999999994E-2</v>
      </c>
      <c r="Z30" s="215">
        <v>-7.3325000000000001E-2</v>
      </c>
      <c r="AA30" s="215">
        <v>-4.1216000000000003E-2</v>
      </c>
      <c r="AB30" s="215">
        <v>-0.22798199999999999</v>
      </c>
      <c r="AC30" s="215">
        <v>-9.5797999999999994E-2</v>
      </c>
      <c r="AD30" s="215">
        <v>-0.167295</v>
      </c>
      <c r="AE30" s="215">
        <v>-3.4200000000000001E-2</v>
      </c>
      <c r="AF30" s="215">
        <v>-0.18570200000000001</v>
      </c>
      <c r="AG30" s="215">
        <v>-0.16791500000000001</v>
      </c>
      <c r="AH30" s="215">
        <v>-5.9017E-2</v>
      </c>
      <c r="AI30" s="215">
        <v>-0.12573400000000001</v>
      </c>
      <c r="AJ30" s="215">
        <v>-0.236846</v>
      </c>
      <c r="AK30" s="215">
        <v>-1.8912000000000002E-2</v>
      </c>
      <c r="AL30" s="215">
        <v>-7.1845999999999993E-2</v>
      </c>
      <c r="AM30" s="215">
        <v>-4.4615000000000002E-2</v>
      </c>
      <c r="AN30" s="215">
        <v>-0.14637</v>
      </c>
      <c r="AO30" s="215">
        <v>-9.8396999999999998E-2</v>
      </c>
      <c r="AP30" s="215">
        <v>-0.132489</v>
      </c>
      <c r="AQ30" s="215">
        <v>-0.134682</v>
      </c>
      <c r="AR30" s="215">
        <v>-0.12859000000000001</v>
      </c>
      <c r="AS30" s="215">
        <v>-0.120411</v>
      </c>
      <c r="AT30" s="215">
        <v>-0.147091</v>
      </c>
      <c r="AU30" s="215">
        <v>-5.2004000000000002E-2</v>
      </c>
      <c r="AV30" s="215">
        <v>-0.106616</v>
      </c>
      <c r="AW30" s="215">
        <v>-8.8722999999999996E-2</v>
      </c>
      <c r="AX30" s="215">
        <v>-0.120647</v>
      </c>
      <c r="AY30" s="215">
        <v>-5.9339999999999997E-2</v>
      </c>
      <c r="AZ30" s="215">
        <v>-6.1099000000000001E-2</v>
      </c>
      <c r="BA30" s="215">
        <v>-0.111196</v>
      </c>
      <c r="BB30" s="215">
        <v>-0.24505199999999999</v>
      </c>
      <c r="BC30" s="215">
        <v>-9.9532999999999996E-2</v>
      </c>
      <c r="BD30" s="215">
        <v>-9.2974000000000001E-2</v>
      </c>
      <c r="BE30" s="215">
        <v>-4.0045999999999998E-2</v>
      </c>
      <c r="BF30" s="215">
        <v>-0.13220599999999999</v>
      </c>
      <c r="BG30" s="215">
        <v>-7.0827000000000001E-2</v>
      </c>
      <c r="BH30" s="215">
        <v>-1.7774193548E-2</v>
      </c>
      <c r="BI30" s="215">
        <v>0.11996267778</v>
      </c>
      <c r="BJ30" s="323">
        <v>-5.6192499999999999E-2</v>
      </c>
      <c r="BK30" s="323">
        <v>-7.7774599999999999E-3</v>
      </c>
      <c r="BL30" s="323">
        <v>-6.4282899999999997E-3</v>
      </c>
      <c r="BM30" s="323">
        <v>-9.1088000000000002E-2</v>
      </c>
      <c r="BN30" s="323">
        <v>-0.12370730000000001</v>
      </c>
      <c r="BO30" s="323">
        <v>-0.21265029999999999</v>
      </c>
      <c r="BP30" s="323">
        <v>-7.1994199999999994E-2</v>
      </c>
      <c r="BQ30" s="323">
        <v>-2.5707000000000001E-2</v>
      </c>
      <c r="BR30" s="323">
        <v>-5.7739600000000002E-2</v>
      </c>
      <c r="BS30" s="323">
        <v>-5.8416299999999997E-2</v>
      </c>
      <c r="BT30" s="323">
        <v>-6.1449499999999997E-2</v>
      </c>
      <c r="BU30" s="323">
        <v>-5.8688999999999998E-2</v>
      </c>
      <c r="BV30" s="323">
        <v>-0.14882570000000001</v>
      </c>
    </row>
    <row r="31" spans="1:74" ht="11.1" customHeight="1" x14ac:dyDescent="0.2">
      <c r="A31" s="61" t="s">
        <v>189</v>
      </c>
      <c r="B31" s="622" t="s">
        <v>1007</v>
      </c>
      <c r="C31" s="215">
        <v>-0.41592699999999999</v>
      </c>
      <c r="D31" s="215">
        <v>-0.61458999999999997</v>
      </c>
      <c r="E31" s="215">
        <v>-0.448602</v>
      </c>
      <c r="F31" s="215">
        <v>-0.49884600000000001</v>
      </c>
      <c r="G31" s="215">
        <v>-0.44544600000000001</v>
      </c>
      <c r="H31" s="215">
        <v>-0.41975499999999999</v>
      </c>
      <c r="I31" s="215">
        <v>-0.49813800000000003</v>
      </c>
      <c r="J31" s="215">
        <v>-0.45009900000000003</v>
      </c>
      <c r="K31" s="215">
        <v>-0.56878899999999999</v>
      </c>
      <c r="L31" s="215">
        <v>-0.50232699999999997</v>
      </c>
      <c r="M31" s="215">
        <v>-0.56584400000000001</v>
      </c>
      <c r="N31" s="215">
        <v>-0.65645299999999995</v>
      </c>
      <c r="O31" s="215">
        <v>-0.54569400000000001</v>
      </c>
      <c r="P31" s="215">
        <v>-0.49260300000000001</v>
      </c>
      <c r="Q31" s="215">
        <v>-0.49006499999999997</v>
      </c>
      <c r="R31" s="215">
        <v>-0.60184599999999999</v>
      </c>
      <c r="S31" s="215">
        <v>-0.61400500000000002</v>
      </c>
      <c r="T31" s="215">
        <v>-0.63644599999999996</v>
      </c>
      <c r="U31" s="215">
        <v>-0.62849999999999995</v>
      </c>
      <c r="V31" s="215">
        <v>-0.48286600000000002</v>
      </c>
      <c r="W31" s="215">
        <v>-0.61658999999999997</v>
      </c>
      <c r="X31" s="215">
        <v>-0.52376599999999995</v>
      </c>
      <c r="Y31" s="215">
        <v>-0.41037299999999999</v>
      </c>
      <c r="Z31" s="215">
        <v>-0.50139199999999995</v>
      </c>
      <c r="AA31" s="215">
        <v>-0.50954200000000005</v>
      </c>
      <c r="AB31" s="215">
        <v>-0.60724199999999995</v>
      </c>
      <c r="AC31" s="215">
        <v>-0.69277699999999998</v>
      </c>
      <c r="AD31" s="215">
        <v>-0.61257499999999998</v>
      </c>
      <c r="AE31" s="215">
        <v>-0.52069799999999999</v>
      </c>
      <c r="AF31" s="215">
        <v>-0.62419400000000003</v>
      </c>
      <c r="AG31" s="215">
        <v>-0.47759699999999999</v>
      </c>
      <c r="AH31" s="215">
        <v>-0.60492400000000002</v>
      </c>
      <c r="AI31" s="215">
        <v>-0.40434300000000001</v>
      </c>
      <c r="AJ31" s="215">
        <v>-0.69150100000000003</v>
      </c>
      <c r="AK31" s="215">
        <v>-0.51590599999999998</v>
      </c>
      <c r="AL31" s="215">
        <v>-0.53800800000000004</v>
      </c>
      <c r="AM31" s="215">
        <v>-0.56450699999999998</v>
      </c>
      <c r="AN31" s="215">
        <v>-0.66781699999999999</v>
      </c>
      <c r="AO31" s="215">
        <v>-0.59882400000000002</v>
      </c>
      <c r="AP31" s="215">
        <v>-0.61241000000000001</v>
      </c>
      <c r="AQ31" s="215">
        <v>-0.63654999999999995</v>
      </c>
      <c r="AR31" s="215">
        <v>-0.55854999999999999</v>
      </c>
      <c r="AS31" s="215">
        <v>-0.60168600000000005</v>
      </c>
      <c r="AT31" s="215">
        <v>-0.50763999999999998</v>
      </c>
      <c r="AU31" s="215">
        <v>-0.51959200000000005</v>
      </c>
      <c r="AV31" s="215">
        <v>-0.44999400000000001</v>
      </c>
      <c r="AW31" s="215">
        <v>-0.70565800000000001</v>
      </c>
      <c r="AX31" s="215">
        <v>-0.70244399999999996</v>
      </c>
      <c r="AY31" s="215">
        <v>-0.62685900000000006</v>
      </c>
      <c r="AZ31" s="215">
        <v>-0.74147399999999997</v>
      </c>
      <c r="BA31" s="215">
        <v>-0.56455599999999995</v>
      </c>
      <c r="BB31" s="215">
        <v>-0.53996</v>
      </c>
      <c r="BC31" s="215">
        <v>-0.48530699999999999</v>
      </c>
      <c r="BD31" s="215">
        <v>-0.46471200000000001</v>
      </c>
      <c r="BE31" s="215">
        <v>-0.47522500000000001</v>
      </c>
      <c r="BF31" s="215">
        <v>-0.55361300000000002</v>
      </c>
      <c r="BG31" s="215">
        <v>-0.53650399999999998</v>
      </c>
      <c r="BH31" s="215">
        <v>-0.53708840000000002</v>
      </c>
      <c r="BI31" s="215">
        <v>-0.48818060000000002</v>
      </c>
      <c r="BJ31" s="323">
        <v>-0.95870670000000002</v>
      </c>
      <c r="BK31" s="323">
        <v>-0.82186389999999998</v>
      </c>
      <c r="BL31" s="323">
        <v>-0.96686479999999997</v>
      </c>
      <c r="BM31" s="323">
        <v>-1.009369</v>
      </c>
      <c r="BN31" s="323">
        <v>-0.93249029999999999</v>
      </c>
      <c r="BO31" s="323">
        <v>-0.92919079999999998</v>
      </c>
      <c r="BP31" s="323">
        <v>-0.82698740000000004</v>
      </c>
      <c r="BQ31" s="323">
        <v>-0.83796079999999995</v>
      </c>
      <c r="BR31" s="323">
        <v>-0.75612069999999998</v>
      </c>
      <c r="BS31" s="323">
        <v>-0.88445070000000003</v>
      </c>
      <c r="BT31" s="323">
        <v>-0.91589129999999996</v>
      </c>
      <c r="BU31" s="323">
        <v>-0.84739609999999999</v>
      </c>
      <c r="BV31" s="323">
        <v>-1.0046120000000001</v>
      </c>
    </row>
    <row r="32" spans="1:74" ht="11.1" customHeight="1" x14ac:dyDescent="0.2">
      <c r="A32" s="61" t="s">
        <v>761</v>
      </c>
      <c r="B32" s="175" t="s">
        <v>127</v>
      </c>
      <c r="C32" s="215">
        <v>0.20532812903</v>
      </c>
      <c r="D32" s="215">
        <v>0.91703332143000005</v>
      </c>
      <c r="E32" s="215">
        <v>-0.17224219355000001</v>
      </c>
      <c r="F32" s="215">
        <v>-0.55068709999999998</v>
      </c>
      <c r="G32" s="215">
        <v>-0.76511690323000003</v>
      </c>
      <c r="H32" s="215">
        <v>-0.62478443333</v>
      </c>
      <c r="I32" s="215">
        <v>-0.33967293547999999</v>
      </c>
      <c r="J32" s="215">
        <v>-0.67614135484000004</v>
      </c>
      <c r="K32" s="215">
        <v>-0.20218156667000001</v>
      </c>
      <c r="L32" s="215">
        <v>0.59799341935000005</v>
      </c>
      <c r="M32" s="215">
        <v>-0.43967616666999998</v>
      </c>
      <c r="N32" s="215">
        <v>1.3602322581E-2</v>
      </c>
      <c r="O32" s="215">
        <v>-0.29326012902999998</v>
      </c>
      <c r="P32" s="215">
        <v>0.55466651724000005</v>
      </c>
      <c r="Q32" s="215">
        <v>0.20217658064999999</v>
      </c>
      <c r="R32" s="215">
        <v>-0.21089479999999999</v>
      </c>
      <c r="S32" s="215">
        <v>-0.41349351613000002</v>
      </c>
      <c r="T32" s="215">
        <v>-0.33064339999999998</v>
      </c>
      <c r="U32" s="215">
        <v>-0.78872654839</v>
      </c>
      <c r="V32" s="215">
        <v>-0.21437567741999999</v>
      </c>
      <c r="W32" s="215">
        <v>-2.5799999999000001E-4</v>
      </c>
      <c r="X32" s="215">
        <v>0.57635616129</v>
      </c>
      <c r="Y32" s="215">
        <v>-0.12281233333</v>
      </c>
      <c r="Z32" s="215">
        <v>0.66256458065000001</v>
      </c>
      <c r="AA32" s="215">
        <v>-3.0437354839000001E-2</v>
      </c>
      <c r="AB32" s="215">
        <v>0.78371796428999996</v>
      </c>
      <c r="AC32" s="215">
        <v>0.92047596773999996</v>
      </c>
      <c r="AD32" s="215">
        <v>-0.49813679999999999</v>
      </c>
      <c r="AE32" s="215">
        <v>-0.56106722581000001</v>
      </c>
      <c r="AF32" s="215">
        <v>0.11724583332999999</v>
      </c>
      <c r="AG32" s="215">
        <v>-0.22621429032000001</v>
      </c>
      <c r="AH32" s="215">
        <v>-0.39579422581000001</v>
      </c>
      <c r="AI32" s="215">
        <v>0.46276546667000001</v>
      </c>
      <c r="AJ32" s="215">
        <v>0.71076167741999996</v>
      </c>
      <c r="AK32" s="215">
        <v>0.11792313333</v>
      </c>
      <c r="AL32" s="215">
        <v>-3.5893612903E-2</v>
      </c>
      <c r="AM32" s="215">
        <v>0.40260741935</v>
      </c>
      <c r="AN32" s="215">
        <v>0.28183189285999999</v>
      </c>
      <c r="AO32" s="215">
        <v>0.51716712902999995</v>
      </c>
      <c r="AP32" s="215">
        <v>0.2178947</v>
      </c>
      <c r="AQ32" s="215">
        <v>-0.37267538709999998</v>
      </c>
      <c r="AR32" s="215">
        <v>-0.51113889999999995</v>
      </c>
      <c r="AS32" s="215">
        <v>-0.35266396773999997</v>
      </c>
      <c r="AT32" s="215">
        <v>-0.68575467741999996</v>
      </c>
      <c r="AU32" s="215">
        <v>-1.0089489332999999</v>
      </c>
      <c r="AV32" s="215">
        <v>0.85475222580999999</v>
      </c>
      <c r="AW32" s="215">
        <v>0.57299033333000005</v>
      </c>
      <c r="AX32" s="215">
        <v>-0.28351264516000002</v>
      </c>
      <c r="AY32" s="215">
        <v>-2.3719677419000002E-3</v>
      </c>
      <c r="AZ32" s="215">
        <v>0.72018817856999995</v>
      </c>
      <c r="BA32" s="215">
        <v>0.38082135484000001</v>
      </c>
      <c r="BB32" s="215">
        <v>-0.29221546666999998</v>
      </c>
      <c r="BC32" s="215">
        <v>-1.0843954516000001</v>
      </c>
      <c r="BD32" s="215">
        <v>-0.46895863332999999</v>
      </c>
      <c r="BE32" s="215">
        <v>-0.85382241935000003</v>
      </c>
      <c r="BF32" s="215">
        <v>-0.11963322580999999</v>
      </c>
      <c r="BG32" s="215">
        <v>-5.8705133333000002E-2</v>
      </c>
      <c r="BH32" s="215">
        <v>1.4701728709999999</v>
      </c>
      <c r="BI32" s="215">
        <v>0.37704926443999998</v>
      </c>
      <c r="BJ32" s="323">
        <v>0.41109390000000001</v>
      </c>
      <c r="BK32" s="323">
        <v>0.30850300000000003</v>
      </c>
      <c r="BL32" s="323">
        <v>0.59074660000000001</v>
      </c>
      <c r="BM32" s="323">
        <v>0.29479280000000002</v>
      </c>
      <c r="BN32" s="323">
        <v>-0.31223299999999998</v>
      </c>
      <c r="BO32" s="323">
        <v>-0.55195079999999996</v>
      </c>
      <c r="BP32" s="323">
        <v>-0.65375589999999995</v>
      </c>
      <c r="BQ32" s="323">
        <v>-0.42948890000000001</v>
      </c>
      <c r="BR32" s="323">
        <v>-0.35827510000000001</v>
      </c>
      <c r="BS32" s="323">
        <v>-0.1297603</v>
      </c>
      <c r="BT32" s="323">
        <v>0.55579029999999996</v>
      </c>
      <c r="BU32" s="323">
        <v>7.8749200000000005E-2</v>
      </c>
      <c r="BV32" s="323">
        <v>0.4286372</v>
      </c>
    </row>
    <row r="33" spans="1:74" s="64" customFormat="1" ht="11.1" customHeight="1" x14ac:dyDescent="0.2">
      <c r="A33" s="61" t="s">
        <v>766</v>
      </c>
      <c r="B33" s="175" t="s">
        <v>408</v>
      </c>
      <c r="C33" s="215">
        <v>19.261457516</v>
      </c>
      <c r="D33" s="215">
        <v>19.664554463999998</v>
      </c>
      <c r="E33" s="215">
        <v>19.340059226000001</v>
      </c>
      <c r="F33" s="215">
        <v>19.251367900000002</v>
      </c>
      <c r="G33" s="215">
        <v>19.316046387</v>
      </c>
      <c r="H33" s="215">
        <v>19.853217232999999</v>
      </c>
      <c r="I33" s="215">
        <v>20.134468741999999</v>
      </c>
      <c r="J33" s="215">
        <v>19.939616064999999</v>
      </c>
      <c r="K33" s="215">
        <v>19.432663099999999</v>
      </c>
      <c r="L33" s="215">
        <v>19.49082971</v>
      </c>
      <c r="M33" s="215">
        <v>19.127567500000001</v>
      </c>
      <c r="N33" s="215">
        <v>19.589282355000002</v>
      </c>
      <c r="O33" s="215">
        <v>19.062929580999999</v>
      </c>
      <c r="P33" s="215">
        <v>19.846740897</v>
      </c>
      <c r="Q33" s="215">
        <v>19.728330710000002</v>
      </c>
      <c r="R33" s="215">
        <v>19.340358866999999</v>
      </c>
      <c r="S33" s="215">
        <v>19.328279581</v>
      </c>
      <c r="T33" s="215">
        <v>19.8463086</v>
      </c>
      <c r="U33" s="215">
        <v>19.775786</v>
      </c>
      <c r="V33" s="215">
        <v>20.274913999999999</v>
      </c>
      <c r="W33" s="215">
        <v>19.756957332999999</v>
      </c>
      <c r="X33" s="215">
        <v>19.650241064999999</v>
      </c>
      <c r="Y33" s="215">
        <v>19.659030000000001</v>
      </c>
      <c r="Z33" s="215">
        <v>19.984121968</v>
      </c>
      <c r="AA33" s="215">
        <v>19.323041065000002</v>
      </c>
      <c r="AB33" s="215">
        <v>19.190582249999999</v>
      </c>
      <c r="AC33" s="215">
        <v>20.060255677000001</v>
      </c>
      <c r="AD33" s="215">
        <v>19.595459200000001</v>
      </c>
      <c r="AE33" s="215">
        <v>20.066372161</v>
      </c>
      <c r="AF33" s="215">
        <v>20.561378167000001</v>
      </c>
      <c r="AG33" s="215">
        <v>20.119052387</v>
      </c>
      <c r="AH33" s="215">
        <v>20.251324064999999</v>
      </c>
      <c r="AI33" s="215">
        <v>19.640745466999999</v>
      </c>
      <c r="AJ33" s="215">
        <v>19.989783031999998</v>
      </c>
      <c r="AK33" s="215">
        <v>20.307368467</v>
      </c>
      <c r="AL33" s="215">
        <v>20.323585774000001</v>
      </c>
      <c r="AM33" s="215">
        <v>20.545268516</v>
      </c>
      <c r="AN33" s="215">
        <v>19.678849035999999</v>
      </c>
      <c r="AO33" s="215">
        <v>20.756489257999998</v>
      </c>
      <c r="AP33" s="215">
        <v>20.036657367</v>
      </c>
      <c r="AQ33" s="215">
        <v>20.247496483999999</v>
      </c>
      <c r="AR33" s="215">
        <v>20.790400099999999</v>
      </c>
      <c r="AS33" s="215">
        <v>20.682409194000002</v>
      </c>
      <c r="AT33" s="215">
        <v>21.358522742000002</v>
      </c>
      <c r="AU33" s="215">
        <v>20.082942067000001</v>
      </c>
      <c r="AV33" s="215">
        <v>20.734534355000001</v>
      </c>
      <c r="AW33" s="215">
        <v>20.746682</v>
      </c>
      <c r="AX33" s="215">
        <v>20.303612258000001</v>
      </c>
      <c r="AY33" s="215">
        <v>20.483013258</v>
      </c>
      <c r="AZ33" s="215">
        <v>20.193894179000001</v>
      </c>
      <c r="BA33" s="215">
        <v>20.204585581</v>
      </c>
      <c r="BB33" s="215">
        <v>20.112413533000002</v>
      </c>
      <c r="BC33" s="215">
        <v>20.259204484000001</v>
      </c>
      <c r="BD33" s="215">
        <v>20.6037927</v>
      </c>
      <c r="BE33" s="215">
        <v>20.741914032</v>
      </c>
      <c r="BF33" s="215">
        <v>21.062304709999999</v>
      </c>
      <c r="BG33" s="215">
        <v>20.221259533000001</v>
      </c>
      <c r="BH33" s="215">
        <v>21.032812812</v>
      </c>
      <c r="BI33" s="215">
        <v>21.130092259000001</v>
      </c>
      <c r="BJ33" s="323">
        <v>20.908200000000001</v>
      </c>
      <c r="BK33" s="323">
        <v>20.51718</v>
      </c>
      <c r="BL33" s="323">
        <v>20.310649999999999</v>
      </c>
      <c r="BM33" s="323">
        <v>20.455670000000001</v>
      </c>
      <c r="BN33" s="323">
        <v>20.32686</v>
      </c>
      <c r="BO33" s="323">
        <v>20.492329999999999</v>
      </c>
      <c r="BP33" s="323">
        <v>20.95065</v>
      </c>
      <c r="BQ33" s="323">
        <v>21.013559999999998</v>
      </c>
      <c r="BR33" s="323">
        <v>21.329730000000001</v>
      </c>
      <c r="BS33" s="323">
        <v>20.607289999999999</v>
      </c>
      <c r="BT33" s="323">
        <v>20.985130000000002</v>
      </c>
      <c r="BU33" s="323">
        <v>20.885770000000001</v>
      </c>
      <c r="BV33" s="323">
        <v>21.145160000000001</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326"/>
      <c r="BK34" s="326"/>
      <c r="BL34" s="326"/>
      <c r="BM34" s="326"/>
      <c r="BN34" s="326"/>
      <c r="BO34" s="326"/>
      <c r="BP34" s="326"/>
      <c r="BQ34" s="326"/>
      <c r="BR34" s="326"/>
      <c r="BS34" s="326"/>
      <c r="BT34" s="326"/>
      <c r="BU34" s="326"/>
      <c r="BV34" s="326"/>
    </row>
    <row r="35" spans="1:74" ht="11.1" customHeight="1" x14ac:dyDescent="0.2">
      <c r="A35" s="57"/>
      <c r="B35" s="65" t="s">
        <v>791</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326"/>
      <c r="BK35" s="326"/>
      <c r="BL35" s="326"/>
      <c r="BM35" s="326"/>
      <c r="BN35" s="326"/>
      <c r="BO35" s="326"/>
      <c r="BP35" s="326"/>
      <c r="BQ35" s="326"/>
      <c r="BR35" s="326"/>
      <c r="BS35" s="326"/>
      <c r="BT35" s="326"/>
      <c r="BU35" s="326"/>
      <c r="BV35" s="326"/>
    </row>
    <row r="36" spans="1:74" ht="11.1" customHeight="1" x14ac:dyDescent="0.2">
      <c r="A36" s="615" t="s">
        <v>1002</v>
      </c>
      <c r="B36" s="622" t="s">
        <v>1005</v>
      </c>
      <c r="C36" s="215">
        <v>2.9210929999999999</v>
      </c>
      <c r="D36" s="215">
        <v>2.891743</v>
      </c>
      <c r="E36" s="215">
        <v>2.5479419999999999</v>
      </c>
      <c r="F36" s="215">
        <v>2.3663289999999999</v>
      </c>
      <c r="G36" s="215">
        <v>2.3219959999999999</v>
      </c>
      <c r="H36" s="215">
        <v>2.4300259999999998</v>
      </c>
      <c r="I36" s="215">
        <v>2.4680529999999998</v>
      </c>
      <c r="J36" s="215">
        <v>2.453865</v>
      </c>
      <c r="K36" s="215">
        <v>2.2829120000000001</v>
      </c>
      <c r="L36" s="215">
        <v>2.5403069999999999</v>
      </c>
      <c r="M36" s="215">
        <v>2.5850939999999998</v>
      </c>
      <c r="N36" s="215">
        <v>2.8258830000000001</v>
      </c>
      <c r="O36" s="215">
        <v>2.9580709999999999</v>
      </c>
      <c r="P36" s="215">
        <v>2.7981199999999999</v>
      </c>
      <c r="Q36" s="215">
        <v>2.613194</v>
      </c>
      <c r="R36" s="215">
        <v>2.402549</v>
      </c>
      <c r="S36" s="215">
        <v>2.3829880000000001</v>
      </c>
      <c r="T36" s="215">
        <v>2.2693889999999999</v>
      </c>
      <c r="U36" s="215">
        <v>2.4212590000000001</v>
      </c>
      <c r="V36" s="215">
        <v>2.3081510000000001</v>
      </c>
      <c r="W36" s="215">
        <v>2.4291779999999998</v>
      </c>
      <c r="X36" s="215">
        <v>2.5566909999999998</v>
      </c>
      <c r="Y36" s="215">
        <v>2.5195810000000001</v>
      </c>
      <c r="Z36" s="215">
        <v>2.7747679999999999</v>
      </c>
      <c r="AA36" s="215">
        <v>3.0485129999999998</v>
      </c>
      <c r="AB36" s="215">
        <v>2.6554099999999998</v>
      </c>
      <c r="AC36" s="215">
        <v>2.7292900000000002</v>
      </c>
      <c r="AD36" s="215">
        <v>2.5240390000000001</v>
      </c>
      <c r="AE36" s="215">
        <v>2.4512649999999998</v>
      </c>
      <c r="AF36" s="215">
        <v>2.478907</v>
      </c>
      <c r="AG36" s="215">
        <v>2.587777</v>
      </c>
      <c r="AH36" s="215">
        <v>2.2493460000000001</v>
      </c>
      <c r="AI36" s="215">
        <v>2.3473290000000002</v>
      </c>
      <c r="AJ36" s="215">
        <v>2.6141139999999998</v>
      </c>
      <c r="AK36" s="215">
        <v>2.9017499999999998</v>
      </c>
      <c r="AL36" s="215">
        <v>3.1175250000000001</v>
      </c>
      <c r="AM36" s="215">
        <v>3.5173199999999998</v>
      </c>
      <c r="AN36" s="215">
        <v>3.142922</v>
      </c>
      <c r="AO36" s="215">
        <v>3.1191599999999999</v>
      </c>
      <c r="AP36" s="215">
        <v>2.861021</v>
      </c>
      <c r="AQ36" s="215">
        <v>2.5776620000000001</v>
      </c>
      <c r="AR36" s="215">
        <v>2.6243530000000002</v>
      </c>
      <c r="AS36" s="215">
        <v>2.8541050000000001</v>
      </c>
      <c r="AT36" s="215">
        <v>2.9050639999999999</v>
      </c>
      <c r="AU36" s="215">
        <v>2.9004400000000001</v>
      </c>
      <c r="AV36" s="215">
        <v>2.9246989999999999</v>
      </c>
      <c r="AW36" s="215">
        <v>3.2969940000000002</v>
      </c>
      <c r="AX36" s="215">
        <v>3.3564949999999998</v>
      </c>
      <c r="AY36" s="215">
        <v>3.671217</v>
      </c>
      <c r="AZ36" s="215">
        <v>3.582106</v>
      </c>
      <c r="BA36" s="215">
        <v>3.2018800000000001</v>
      </c>
      <c r="BB36" s="215">
        <v>2.8931369999999998</v>
      </c>
      <c r="BC36" s="215">
        <v>2.7484139999999999</v>
      </c>
      <c r="BD36" s="215">
        <v>2.7379560000000001</v>
      </c>
      <c r="BE36" s="215">
        <v>3.0029729999999999</v>
      </c>
      <c r="BF36" s="215">
        <v>2.789844</v>
      </c>
      <c r="BG36" s="215">
        <v>3.0497489999999998</v>
      </c>
      <c r="BH36" s="215">
        <v>3.2857556548</v>
      </c>
      <c r="BI36" s="215">
        <v>3.6481115332999998</v>
      </c>
      <c r="BJ36" s="323">
        <v>3.5752120000000001</v>
      </c>
      <c r="BK36" s="323">
        <v>3.7706849999999998</v>
      </c>
      <c r="BL36" s="323">
        <v>3.5752739999999998</v>
      </c>
      <c r="BM36" s="323">
        <v>3.4191060000000002</v>
      </c>
      <c r="BN36" s="323">
        <v>3.1723499999999998</v>
      </c>
      <c r="BO36" s="323">
        <v>3.0553590000000002</v>
      </c>
      <c r="BP36" s="323">
        <v>3.079647</v>
      </c>
      <c r="BQ36" s="323">
        <v>3.2184409999999999</v>
      </c>
      <c r="BR36" s="323">
        <v>3.143459</v>
      </c>
      <c r="BS36" s="323">
        <v>3.2809010000000001</v>
      </c>
      <c r="BT36" s="323">
        <v>3.4038119999999998</v>
      </c>
      <c r="BU36" s="323">
        <v>3.5127290000000002</v>
      </c>
      <c r="BV36" s="323">
        <v>3.7219000000000002</v>
      </c>
    </row>
    <row r="37" spans="1:74" ht="11.1" customHeight="1" x14ac:dyDescent="0.2">
      <c r="A37" s="615" t="s">
        <v>763</v>
      </c>
      <c r="B37" s="176" t="s">
        <v>409</v>
      </c>
      <c r="C37" s="215">
        <v>-8.7433999999999998E-2</v>
      </c>
      <c r="D37" s="215">
        <v>2.4473999999999999E-2</v>
      </c>
      <c r="E37" s="215">
        <v>-3.6273E-2</v>
      </c>
      <c r="F37" s="215">
        <v>-2.6712E-2</v>
      </c>
      <c r="G37" s="215">
        <v>0.14366699999999999</v>
      </c>
      <c r="H37" s="215">
        <v>9.7463999999999995E-2</v>
      </c>
      <c r="I37" s="215">
        <v>8.2600999999999994E-2</v>
      </c>
      <c r="J37" s="215">
        <v>-6.3044000000000003E-2</v>
      </c>
      <c r="K37" s="215">
        <v>-7.0191000000000003E-2</v>
      </c>
      <c r="L37" s="215">
        <v>-0.17925199999999999</v>
      </c>
      <c r="M37" s="215">
        <v>-1.8499999999999999E-2</v>
      </c>
      <c r="N37" s="215">
        <v>3.6468E-2</v>
      </c>
      <c r="O37" s="215">
        <v>-3.4120999999999999E-2</v>
      </c>
      <c r="P37" s="215">
        <v>0.208679</v>
      </c>
      <c r="Q37" s="215">
        <v>-6.0533000000000003E-2</v>
      </c>
      <c r="R37" s="215">
        <v>4.0254999999999999E-2</v>
      </c>
      <c r="S37" s="215">
        <v>-9.3720999999999999E-2</v>
      </c>
      <c r="T37" s="215">
        <v>-1.6681000000000001E-2</v>
      </c>
      <c r="U37" s="215">
        <v>-0.109537</v>
      </c>
      <c r="V37" s="215">
        <v>6.6592999999999999E-2</v>
      </c>
      <c r="W37" s="215">
        <v>3.8470000000000002E-3</v>
      </c>
      <c r="X37" s="215">
        <v>8.2526000000000002E-2</v>
      </c>
      <c r="Y37" s="215">
        <v>-5.0040000000000001E-2</v>
      </c>
      <c r="Z37" s="215">
        <v>2.2976E-2</v>
      </c>
      <c r="AA37" s="215">
        <v>-2.3654999999999999E-2</v>
      </c>
      <c r="AB37" s="215">
        <v>-7.2199999999999999E-4</v>
      </c>
      <c r="AC37" s="215">
        <v>7.9493999999999995E-2</v>
      </c>
      <c r="AD37" s="215">
        <v>0.118562</v>
      </c>
      <c r="AE37" s="215">
        <v>-2.0749E-2</v>
      </c>
      <c r="AF37" s="215">
        <v>8.2232E-2</v>
      </c>
      <c r="AG37" s="215">
        <v>1.1771999999999999E-2</v>
      </c>
      <c r="AH37" s="215">
        <v>-8.9599999999999992E-3</v>
      </c>
      <c r="AI37" s="215">
        <v>4.4738E-2</v>
      </c>
      <c r="AJ37" s="215">
        <v>7.4489E-2</v>
      </c>
      <c r="AK37" s="215">
        <v>4.1147999999999997E-2</v>
      </c>
      <c r="AL37" s="215">
        <v>3.3743000000000002E-2</v>
      </c>
      <c r="AM37" s="215">
        <v>7.6605000000000006E-2</v>
      </c>
      <c r="AN37" s="215">
        <v>0.207261</v>
      </c>
      <c r="AO37" s="215">
        <v>0.148974</v>
      </c>
      <c r="AP37" s="215">
        <v>-7.6146000000000005E-2</v>
      </c>
      <c r="AQ37" s="215">
        <v>-4.7648999999999997E-2</v>
      </c>
      <c r="AR37" s="215">
        <v>6.4422999999999994E-2</v>
      </c>
      <c r="AS37" s="215">
        <v>-8.2791000000000003E-2</v>
      </c>
      <c r="AT37" s="215">
        <v>-2.7517E-2</v>
      </c>
      <c r="AU37" s="215">
        <v>-0.15881899999999999</v>
      </c>
      <c r="AV37" s="215">
        <v>7.4784000000000003E-2</v>
      </c>
      <c r="AW37" s="215">
        <v>5.6642999999999999E-2</v>
      </c>
      <c r="AX37" s="215">
        <v>-4.8473000000000002E-2</v>
      </c>
      <c r="AY37" s="215">
        <v>-1.3991E-2</v>
      </c>
      <c r="AZ37" s="215">
        <v>-0.133245</v>
      </c>
      <c r="BA37" s="215">
        <v>3.4716999999999998E-2</v>
      </c>
      <c r="BB37" s="215">
        <v>0.122657</v>
      </c>
      <c r="BC37" s="215">
        <v>0.15667200000000001</v>
      </c>
      <c r="BD37" s="215">
        <v>-1.282E-2</v>
      </c>
      <c r="BE37" s="215">
        <v>-7.2370000000000004E-2</v>
      </c>
      <c r="BF37" s="215">
        <v>9.0973999999999999E-2</v>
      </c>
      <c r="BG37" s="215">
        <v>0.109503</v>
      </c>
      <c r="BH37" s="215">
        <v>4.9626299999999998E-2</v>
      </c>
      <c r="BI37" s="215">
        <v>5.0036496700000002E-2</v>
      </c>
      <c r="BJ37" s="323">
        <v>-4.8867099999999998E-3</v>
      </c>
      <c r="BK37" s="323">
        <v>4.7728799999999997E-4</v>
      </c>
      <c r="BL37" s="323">
        <v>-4.6613300000000003E-5</v>
      </c>
      <c r="BM37" s="323">
        <v>4.5523999999999998E-6</v>
      </c>
      <c r="BN37" s="323">
        <v>-4.4460100000000003E-7</v>
      </c>
      <c r="BO37" s="323">
        <v>0</v>
      </c>
      <c r="BP37" s="323">
        <v>0</v>
      </c>
      <c r="BQ37" s="323">
        <v>0</v>
      </c>
      <c r="BR37" s="323">
        <v>0</v>
      </c>
      <c r="BS37" s="323">
        <v>0</v>
      </c>
      <c r="BT37" s="323">
        <v>0</v>
      </c>
      <c r="BU37" s="323">
        <v>0</v>
      </c>
      <c r="BV37" s="323">
        <v>0</v>
      </c>
    </row>
    <row r="38" spans="1:74" ht="11.1" customHeight="1" x14ac:dyDescent="0.2">
      <c r="A38" s="61" t="s">
        <v>524</v>
      </c>
      <c r="B38" s="622" t="s">
        <v>410</v>
      </c>
      <c r="C38" s="215">
        <v>8.6390989999999999</v>
      </c>
      <c r="D38" s="215">
        <v>8.8285579999999992</v>
      </c>
      <c r="E38" s="215">
        <v>9.0565329999999999</v>
      </c>
      <c r="F38" s="215">
        <v>9.1894620000000007</v>
      </c>
      <c r="G38" s="215">
        <v>9.262454</v>
      </c>
      <c r="H38" s="215">
        <v>9.4170639999999999</v>
      </c>
      <c r="I38" s="215">
        <v>9.4702940000000009</v>
      </c>
      <c r="J38" s="215">
        <v>9.4600939999999998</v>
      </c>
      <c r="K38" s="215">
        <v>9.2886109999999995</v>
      </c>
      <c r="L38" s="215">
        <v>9.2446680000000008</v>
      </c>
      <c r="M38" s="215">
        <v>9.1116349999999997</v>
      </c>
      <c r="N38" s="215">
        <v>9.1475760000000008</v>
      </c>
      <c r="O38" s="215">
        <v>8.6532859999999996</v>
      </c>
      <c r="P38" s="215">
        <v>9.2212859999999992</v>
      </c>
      <c r="Q38" s="215">
        <v>9.3731500000000008</v>
      </c>
      <c r="R38" s="215">
        <v>9.1755420000000001</v>
      </c>
      <c r="S38" s="215">
        <v>9.4168880000000001</v>
      </c>
      <c r="T38" s="215">
        <v>9.6079310000000007</v>
      </c>
      <c r="U38" s="215">
        <v>9.5775959999999998</v>
      </c>
      <c r="V38" s="215">
        <v>9.6871050000000007</v>
      </c>
      <c r="W38" s="215">
        <v>9.4837319999999998</v>
      </c>
      <c r="X38" s="215">
        <v>9.0933209999999995</v>
      </c>
      <c r="Y38" s="215">
        <v>9.2332300000000007</v>
      </c>
      <c r="Z38" s="215">
        <v>9.2832000000000008</v>
      </c>
      <c r="AA38" s="215">
        <v>8.5066959999999998</v>
      </c>
      <c r="AB38" s="215">
        <v>9.0077590000000001</v>
      </c>
      <c r="AC38" s="215">
        <v>9.3252500000000005</v>
      </c>
      <c r="AD38" s="215">
        <v>9.2951680000000003</v>
      </c>
      <c r="AE38" s="215">
        <v>9.5498119999999993</v>
      </c>
      <c r="AF38" s="215">
        <v>9.7722650000000009</v>
      </c>
      <c r="AG38" s="215">
        <v>9.5952350000000006</v>
      </c>
      <c r="AH38" s="215">
        <v>9.7517099999999992</v>
      </c>
      <c r="AI38" s="215">
        <v>9.3775659999999998</v>
      </c>
      <c r="AJ38" s="215">
        <v>9.3571270000000002</v>
      </c>
      <c r="AK38" s="215">
        <v>9.1104800000000008</v>
      </c>
      <c r="AL38" s="215">
        <v>9.2465630000000001</v>
      </c>
      <c r="AM38" s="215">
        <v>8.7875920000000001</v>
      </c>
      <c r="AN38" s="215">
        <v>8.7961489999999998</v>
      </c>
      <c r="AO38" s="215">
        <v>9.4645469999999996</v>
      </c>
      <c r="AP38" s="215">
        <v>9.2059669999999993</v>
      </c>
      <c r="AQ38" s="215">
        <v>9.5152439999999991</v>
      </c>
      <c r="AR38" s="215">
        <v>9.7970310000000005</v>
      </c>
      <c r="AS38" s="215">
        <v>9.6404010000000007</v>
      </c>
      <c r="AT38" s="215">
        <v>9.7781680000000009</v>
      </c>
      <c r="AU38" s="215">
        <v>9.1525560000000006</v>
      </c>
      <c r="AV38" s="215">
        <v>9.2938340000000004</v>
      </c>
      <c r="AW38" s="215">
        <v>9.2904090000000004</v>
      </c>
      <c r="AX38" s="215">
        <v>9.1785490000000003</v>
      </c>
      <c r="AY38" s="215">
        <v>8.7430479999999999</v>
      </c>
      <c r="AZ38" s="215">
        <v>8.9631969999999992</v>
      </c>
      <c r="BA38" s="215">
        <v>9.1744719999999997</v>
      </c>
      <c r="BB38" s="215">
        <v>9.3563759999999991</v>
      </c>
      <c r="BC38" s="215">
        <v>9.4007489999999994</v>
      </c>
      <c r="BD38" s="215">
        <v>9.6744540000000008</v>
      </c>
      <c r="BE38" s="215">
        <v>9.4841119999999997</v>
      </c>
      <c r="BF38" s="215">
        <v>9.8208040000000008</v>
      </c>
      <c r="BG38" s="215">
        <v>9.1692529999999994</v>
      </c>
      <c r="BH38" s="215">
        <v>9.3374516129000007</v>
      </c>
      <c r="BI38" s="215">
        <v>9.1680834667000006</v>
      </c>
      <c r="BJ38" s="323">
        <v>9.3311770000000003</v>
      </c>
      <c r="BK38" s="323">
        <v>8.7449829999999995</v>
      </c>
      <c r="BL38" s="323">
        <v>8.9288089999999993</v>
      </c>
      <c r="BM38" s="323">
        <v>9.2192880000000006</v>
      </c>
      <c r="BN38" s="323">
        <v>9.3019350000000003</v>
      </c>
      <c r="BO38" s="323">
        <v>9.4502880000000005</v>
      </c>
      <c r="BP38" s="323">
        <v>9.7326599999999992</v>
      </c>
      <c r="BQ38" s="323">
        <v>9.5039840000000009</v>
      </c>
      <c r="BR38" s="323">
        <v>9.7359910000000003</v>
      </c>
      <c r="BS38" s="323">
        <v>9.2541159999999998</v>
      </c>
      <c r="BT38" s="323">
        <v>9.3177260000000004</v>
      </c>
      <c r="BU38" s="323">
        <v>9.2956500000000002</v>
      </c>
      <c r="BV38" s="323">
        <v>9.3810129999999994</v>
      </c>
    </row>
    <row r="39" spans="1:74" ht="11.1" customHeight="1" x14ac:dyDescent="0.2">
      <c r="A39" s="61" t="s">
        <v>928</v>
      </c>
      <c r="B39" s="622" t="s">
        <v>929</v>
      </c>
      <c r="C39" s="215">
        <v>0.84610061290000005</v>
      </c>
      <c r="D39" s="215">
        <v>0.88503514285999996</v>
      </c>
      <c r="E39" s="215">
        <v>0.89076519354999995</v>
      </c>
      <c r="F39" s="215">
        <v>0.88098299999999996</v>
      </c>
      <c r="G39" s="215">
        <v>0.93150664516000004</v>
      </c>
      <c r="H39" s="215">
        <v>0.94065266667000003</v>
      </c>
      <c r="I39" s="215">
        <v>0.93551719354999996</v>
      </c>
      <c r="J39" s="215">
        <v>0.94090325805999997</v>
      </c>
      <c r="K39" s="215">
        <v>0.93433366666999995</v>
      </c>
      <c r="L39" s="215">
        <v>0.91182567741999998</v>
      </c>
      <c r="M39" s="215">
        <v>0.92103633333000001</v>
      </c>
      <c r="N39" s="215">
        <v>0.89733467741999995</v>
      </c>
      <c r="O39" s="215">
        <v>0.85185112903000004</v>
      </c>
      <c r="P39" s="215">
        <v>0.92970996551999996</v>
      </c>
      <c r="Q39" s="215">
        <v>0.92859680644999998</v>
      </c>
      <c r="R39" s="215">
        <v>0.88944666667000005</v>
      </c>
      <c r="S39" s="215">
        <v>0.93849951613000004</v>
      </c>
      <c r="T39" s="215">
        <v>0.96921266666999994</v>
      </c>
      <c r="U39" s="215">
        <v>0.95906196773999997</v>
      </c>
      <c r="V39" s="215">
        <v>0.97146822581000003</v>
      </c>
      <c r="W39" s="215">
        <v>0.94061466667000004</v>
      </c>
      <c r="X39" s="215">
        <v>0.92450283871000005</v>
      </c>
      <c r="Y39" s="215">
        <v>0.94272166667000001</v>
      </c>
      <c r="Z39" s="215">
        <v>0.96137087096999996</v>
      </c>
      <c r="AA39" s="215">
        <v>0.87490419355000004</v>
      </c>
      <c r="AB39" s="215">
        <v>0.89949042856999994</v>
      </c>
      <c r="AC39" s="215">
        <v>0.92207616129000003</v>
      </c>
      <c r="AD39" s="215">
        <v>0.93436233332999996</v>
      </c>
      <c r="AE39" s="215">
        <v>0.96284358064999997</v>
      </c>
      <c r="AF39" s="215">
        <v>0.99445866667000005</v>
      </c>
      <c r="AG39" s="215">
        <v>0.94949861290000004</v>
      </c>
      <c r="AH39" s="215">
        <v>0.98788209677000005</v>
      </c>
      <c r="AI39" s="215">
        <v>0.95409500000000003</v>
      </c>
      <c r="AJ39" s="215">
        <v>0.95601674193999997</v>
      </c>
      <c r="AK39" s="215">
        <v>0.96740166667000005</v>
      </c>
      <c r="AL39" s="215">
        <v>0.93346229032000005</v>
      </c>
      <c r="AM39" s="215">
        <v>0.92762477419</v>
      </c>
      <c r="AN39" s="215">
        <v>0.87343257142999997</v>
      </c>
      <c r="AO39" s="215">
        <v>0.91975270968</v>
      </c>
      <c r="AP39" s="215">
        <v>0.89033166666999997</v>
      </c>
      <c r="AQ39" s="215">
        <v>0.99521509676999997</v>
      </c>
      <c r="AR39" s="215">
        <v>0.97053699999999998</v>
      </c>
      <c r="AS39" s="215">
        <v>0.97420487096999997</v>
      </c>
      <c r="AT39" s="215">
        <v>1.0039757418999999</v>
      </c>
      <c r="AU39" s="215">
        <v>0.89219266666999997</v>
      </c>
      <c r="AV39" s="215">
        <v>0.95025425805999997</v>
      </c>
      <c r="AW39" s="215">
        <v>0.94599066666999998</v>
      </c>
      <c r="AX39" s="215">
        <v>0.93588261289999997</v>
      </c>
      <c r="AY39" s="215">
        <v>0.86920903226000001</v>
      </c>
      <c r="AZ39" s="215">
        <v>0.94423885714</v>
      </c>
      <c r="BA39" s="215">
        <v>0.93379741935000005</v>
      </c>
      <c r="BB39" s="215">
        <v>0.92597200000000002</v>
      </c>
      <c r="BC39" s="215">
        <v>0.98284222581000003</v>
      </c>
      <c r="BD39" s="215">
        <v>0.98850066667000003</v>
      </c>
      <c r="BE39" s="215">
        <v>0.95355016129000003</v>
      </c>
      <c r="BF39" s="215">
        <v>0.97073164515999999</v>
      </c>
      <c r="BG39" s="215">
        <v>0.91932999999999998</v>
      </c>
      <c r="BH39" s="215">
        <v>0.94311932902999995</v>
      </c>
      <c r="BI39" s="215">
        <v>0.99473667777999997</v>
      </c>
      <c r="BJ39" s="323">
        <v>0.8940787</v>
      </c>
      <c r="BK39" s="323">
        <v>0.87825299999999995</v>
      </c>
      <c r="BL39" s="323">
        <v>0.90145439999999999</v>
      </c>
      <c r="BM39" s="323">
        <v>0.92588280000000001</v>
      </c>
      <c r="BN39" s="323">
        <v>0.93468580000000001</v>
      </c>
      <c r="BO39" s="323">
        <v>0.95484690000000005</v>
      </c>
      <c r="BP39" s="323">
        <v>0.99383189999999999</v>
      </c>
      <c r="BQ39" s="323">
        <v>0.95026259999999996</v>
      </c>
      <c r="BR39" s="323">
        <v>0.99130960000000001</v>
      </c>
      <c r="BS39" s="323">
        <v>0.92048649999999999</v>
      </c>
      <c r="BT39" s="323">
        <v>0.9449031</v>
      </c>
      <c r="BU39" s="323">
        <v>0.94278189999999995</v>
      </c>
      <c r="BV39" s="323">
        <v>0.95791420000000005</v>
      </c>
    </row>
    <row r="40" spans="1:74" ht="11.1" customHeight="1" x14ac:dyDescent="0.2">
      <c r="A40" s="61" t="s">
        <v>525</v>
      </c>
      <c r="B40" s="622" t="s">
        <v>399</v>
      </c>
      <c r="C40" s="215">
        <v>1.375227</v>
      </c>
      <c r="D40" s="215">
        <v>1.4452860000000001</v>
      </c>
      <c r="E40" s="215">
        <v>1.5481579999999999</v>
      </c>
      <c r="F40" s="215">
        <v>1.526762</v>
      </c>
      <c r="G40" s="215">
        <v>1.5192749999999999</v>
      </c>
      <c r="H40" s="215">
        <v>1.654074</v>
      </c>
      <c r="I40" s="215">
        <v>1.650441</v>
      </c>
      <c r="J40" s="215">
        <v>1.6014120000000001</v>
      </c>
      <c r="K40" s="215">
        <v>1.53399</v>
      </c>
      <c r="L40" s="215">
        <v>1.6139289999999999</v>
      </c>
      <c r="M40" s="215">
        <v>1.5237449999999999</v>
      </c>
      <c r="N40" s="215">
        <v>1.578114</v>
      </c>
      <c r="O40" s="215">
        <v>1.449282</v>
      </c>
      <c r="P40" s="215">
        <v>1.5343800000000001</v>
      </c>
      <c r="Q40" s="215">
        <v>1.546602</v>
      </c>
      <c r="R40" s="215">
        <v>1.5661510000000001</v>
      </c>
      <c r="S40" s="215">
        <v>1.5778810000000001</v>
      </c>
      <c r="T40" s="215">
        <v>1.7226600000000001</v>
      </c>
      <c r="U40" s="215">
        <v>1.7200150000000001</v>
      </c>
      <c r="V40" s="215">
        <v>1.7217199999999999</v>
      </c>
      <c r="W40" s="215">
        <v>1.635238</v>
      </c>
      <c r="X40" s="215">
        <v>1.609551</v>
      </c>
      <c r="Y40" s="215">
        <v>1.632377</v>
      </c>
      <c r="Z40" s="215">
        <v>1.65293</v>
      </c>
      <c r="AA40" s="215">
        <v>1.5883419999999999</v>
      </c>
      <c r="AB40" s="215">
        <v>1.5170779999999999</v>
      </c>
      <c r="AC40" s="215">
        <v>1.6758690000000001</v>
      </c>
      <c r="AD40" s="215">
        <v>1.643518</v>
      </c>
      <c r="AE40" s="215">
        <v>1.6688940000000001</v>
      </c>
      <c r="AF40" s="215">
        <v>1.7617799999999999</v>
      </c>
      <c r="AG40" s="215">
        <v>1.733633</v>
      </c>
      <c r="AH40" s="215">
        <v>1.7618819999999999</v>
      </c>
      <c r="AI40" s="215">
        <v>1.6268069999999999</v>
      </c>
      <c r="AJ40" s="215">
        <v>1.7511060000000001</v>
      </c>
      <c r="AK40" s="215">
        <v>1.685327</v>
      </c>
      <c r="AL40" s="215">
        <v>1.755531</v>
      </c>
      <c r="AM40" s="215">
        <v>1.568041</v>
      </c>
      <c r="AN40" s="215">
        <v>1.5897060000000001</v>
      </c>
      <c r="AO40" s="215">
        <v>1.705921</v>
      </c>
      <c r="AP40" s="215">
        <v>1.6296189999999999</v>
      </c>
      <c r="AQ40" s="215">
        <v>1.6845479999999999</v>
      </c>
      <c r="AR40" s="215">
        <v>1.8569310000000001</v>
      </c>
      <c r="AS40" s="215">
        <v>1.7731319999999999</v>
      </c>
      <c r="AT40" s="215">
        <v>1.857715</v>
      </c>
      <c r="AU40" s="215">
        <v>1.703576</v>
      </c>
      <c r="AV40" s="215">
        <v>1.6749270000000001</v>
      </c>
      <c r="AW40" s="215">
        <v>1.7560610000000001</v>
      </c>
      <c r="AX40" s="215">
        <v>1.6764840000000001</v>
      </c>
      <c r="AY40" s="215">
        <v>1.629224</v>
      </c>
      <c r="AZ40" s="215">
        <v>1.6033599999999999</v>
      </c>
      <c r="BA40" s="215">
        <v>1.7085729999999999</v>
      </c>
      <c r="BB40" s="215">
        <v>1.7497469999999999</v>
      </c>
      <c r="BC40" s="215">
        <v>1.780888</v>
      </c>
      <c r="BD40" s="215">
        <v>1.799104</v>
      </c>
      <c r="BE40" s="215">
        <v>1.8401799999999999</v>
      </c>
      <c r="BF40" s="215">
        <v>1.8467</v>
      </c>
      <c r="BG40" s="215">
        <v>1.689853</v>
      </c>
      <c r="BH40" s="215">
        <v>1.8291612903000001</v>
      </c>
      <c r="BI40" s="215">
        <v>1.8063912</v>
      </c>
      <c r="BJ40" s="323">
        <v>1.7546850000000001</v>
      </c>
      <c r="BK40" s="323">
        <v>1.6685559999999999</v>
      </c>
      <c r="BL40" s="323">
        <v>1.6984429999999999</v>
      </c>
      <c r="BM40" s="323">
        <v>1.7473700000000001</v>
      </c>
      <c r="BN40" s="323">
        <v>1.749501</v>
      </c>
      <c r="BO40" s="323">
        <v>1.754729</v>
      </c>
      <c r="BP40" s="323">
        <v>1.865521</v>
      </c>
      <c r="BQ40" s="323">
        <v>1.848994</v>
      </c>
      <c r="BR40" s="323">
        <v>1.8627549999999999</v>
      </c>
      <c r="BS40" s="323">
        <v>1.771679</v>
      </c>
      <c r="BT40" s="323">
        <v>1.7747409999999999</v>
      </c>
      <c r="BU40" s="323">
        <v>1.773728</v>
      </c>
      <c r="BV40" s="323">
        <v>1.777358</v>
      </c>
    </row>
    <row r="41" spans="1:74" ht="11.1" customHeight="1" x14ac:dyDescent="0.2">
      <c r="A41" s="61" t="s">
        <v>526</v>
      </c>
      <c r="B41" s="622" t="s">
        <v>411</v>
      </c>
      <c r="C41" s="215">
        <v>4.1857329999999999</v>
      </c>
      <c r="D41" s="215">
        <v>4.5592389999999998</v>
      </c>
      <c r="E41" s="215">
        <v>4.0781460000000003</v>
      </c>
      <c r="F41" s="215">
        <v>4.027406</v>
      </c>
      <c r="G41" s="215">
        <v>3.777539</v>
      </c>
      <c r="H41" s="215">
        <v>3.8968370000000001</v>
      </c>
      <c r="I41" s="215">
        <v>3.9011840000000002</v>
      </c>
      <c r="J41" s="215">
        <v>3.9146679999999998</v>
      </c>
      <c r="K41" s="215">
        <v>4.0629799999999996</v>
      </c>
      <c r="L41" s="215">
        <v>4.0141410000000004</v>
      </c>
      <c r="M41" s="215">
        <v>3.74024</v>
      </c>
      <c r="N41" s="215">
        <v>3.8311299999999999</v>
      </c>
      <c r="O41" s="215">
        <v>3.850257</v>
      </c>
      <c r="P41" s="215">
        <v>3.9960969999999998</v>
      </c>
      <c r="Q41" s="215">
        <v>3.94699</v>
      </c>
      <c r="R41" s="215">
        <v>3.7988770000000001</v>
      </c>
      <c r="S41" s="215">
        <v>3.7319819999999999</v>
      </c>
      <c r="T41" s="215">
        <v>3.8527300000000002</v>
      </c>
      <c r="U41" s="215">
        <v>3.5973799999999998</v>
      </c>
      <c r="V41" s="215">
        <v>3.8803570000000001</v>
      </c>
      <c r="W41" s="215">
        <v>3.9120249999999999</v>
      </c>
      <c r="X41" s="215">
        <v>3.9863170000000001</v>
      </c>
      <c r="Y41" s="215">
        <v>3.9383900000000001</v>
      </c>
      <c r="Z41" s="215">
        <v>4.0430599999999997</v>
      </c>
      <c r="AA41" s="215">
        <v>3.7355800000000001</v>
      </c>
      <c r="AB41" s="215">
        <v>3.9348179999999999</v>
      </c>
      <c r="AC41" s="215">
        <v>4.1266379999999998</v>
      </c>
      <c r="AD41" s="215">
        <v>3.762839</v>
      </c>
      <c r="AE41" s="215">
        <v>3.9550489999999998</v>
      </c>
      <c r="AF41" s="215">
        <v>3.9635570000000002</v>
      </c>
      <c r="AG41" s="215">
        <v>3.6417920000000001</v>
      </c>
      <c r="AH41" s="215">
        <v>4.0035090000000002</v>
      </c>
      <c r="AI41" s="215">
        <v>3.9212159999999998</v>
      </c>
      <c r="AJ41" s="215">
        <v>4.0112269999999999</v>
      </c>
      <c r="AK41" s="215">
        <v>4.1574489999999997</v>
      </c>
      <c r="AL41" s="215">
        <v>3.9752999999999998</v>
      </c>
      <c r="AM41" s="215">
        <v>4.4910269999999999</v>
      </c>
      <c r="AN41" s="215">
        <v>3.9792839999999998</v>
      </c>
      <c r="AO41" s="215">
        <v>4.1964959999999998</v>
      </c>
      <c r="AP41" s="215">
        <v>4.1390269999999996</v>
      </c>
      <c r="AQ41" s="215">
        <v>4.2087620000000001</v>
      </c>
      <c r="AR41" s="215">
        <v>3.9593699999999998</v>
      </c>
      <c r="AS41" s="215">
        <v>3.9626260000000002</v>
      </c>
      <c r="AT41" s="215">
        <v>4.1956610000000003</v>
      </c>
      <c r="AU41" s="215">
        <v>4.022151</v>
      </c>
      <c r="AV41" s="215">
        <v>4.3478029999999999</v>
      </c>
      <c r="AW41" s="215">
        <v>4.2038219999999997</v>
      </c>
      <c r="AX41" s="215">
        <v>4.0194210000000004</v>
      </c>
      <c r="AY41" s="215">
        <v>4.3546209999999999</v>
      </c>
      <c r="AZ41" s="215">
        <v>4.3307640000000003</v>
      </c>
      <c r="BA41" s="215">
        <v>4.1548579999999999</v>
      </c>
      <c r="BB41" s="215">
        <v>3.9799739999999999</v>
      </c>
      <c r="BC41" s="215">
        <v>4.0408080000000002</v>
      </c>
      <c r="BD41" s="215">
        <v>4.0107850000000003</v>
      </c>
      <c r="BE41" s="215">
        <v>3.9069039999999999</v>
      </c>
      <c r="BF41" s="215">
        <v>4.0023239999999998</v>
      </c>
      <c r="BG41" s="215">
        <v>3.914533</v>
      </c>
      <c r="BH41" s="215">
        <v>4.2295161290000003</v>
      </c>
      <c r="BI41" s="215">
        <v>4.2077235999999996</v>
      </c>
      <c r="BJ41" s="323">
        <v>4.1751620000000003</v>
      </c>
      <c r="BK41" s="323">
        <v>4.2310939999999997</v>
      </c>
      <c r="BL41" s="323">
        <v>4.2387519999999999</v>
      </c>
      <c r="BM41" s="323">
        <v>4.1983730000000001</v>
      </c>
      <c r="BN41" s="323">
        <v>4.0429469999999998</v>
      </c>
      <c r="BO41" s="323">
        <v>4.1755469999999999</v>
      </c>
      <c r="BP41" s="323">
        <v>3.9361830000000002</v>
      </c>
      <c r="BQ41" s="323">
        <v>4.0072359999999998</v>
      </c>
      <c r="BR41" s="323">
        <v>4.1215679999999999</v>
      </c>
      <c r="BS41" s="323">
        <v>4.0664410000000002</v>
      </c>
      <c r="BT41" s="323">
        <v>4.315709</v>
      </c>
      <c r="BU41" s="323">
        <v>4.1452</v>
      </c>
      <c r="BV41" s="323">
        <v>4.2160770000000003</v>
      </c>
    </row>
    <row r="42" spans="1:74" ht="11.1" customHeight="1" x14ac:dyDescent="0.2">
      <c r="A42" s="61" t="s">
        <v>527</v>
      </c>
      <c r="B42" s="622" t="s">
        <v>412</v>
      </c>
      <c r="C42" s="215">
        <v>0.29402899999999998</v>
      </c>
      <c r="D42" s="215">
        <v>0.194741</v>
      </c>
      <c r="E42" s="215">
        <v>0.26319599999999999</v>
      </c>
      <c r="F42" s="215">
        <v>0.171902</v>
      </c>
      <c r="G42" s="215">
        <v>0.23469200000000001</v>
      </c>
      <c r="H42" s="215">
        <v>0.20030899999999999</v>
      </c>
      <c r="I42" s="215">
        <v>0.325326</v>
      </c>
      <c r="J42" s="215">
        <v>0.29788500000000001</v>
      </c>
      <c r="K42" s="215">
        <v>0.26722099999999999</v>
      </c>
      <c r="L42" s="215">
        <v>0.23614399999999999</v>
      </c>
      <c r="M42" s="215">
        <v>0.30046699999999998</v>
      </c>
      <c r="N42" s="215">
        <v>0.31660100000000002</v>
      </c>
      <c r="O42" s="215">
        <v>0.30630000000000002</v>
      </c>
      <c r="P42" s="215">
        <v>0.183092</v>
      </c>
      <c r="Q42" s="215">
        <v>0.36121999999999999</v>
      </c>
      <c r="R42" s="215">
        <v>0.44886500000000001</v>
      </c>
      <c r="S42" s="215">
        <v>0.32330399999999998</v>
      </c>
      <c r="T42" s="215">
        <v>0.33785900000000002</v>
      </c>
      <c r="U42" s="215">
        <v>0.424122</v>
      </c>
      <c r="V42" s="215">
        <v>0.31768999999999997</v>
      </c>
      <c r="W42" s="215">
        <v>0.25276199999999999</v>
      </c>
      <c r="X42" s="215">
        <v>0.34043699999999999</v>
      </c>
      <c r="Y42" s="215">
        <v>0.30530099999999999</v>
      </c>
      <c r="Z42" s="215">
        <v>0.30580400000000002</v>
      </c>
      <c r="AA42" s="215">
        <v>0.53988100000000006</v>
      </c>
      <c r="AB42" s="215">
        <v>0.279304</v>
      </c>
      <c r="AC42" s="215">
        <v>0.31933099999999998</v>
      </c>
      <c r="AD42" s="215">
        <v>0.28250599999999998</v>
      </c>
      <c r="AE42" s="215">
        <v>0.35650999999999999</v>
      </c>
      <c r="AF42" s="215">
        <v>0.34926499999999999</v>
      </c>
      <c r="AG42" s="215">
        <v>0.286827</v>
      </c>
      <c r="AH42" s="215">
        <v>0.346273</v>
      </c>
      <c r="AI42" s="215">
        <v>0.30193300000000001</v>
      </c>
      <c r="AJ42" s="215">
        <v>0.32299299999999997</v>
      </c>
      <c r="AK42" s="215">
        <v>0.39425500000000002</v>
      </c>
      <c r="AL42" s="215">
        <v>0.31415399999999999</v>
      </c>
      <c r="AM42" s="215">
        <v>0.32348199999999999</v>
      </c>
      <c r="AN42" s="215">
        <v>0.29887999999999998</v>
      </c>
      <c r="AO42" s="215">
        <v>0.23582800000000001</v>
      </c>
      <c r="AP42" s="215">
        <v>0.408244</v>
      </c>
      <c r="AQ42" s="215">
        <v>0.29554399999999997</v>
      </c>
      <c r="AR42" s="215">
        <v>0.28007700000000002</v>
      </c>
      <c r="AS42" s="215">
        <v>0.34620200000000001</v>
      </c>
      <c r="AT42" s="215">
        <v>0.29226400000000002</v>
      </c>
      <c r="AU42" s="215">
        <v>0.34872999999999998</v>
      </c>
      <c r="AV42" s="215">
        <v>0.273482</v>
      </c>
      <c r="AW42" s="215">
        <v>0.34240999999999999</v>
      </c>
      <c r="AX42" s="215">
        <v>0.36732100000000001</v>
      </c>
      <c r="AY42" s="215">
        <v>0.304176</v>
      </c>
      <c r="AZ42" s="215">
        <v>0.30082999999999999</v>
      </c>
      <c r="BA42" s="215">
        <v>0.21696599999999999</v>
      </c>
      <c r="BB42" s="215">
        <v>0.16931499999999999</v>
      </c>
      <c r="BC42" s="215">
        <v>0.19591900000000001</v>
      </c>
      <c r="BD42" s="215">
        <v>0.32649299999999998</v>
      </c>
      <c r="BE42" s="215">
        <v>0.34117999999999998</v>
      </c>
      <c r="BF42" s="215">
        <v>0.34072799999999998</v>
      </c>
      <c r="BG42" s="215">
        <v>0.27013999999999999</v>
      </c>
      <c r="BH42" s="215">
        <v>0.35319354839</v>
      </c>
      <c r="BI42" s="215">
        <v>0.36861527332999999</v>
      </c>
      <c r="BJ42" s="323">
        <v>0.30083130000000002</v>
      </c>
      <c r="BK42" s="323">
        <v>0.29681340000000001</v>
      </c>
      <c r="BL42" s="323">
        <v>0.28162870000000001</v>
      </c>
      <c r="BM42" s="323">
        <v>0.24718580000000001</v>
      </c>
      <c r="BN42" s="323">
        <v>0.23418510000000001</v>
      </c>
      <c r="BO42" s="323">
        <v>0.1681687</v>
      </c>
      <c r="BP42" s="323">
        <v>0.28009040000000002</v>
      </c>
      <c r="BQ42" s="323">
        <v>0.33679350000000002</v>
      </c>
      <c r="BR42" s="323">
        <v>0.28513460000000002</v>
      </c>
      <c r="BS42" s="323">
        <v>0.27120640000000001</v>
      </c>
      <c r="BT42" s="323">
        <v>0.2518552</v>
      </c>
      <c r="BU42" s="323">
        <v>0.28106969999999998</v>
      </c>
      <c r="BV42" s="323">
        <v>0.26851710000000001</v>
      </c>
    </row>
    <row r="43" spans="1:74" ht="11.1" customHeight="1" x14ac:dyDescent="0.2">
      <c r="A43" s="61" t="s">
        <v>764</v>
      </c>
      <c r="B43" s="622" t="s">
        <v>1006</v>
      </c>
      <c r="C43" s="215">
        <v>1.9335869999999999</v>
      </c>
      <c r="D43" s="215">
        <v>1.7203729999999999</v>
      </c>
      <c r="E43" s="215">
        <v>1.882234</v>
      </c>
      <c r="F43" s="215">
        <v>1.9960830000000001</v>
      </c>
      <c r="G43" s="215">
        <v>2.0562909999999999</v>
      </c>
      <c r="H43" s="215">
        <v>2.1573069999999999</v>
      </c>
      <c r="I43" s="215">
        <v>2.23644</v>
      </c>
      <c r="J43" s="215">
        <v>2.2746089999999999</v>
      </c>
      <c r="K43" s="215">
        <v>2.0670099999999998</v>
      </c>
      <c r="L43" s="215">
        <v>2.0207679999999999</v>
      </c>
      <c r="M43" s="215">
        <v>1.8847529999999999</v>
      </c>
      <c r="N43" s="215">
        <v>1.853383</v>
      </c>
      <c r="O43" s="215">
        <v>1.8797280000000001</v>
      </c>
      <c r="P43" s="215">
        <v>1.9049499999999999</v>
      </c>
      <c r="Q43" s="215">
        <v>1.947581</v>
      </c>
      <c r="R43" s="215">
        <v>1.907988</v>
      </c>
      <c r="S43" s="215">
        <v>1.988834</v>
      </c>
      <c r="T43" s="215">
        <v>2.0722860000000001</v>
      </c>
      <c r="U43" s="215">
        <v>2.144825</v>
      </c>
      <c r="V43" s="215">
        <v>2.2931680000000001</v>
      </c>
      <c r="W43" s="215">
        <v>2.0400450000000001</v>
      </c>
      <c r="X43" s="215">
        <v>1.9812639999999999</v>
      </c>
      <c r="Y43" s="215">
        <v>2.0800299999999998</v>
      </c>
      <c r="Z43" s="215">
        <v>1.901221</v>
      </c>
      <c r="AA43" s="215">
        <v>1.927489</v>
      </c>
      <c r="AB43" s="215">
        <v>1.7967569999999999</v>
      </c>
      <c r="AC43" s="215">
        <v>1.804252</v>
      </c>
      <c r="AD43" s="215">
        <v>1.968693</v>
      </c>
      <c r="AE43" s="215">
        <v>2.105464</v>
      </c>
      <c r="AF43" s="215">
        <v>2.1532399999999998</v>
      </c>
      <c r="AG43" s="215">
        <v>2.2618879999999999</v>
      </c>
      <c r="AH43" s="215">
        <v>2.1474329999999999</v>
      </c>
      <c r="AI43" s="215">
        <v>2.0210219999999999</v>
      </c>
      <c r="AJ43" s="215">
        <v>1.858595</v>
      </c>
      <c r="AK43" s="215">
        <v>2.016829</v>
      </c>
      <c r="AL43" s="215">
        <v>1.8806389999999999</v>
      </c>
      <c r="AM43" s="215">
        <v>1.781074</v>
      </c>
      <c r="AN43" s="215">
        <v>1.6645049999999999</v>
      </c>
      <c r="AO43" s="215">
        <v>1.8854340000000001</v>
      </c>
      <c r="AP43" s="215">
        <v>1.868789</v>
      </c>
      <c r="AQ43" s="215">
        <v>2.0132560000000002</v>
      </c>
      <c r="AR43" s="215">
        <v>2.2080860000000002</v>
      </c>
      <c r="AS43" s="215">
        <v>2.1886019999999999</v>
      </c>
      <c r="AT43" s="215">
        <v>2.357037</v>
      </c>
      <c r="AU43" s="215">
        <v>2.1141749999999999</v>
      </c>
      <c r="AV43" s="215">
        <v>2.1448770000000001</v>
      </c>
      <c r="AW43" s="215">
        <v>1.8001750000000001</v>
      </c>
      <c r="AX43" s="215">
        <v>1.753652</v>
      </c>
      <c r="AY43" s="215">
        <v>1.7638199999999999</v>
      </c>
      <c r="AZ43" s="215">
        <v>1.5467040000000001</v>
      </c>
      <c r="BA43" s="215">
        <v>1.7129639999999999</v>
      </c>
      <c r="BB43" s="215">
        <v>1.841072</v>
      </c>
      <c r="BC43" s="215">
        <v>1.935629</v>
      </c>
      <c r="BD43" s="215">
        <v>2.0676899999999998</v>
      </c>
      <c r="BE43" s="215">
        <v>2.238807</v>
      </c>
      <c r="BF43" s="215">
        <v>2.1708050000000001</v>
      </c>
      <c r="BG43" s="215">
        <v>2.0181</v>
      </c>
      <c r="BH43" s="215">
        <v>1.9477161999999999</v>
      </c>
      <c r="BI43" s="215">
        <v>1.8815409000000001</v>
      </c>
      <c r="BJ43" s="323">
        <v>1.776019</v>
      </c>
      <c r="BK43" s="323">
        <v>1.8045770000000001</v>
      </c>
      <c r="BL43" s="323">
        <v>1.5877859999999999</v>
      </c>
      <c r="BM43" s="323">
        <v>1.624344</v>
      </c>
      <c r="BN43" s="323">
        <v>1.825941</v>
      </c>
      <c r="BO43" s="323">
        <v>1.8882410000000001</v>
      </c>
      <c r="BP43" s="323">
        <v>2.0565470000000001</v>
      </c>
      <c r="BQ43" s="323">
        <v>2.0981079999999999</v>
      </c>
      <c r="BR43" s="323">
        <v>2.180825</v>
      </c>
      <c r="BS43" s="323">
        <v>1.962952</v>
      </c>
      <c r="BT43" s="323">
        <v>1.9212819999999999</v>
      </c>
      <c r="BU43" s="323">
        <v>1.8773919999999999</v>
      </c>
      <c r="BV43" s="323">
        <v>1.7802979999999999</v>
      </c>
    </row>
    <row r="44" spans="1:74" ht="11.1" customHeight="1" x14ac:dyDescent="0.2">
      <c r="A44" s="61" t="s">
        <v>528</v>
      </c>
      <c r="B44" s="622" t="s">
        <v>193</v>
      </c>
      <c r="C44" s="215">
        <v>19.261334000000002</v>
      </c>
      <c r="D44" s="215">
        <v>19.664414000000001</v>
      </c>
      <c r="E44" s="215">
        <v>19.339936000000002</v>
      </c>
      <c r="F44" s="215">
        <v>19.251232000000002</v>
      </c>
      <c r="G44" s="215">
        <v>19.315913999999999</v>
      </c>
      <c r="H44" s="215">
        <v>19.853081</v>
      </c>
      <c r="I44" s="215">
        <v>20.134339000000001</v>
      </c>
      <c r="J44" s="215">
        <v>19.939488999999998</v>
      </c>
      <c r="K44" s="215">
        <v>19.432532999999999</v>
      </c>
      <c r="L44" s="215">
        <v>19.490704999999998</v>
      </c>
      <c r="M44" s="215">
        <v>19.127434000000001</v>
      </c>
      <c r="N44" s="215">
        <v>19.589155000000002</v>
      </c>
      <c r="O44" s="215">
        <v>19.062802999999999</v>
      </c>
      <c r="P44" s="215">
        <v>19.846603999999999</v>
      </c>
      <c r="Q44" s="215">
        <v>19.728204000000002</v>
      </c>
      <c r="R44" s="215">
        <v>19.340226999999999</v>
      </c>
      <c r="S44" s="215">
        <v>19.328156</v>
      </c>
      <c r="T44" s="215">
        <v>19.846174000000001</v>
      </c>
      <c r="U44" s="215">
        <v>19.775659999999998</v>
      </c>
      <c r="V44" s="215">
        <v>20.274784</v>
      </c>
      <c r="W44" s="215">
        <v>19.756827000000001</v>
      </c>
      <c r="X44" s="215">
        <v>19.650106999999998</v>
      </c>
      <c r="Y44" s="215">
        <v>19.658868999999999</v>
      </c>
      <c r="Z44" s="215">
        <v>19.983958999999999</v>
      </c>
      <c r="AA44" s="215">
        <v>19.322845999999998</v>
      </c>
      <c r="AB44" s="215">
        <v>19.190404000000001</v>
      </c>
      <c r="AC44" s="215">
        <v>20.060123999999998</v>
      </c>
      <c r="AD44" s="215">
        <v>19.595324999999999</v>
      </c>
      <c r="AE44" s="215">
        <v>20.066244999999999</v>
      </c>
      <c r="AF44" s="215">
        <v>20.561246000000001</v>
      </c>
      <c r="AG44" s="215">
        <v>20.118924</v>
      </c>
      <c r="AH44" s="215">
        <v>20.251193000000001</v>
      </c>
      <c r="AI44" s="215">
        <v>19.640611</v>
      </c>
      <c r="AJ44" s="215">
        <v>19.989650999999999</v>
      </c>
      <c r="AK44" s="215">
        <v>20.307238000000002</v>
      </c>
      <c r="AL44" s="215">
        <v>20.323454999999999</v>
      </c>
      <c r="AM44" s="215">
        <v>20.545141000000001</v>
      </c>
      <c r="AN44" s="215">
        <v>19.678706999999999</v>
      </c>
      <c r="AO44" s="215">
        <v>20.756360000000001</v>
      </c>
      <c r="AP44" s="215">
        <v>20.036521</v>
      </c>
      <c r="AQ44" s="215">
        <v>20.247367000000001</v>
      </c>
      <c r="AR44" s="215">
        <v>20.790271000000001</v>
      </c>
      <c r="AS44" s="215">
        <v>20.682276999999999</v>
      </c>
      <c r="AT44" s="215">
        <v>21.358391999999998</v>
      </c>
      <c r="AU44" s="215">
        <v>20.082809000000001</v>
      </c>
      <c r="AV44" s="215">
        <v>20.734406</v>
      </c>
      <c r="AW44" s="215">
        <v>20.746514000000001</v>
      </c>
      <c r="AX44" s="215">
        <v>20.303449000000001</v>
      </c>
      <c r="AY44" s="215">
        <v>20.452114999999999</v>
      </c>
      <c r="AZ44" s="215">
        <v>20.193715999999998</v>
      </c>
      <c r="BA44" s="215">
        <v>20.204429999999999</v>
      </c>
      <c r="BB44" s="215">
        <v>20.112278</v>
      </c>
      <c r="BC44" s="215">
        <v>20.259079</v>
      </c>
      <c r="BD44" s="215">
        <v>20.603662</v>
      </c>
      <c r="BE44" s="215">
        <v>20.741786000000001</v>
      </c>
      <c r="BF44" s="215">
        <v>21.062179</v>
      </c>
      <c r="BG44" s="215">
        <v>20.221131</v>
      </c>
      <c r="BH44" s="215">
        <v>21.032420734999999</v>
      </c>
      <c r="BI44" s="215">
        <v>21.13050247</v>
      </c>
      <c r="BJ44" s="323">
        <v>20.908200000000001</v>
      </c>
      <c r="BK44" s="323">
        <v>20.51718</v>
      </c>
      <c r="BL44" s="323">
        <v>20.310649999999999</v>
      </c>
      <c r="BM44" s="323">
        <v>20.455670000000001</v>
      </c>
      <c r="BN44" s="323">
        <v>20.32686</v>
      </c>
      <c r="BO44" s="323">
        <v>20.492329999999999</v>
      </c>
      <c r="BP44" s="323">
        <v>20.95065</v>
      </c>
      <c r="BQ44" s="323">
        <v>21.013559999999998</v>
      </c>
      <c r="BR44" s="323">
        <v>21.329730000000001</v>
      </c>
      <c r="BS44" s="323">
        <v>20.607289999999999</v>
      </c>
      <c r="BT44" s="323">
        <v>20.985130000000002</v>
      </c>
      <c r="BU44" s="323">
        <v>20.885770000000001</v>
      </c>
      <c r="BV44" s="323">
        <v>21.145160000000001</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752"/>
      <c r="AY45" s="752"/>
      <c r="AZ45" s="752"/>
      <c r="BA45" s="752"/>
      <c r="BB45" s="752"/>
      <c r="BC45" s="752"/>
      <c r="BD45" s="752"/>
      <c r="BE45" s="752"/>
      <c r="BF45" s="752"/>
      <c r="BG45" s="752"/>
      <c r="BH45" s="752"/>
      <c r="BI45" s="752"/>
      <c r="BJ45" s="326"/>
      <c r="BK45" s="326"/>
      <c r="BL45" s="326"/>
      <c r="BM45" s="326"/>
      <c r="BN45" s="326"/>
      <c r="BO45" s="326"/>
      <c r="BP45" s="326"/>
      <c r="BQ45" s="326"/>
      <c r="BR45" s="326"/>
      <c r="BS45" s="326"/>
      <c r="BT45" s="326"/>
      <c r="BU45" s="326"/>
      <c r="BV45" s="326"/>
    </row>
    <row r="46" spans="1:74" ht="11.1" customHeight="1" x14ac:dyDescent="0.2">
      <c r="A46" s="61" t="s">
        <v>765</v>
      </c>
      <c r="B46" s="177" t="s">
        <v>1015</v>
      </c>
      <c r="C46" s="215">
        <v>4.885802</v>
      </c>
      <c r="D46" s="215">
        <v>4.6322890000000001</v>
      </c>
      <c r="E46" s="215">
        <v>5.5273490000000001</v>
      </c>
      <c r="F46" s="215">
        <v>4.4362349999999999</v>
      </c>
      <c r="G46" s="215">
        <v>4.649489</v>
      </c>
      <c r="H46" s="215">
        <v>4.9480649999999997</v>
      </c>
      <c r="I46" s="215">
        <v>4.610881</v>
      </c>
      <c r="J46" s="215">
        <v>5.3509500000000001</v>
      </c>
      <c r="K46" s="215">
        <v>4.5065410000000004</v>
      </c>
      <c r="L46" s="215">
        <v>4.2249639999999999</v>
      </c>
      <c r="M46" s="215">
        <v>4.2477739999999997</v>
      </c>
      <c r="N46" s="215">
        <v>4.4761559999999996</v>
      </c>
      <c r="O46" s="215">
        <v>4.7299939999999996</v>
      </c>
      <c r="P46" s="215">
        <v>5.1320319999999997</v>
      </c>
      <c r="Q46" s="215">
        <v>4.9096489999999999</v>
      </c>
      <c r="R46" s="215">
        <v>4.6267740000000002</v>
      </c>
      <c r="S46" s="215">
        <v>4.4412349999999998</v>
      </c>
      <c r="T46" s="215">
        <v>4.6172149999999998</v>
      </c>
      <c r="U46" s="215">
        <v>5.3058040000000002</v>
      </c>
      <c r="V46" s="215">
        <v>5.2257300000000004</v>
      </c>
      <c r="W46" s="215">
        <v>4.7600350000000002</v>
      </c>
      <c r="X46" s="215">
        <v>4.7145190000000001</v>
      </c>
      <c r="Y46" s="215">
        <v>4.8665770000000004</v>
      </c>
      <c r="Z46" s="215">
        <v>4.2185759999999997</v>
      </c>
      <c r="AA46" s="215">
        <v>5.1005070000000003</v>
      </c>
      <c r="AB46" s="215">
        <v>3.5726979999999999</v>
      </c>
      <c r="AC46" s="215">
        <v>4.1297829999999998</v>
      </c>
      <c r="AD46" s="215">
        <v>4.0448409999999999</v>
      </c>
      <c r="AE46" s="215">
        <v>4.4975569999999996</v>
      </c>
      <c r="AF46" s="215">
        <v>4.0733129999999997</v>
      </c>
      <c r="AG46" s="215">
        <v>3.662798</v>
      </c>
      <c r="AH46" s="215">
        <v>4.4469370000000001</v>
      </c>
      <c r="AI46" s="215">
        <v>3.4636330000000002</v>
      </c>
      <c r="AJ46" s="215">
        <v>2.6545200000000002</v>
      </c>
      <c r="AK46" s="215">
        <v>2.732186</v>
      </c>
      <c r="AL46" s="215">
        <v>2.7991709999999999</v>
      </c>
      <c r="AM46" s="215">
        <v>3.8190620000000002</v>
      </c>
      <c r="AN46" s="215">
        <v>2.678636</v>
      </c>
      <c r="AO46" s="215">
        <v>2.4852979999999998</v>
      </c>
      <c r="AP46" s="215">
        <v>2.5779529999999999</v>
      </c>
      <c r="AQ46" s="215">
        <v>2.5096630000000002</v>
      </c>
      <c r="AR46" s="215">
        <v>2.9023219999999998</v>
      </c>
      <c r="AS46" s="215">
        <v>2.2306110000000001</v>
      </c>
      <c r="AT46" s="215">
        <v>3.269943</v>
      </c>
      <c r="AU46" s="215">
        <v>2.473986</v>
      </c>
      <c r="AV46" s="215">
        <v>1.4567600000000001</v>
      </c>
      <c r="AW46" s="215">
        <v>0.99141100000000004</v>
      </c>
      <c r="AX46" s="215">
        <v>0.71958900000000003</v>
      </c>
      <c r="AY46" s="215">
        <v>1.5889139999999999</v>
      </c>
      <c r="AZ46" s="215">
        <v>0.17552999999999999</v>
      </c>
      <c r="BA46" s="215">
        <v>0.841638</v>
      </c>
      <c r="BB46" s="215">
        <v>1.0173479999999999</v>
      </c>
      <c r="BC46" s="215">
        <v>1.5827089999999999</v>
      </c>
      <c r="BD46" s="215">
        <v>0.50621700000000003</v>
      </c>
      <c r="BE46" s="215">
        <v>1.4658720000000001</v>
      </c>
      <c r="BF46" s="215">
        <v>0.84853500000000004</v>
      </c>
      <c r="BG46" s="215">
        <v>-8.9110999999999996E-2</v>
      </c>
      <c r="BH46" s="215">
        <v>-0.85643062580999996</v>
      </c>
      <c r="BI46" s="215">
        <v>-0.59178411666999997</v>
      </c>
      <c r="BJ46" s="323">
        <v>-0.62688690000000002</v>
      </c>
      <c r="BK46" s="323">
        <v>-0.52609300000000003</v>
      </c>
      <c r="BL46" s="323">
        <v>-0.87559430000000005</v>
      </c>
      <c r="BM46" s="323">
        <v>-0.66083170000000002</v>
      </c>
      <c r="BN46" s="323">
        <v>-0.54164440000000003</v>
      </c>
      <c r="BO46" s="323">
        <v>-0.27883239999999998</v>
      </c>
      <c r="BP46" s="323">
        <v>-0.2496662</v>
      </c>
      <c r="BQ46" s="323">
        <v>-0.37369849999999999</v>
      </c>
      <c r="BR46" s="323">
        <v>-5.6234199999999998E-2</v>
      </c>
      <c r="BS46" s="323">
        <v>-0.6445478</v>
      </c>
      <c r="BT46" s="323">
        <v>-0.51779679999999995</v>
      </c>
      <c r="BU46" s="323">
        <v>-0.85592060000000003</v>
      </c>
      <c r="BV46" s="323">
        <v>-1.2634989999999999</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62"/>
      <c r="BJ47" s="326"/>
      <c r="BK47" s="326"/>
      <c r="BL47" s="326"/>
      <c r="BM47" s="326"/>
      <c r="BN47" s="326"/>
      <c r="BO47" s="326"/>
      <c r="BP47" s="326"/>
      <c r="BQ47" s="326"/>
      <c r="BR47" s="326"/>
      <c r="BS47" s="326"/>
      <c r="BT47" s="326"/>
      <c r="BU47" s="326"/>
      <c r="BV47" s="326"/>
    </row>
    <row r="48" spans="1:74" ht="11.1" customHeight="1" x14ac:dyDescent="0.2">
      <c r="A48" s="57"/>
      <c r="B48" s="65" t="s">
        <v>767</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401"/>
      <c r="BK48" s="63"/>
      <c r="BL48" s="63"/>
      <c r="BM48" s="63"/>
      <c r="BN48" s="63"/>
      <c r="BO48" s="63"/>
      <c r="BP48" s="63"/>
      <c r="BQ48" s="63"/>
      <c r="BR48" s="63"/>
      <c r="BS48" s="63"/>
      <c r="BT48" s="63"/>
      <c r="BU48" s="63"/>
      <c r="BV48" s="401"/>
    </row>
    <row r="49" spans="1:74" ht="11.1" customHeight="1" x14ac:dyDescent="0.2">
      <c r="A49" s="57"/>
      <c r="B49" s="66" t="s">
        <v>116</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63"/>
      <c r="BI49" s="63"/>
      <c r="BJ49" s="401"/>
      <c r="BK49" s="401"/>
      <c r="BL49" s="401"/>
      <c r="BM49" s="401"/>
      <c r="BN49" s="401"/>
      <c r="BO49" s="401"/>
      <c r="BP49" s="401"/>
      <c r="BQ49" s="401"/>
      <c r="BR49" s="401"/>
      <c r="BS49" s="401"/>
      <c r="BT49" s="401"/>
      <c r="BU49" s="401"/>
      <c r="BV49" s="401"/>
    </row>
    <row r="50" spans="1:74" ht="11.1" customHeight="1" x14ac:dyDescent="0.2">
      <c r="A50" s="61" t="s">
        <v>529</v>
      </c>
      <c r="B50" s="175" t="s">
        <v>413</v>
      </c>
      <c r="C50" s="68">
        <v>389.21300000000002</v>
      </c>
      <c r="D50" s="68">
        <v>415.31299999999999</v>
      </c>
      <c r="E50" s="68">
        <v>443.2</v>
      </c>
      <c r="F50" s="68">
        <v>452.71300000000002</v>
      </c>
      <c r="G50" s="68">
        <v>448.96100000000001</v>
      </c>
      <c r="H50" s="68">
        <v>438.81</v>
      </c>
      <c r="I50" s="68">
        <v>424.80900000000003</v>
      </c>
      <c r="J50" s="68">
        <v>425.85300000000001</v>
      </c>
      <c r="K50" s="68">
        <v>429.12900000000002</v>
      </c>
      <c r="L50" s="68">
        <v>455.21300000000002</v>
      </c>
      <c r="M50" s="68">
        <v>455.99400000000003</v>
      </c>
      <c r="N50" s="68">
        <v>449.22</v>
      </c>
      <c r="O50" s="68">
        <v>471.767</v>
      </c>
      <c r="P50" s="68">
        <v>492.15300000000002</v>
      </c>
      <c r="Q50" s="68">
        <v>504.81099999999998</v>
      </c>
      <c r="R50" s="68">
        <v>509.32299999999998</v>
      </c>
      <c r="S50" s="68">
        <v>511.86099999999999</v>
      </c>
      <c r="T50" s="68">
        <v>500.85700000000003</v>
      </c>
      <c r="U50" s="68">
        <v>493.45800000000003</v>
      </c>
      <c r="V50" s="68">
        <v>486.67500000000001</v>
      </c>
      <c r="W50" s="68">
        <v>471.53699999999998</v>
      </c>
      <c r="X50" s="68">
        <v>491.20299999999997</v>
      </c>
      <c r="Y50" s="68">
        <v>490.73399999999998</v>
      </c>
      <c r="Z50" s="68">
        <v>484.62200000000001</v>
      </c>
      <c r="AA50" s="68">
        <v>506.798</v>
      </c>
      <c r="AB50" s="68">
        <v>525.41899999999998</v>
      </c>
      <c r="AC50" s="68">
        <v>538.59500000000003</v>
      </c>
      <c r="AD50" s="68">
        <v>524.28599999999994</v>
      </c>
      <c r="AE50" s="68">
        <v>516.80799999999999</v>
      </c>
      <c r="AF50" s="68">
        <v>501.55700000000002</v>
      </c>
      <c r="AG50" s="68">
        <v>483.411</v>
      </c>
      <c r="AH50" s="68">
        <v>459.98200000000003</v>
      </c>
      <c r="AI50" s="68">
        <v>469.58800000000002</v>
      </c>
      <c r="AJ50" s="68">
        <v>459.73099999999999</v>
      </c>
      <c r="AK50" s="68">
        <v>453.05399999999997</v>
      </c>
      <c r="AL50" s="68">
        <v>421.64600000000002</v>
      </c>
      <c r="AM50" s="68">
        <v>420.76</v>
      </c>
      <c r="AN50" s="68">
        <v>423.84300000000002</v>
      </c>
      <c r="AO50" s="68">
        <v>424.93900000000002</v>
      </c>
      <c r="AP50" s="68">
        <v>436.57799999999997</v>
      </c>
      <c r="AQ50" s="68">
        <v>434.197</v>
      </c>
      <c r="AR50" s="68">
        <v>415.15199999999999</v>
      </c>
      <c r="AS50" s="68">
        <v>409.64100000000002</v>
      </c>
      <c r="AT50" s="68">
        <v>407.58300000000003</v>
      </c>
      <c r="AU50" s="68">
        <v>416.68400000000003</v>
      </c>
      <c r="AV50" s="68">
        <v>433.80799999999999</v>
      </c>
      <c r="AW50" s="68">
        <v>449.37900000000002</v>
      </c>
      <c r="AX50" s="68">
        <v>442.50099999999998</v>
      </c>
      <c r="AY50" s="68">
        <v>448.80399999999997</v>
      </c>
      <c r="AZ50" s="68">
        <v>451.72800000000001</v>
      </c>
      <c r="BA50" s="68">
        <v>459.322</v>
      </c>
      <c r="BB50" s="68">
        <v>468.82900000000001</v>
      </c>
      <c r="BC50" s="68">
        <v>480.15800000000002</v>
      </c>
      <c r="BD50" s="68">
        <v>463.96100000000001</v>
      </c>
      <c r="BE50" s="68">
        <v>442.05</v>
      </c>
      <c r="BF50" s="68">
        <v>430.81599999999997</v>
      </c>
      <c r="BG50" s="68">
        <v>426.45600000000002</v>
      </c>
      <c r="BH50" s="68">
        <v>446.78199999999998</v>
      </c>
      <c r="BI50" s="68">
        <v>447.44353999999998</v>
      </c>
      <c r="BJ50" s="325">
        <v>444.03519999999997</v>
      </c>
      <c r="BK50" s="325">
        <v>453.37130000000002</v>
      </c>
      <c r="BL50" s="325">
        <v>465.74169999999998</v>
      </c>
      <c r="BM50" s="325">
        <v>479.91750000000002</v>
      </c>
      <c r="BN50" s="325">
        <v>484.83530000000002</v>
      </c>
      <c r="BO50" s="325">
        <v>489.3759</v>
      </c>
      <c r="BP50" s="325">
        <v>478.31330000000003</v>
      </c>
      <c r="BQ50" s="325">
        <v>465.10640000000001</v>
      </c>
      <c r="BR50" s="325">
        <v>455.40969999999999</v>
      </c>
      <c r="BS50" s="325">
        <v>458.12830000000002</v>
      </c>
      <c r="BT50" s="325">
        <v>473.86950000000002</v>
      </c>
      <c r="BU50" s="325">
        <v>476.68220000000002</v>
      </c>
      <c r="BV50" s="325">
        <v>469.32069999999999</v>
      </c>
    </row>
    <row r="51" spans="1:74" ht="11.1" customHeight="1" x14ac:dyDescent="0.2">
      <c r="A51" s="616" t="s">
        <v>1004</v>
      </c>
      <c r="B51" s="66" t="s">
        <v>1005</v>
      </c>
      <c r="C51" s="68">
        <v>152.21700000000001</v>
      </c>
      <c r="D51" s="68">
        <v>132.1</v>
      </c>
      <c r="E51" s="68">
        <v>138.29499999999999</v>
      </c>
      <c r="F51" s="68">
        <v>157.63300000000001</v>
      </c>
      <c r="G51" s="68">
        <v>177.929</v>
      </c>
      <c r="H51" s="68">
        <v>193.309</v>
      </c>
      <c r="I51" s="68">
        <v>206.089</v>
      </c>
      <c r="J51" s="68">
        <v>221.09399999999999</v>
      </c>
      <c r="K51" s="68">
        <v>225.554</v>
      </c>
      <c r="L51" s="68">
        <v>224.74700000000001</v>
      </c>
      <c r="M51" s="68">
        <v>214.11199999999999</v>
      </c>
      <c r="N51" s="68">
        <v>194.49100000000001</v>
      </c>
      <c r="O51" s="68">
        <v>164.14</v>
      </c>
      <c r="P51" s="68">
        <v>147.08500000000001</v>
      </c>
      <c r="Q51" s="68">
        <v>152.489</v>
      </c>
      <c r="R51" s="68">
        <v>167.94900000000001</v>
      </c>
      <c r="S51" s="68">
        <v>184.971</v>
      </c>
      <c r="T51" s="68">
        <v>209.87799999999999</v>
      </c>
      <c r="U51" s="68">
        <v>228.77</v>
      </c>
      <c r="V51" s="68">
        <v>247.136</v>
      </c>
      <c r="W51" s="68">
        <v>250.833</v>
      </c>
      <c r="X51" s="68">
        <v>242.93700000000001</v>
      </c>
      <c r="Y51" s="68">
        <v>232.63399999999999</v>
      </c>
      <c r="Z51" s="68">
        <v>200.19499999999999</v>
      </c>
      <c r="AA51" s="68">
        <v>164.89</v>
      </c>
      <c r="AB51" s="68">
        <v>153.61799999999999</v>
      </c>
      <c r="AC51" s="68">
        <v>147.55500000000001</v>
      </c>
      <c r="AD51" s="68">
        <v>153.34399999999999</v>
      </c>
      <c r="AE51" s="68">
        <v>170.21100000000001</v>
      </c>
      <c r="AF51" s="68">
        <v>189.858</v>
      </c>
      <c r="AG51" s="68">
        <v>205.81299999999999</v>
      </c>
      <c r="AH51" s="68">
        <v>229.815</v>
      </c>
      <c r="AI51" s="68">
        <v>228.66300000000001</v>
      </c>
      <c r="AJ51" s="68">
        <v>230.67599999999999</v>
      </c>
      <c r="AK51" s="68">
        <v>216.48500000000001</v>
      </c>
      <c r="AL51" s="68">
        <v>190.00399999999999</v>
      </c>
      <c r="AM51" s="68">
        <v>155.733</v>
      </c>
      <c r="AN51" s="68">
        <v>140.93799999999999</v>
      </c>
      <c r="AO51" s="68">
        <v>138.643</v>
      </c>
      <c r="AP51" s="68">
        <v>144.804</v>
      </c>
      <c r="AQ51" s="68">
        <v>162.13300000000001</v>
      </c>
      <c r="AR51" s="68">
        <v>180.93700000000001</v>
      </c>
      <c r="AS51" s="68">
        <v>196.48599999999999</v>
      </c>
      <c r="AT51" s="68">
        <v>213.55099999999999</v>
      </c>
      <c r="AU51" s="68">
        <v>225.29499999999999</v>
      </c>
      <c r="AV51" s="68">
        <v>225.428</v>
      </c>
      <c r="AW51" s="68">
        <v>209.316</v>
      </c>
      <c r="AX51" s="68">
        <v>189.024</v>
      </c>
      <c r="AY51" s="68">
        <v>165.73699999999999</v>
      </c>
      <c r="AZ51" s="68">
        <v>155.17500000000001</v>
      </c>
      <c r="BA51" s="68">
        <v>162.99299999999999</v>
      </c>
      <c r="BB51" s="68">
        <v>179.321</v>
      </c>
      <c r="BC51" s="68">
        <v>206.405</v>
      </c>
      <c r="BD51" s="68">
        <v>228.93</v>
      </c>
      <c r="BE51" s="68">
        <v>241.17699999999999</v>
      </c>
      <c r="BF51" s="68">
        <v>259.96600000000001</v>
      </c>
      <c r="BG51" s="68">
        <v>267.09800000000001</v>
      </c>
      <c r="BH51" s="68">
        <v>259.25230449999998</v>
      </c>
      <c r="BI51" s="68">
        <v>238.01677452999999</v>
      </c>
      <c r="BJ51" s="325">
        <v>213.12860000000001</v>
      </c>
      <c r="BK51" s="325">
        <v>185.23519999999999</v>
      </c>
      <c r="BL51" s="325">
        <v>169.4222</v>
      </c>
      <c r="BM51" s="325">
        <v>169.11410000000001</v>
      </c>
      <c r="BN51" s="325">
        <v>182.50579999999999</v>
      </c>
      <c r="BO51" s="325">
        <v>200.2774</v>
      </c>
      <c r="BP51" s="325">
        <v>217.99379999999999</v>
      </c>
      <c r="BQ51" s="325">
        <v>232.24180000000001</v>
      </c>
      <c r="BR51" s="325">
        <v>249.7037</v>
      </c>
      <c r="BS51" s="325">
        <v>254.02510000000001</v>
      </c>
      <c r="BT51" s="325">
        <v>250.40940000000001</v>
      </c>
      <c r="BU51" s="325">
        <v>236.54390000000001</v>
      </c>
      <c r="BV51" s="325">
        <v>210.04990000000001</v>
      </c>
    </row>
    <row r="52" spans="1:74" ht="11.1" customHeight="1" x14ac:dyDescent="0.2">
      <c r="A52" s="61" t="s">
        <v>768</v>
      </c>
      <c r="B52" s="175" t="s">
        <v>409</v>
      </c>
      <c r="C52" s="68">
        <v>85.444000000000003</v>
      </c>
      <c r="D52" s="68">
        <v>85.265000000000001</v>
      </c>
      <c r="E52" s="68">
        <v>85.012</v>
      </c>
      <c r="F52" s="68">
        <v>86.245000000000005</v>
      </c>
      <c r="G52" s="68">
        <v>84.100999999999999</v>
      </c>
      <c r="H52" s="68">
        <v>86.29</v>
      </c>
      <c r="I52" s="68">
        <v>89.513000000000005</v>
      </c>
      <c r="J52" s="68">
        <v>88.58</v>
      </c>
      <c r="K52" s="68">
        <v>88.950999999999993</v>
      </c>
      <c r="L52" s="68">
        <v>87.275999999999996</v>
      </c>
      <c r="M52" s="68">
        <v>86.111999999999995</v>
      </c>
      <c r="N52" s="68">
        <v>82.861000000000004</v>
      </c>
      <c r="O52" s="68">
        <v>88.222999999999999</v>
      </c>
      <c r="P52" s="68">
        <v>89.623999999999995</v>
      </c>
      <c r="Q52" s="68">
        <v>91.641999999999996</v>
      </c>
      <c r="R52" s="68">
        <v>90.423000000000002</v>
      </c>
      <c r="S52" s="68">
        <v>90.254999999999995</v>
      </c>
      <c r="T52" s="68">
        <v>86.798000000000002</v>
      </c>
      <c r="U52" s="68">
        <v>88.313999999999993</v>
      </c>
      <c r="V52" s="68">
        <v>84.325999999999993</v>
      </c>
      <c r="W52" s="68">
        <v>83.522000000000006</v>
      </c>
      <c r="X52" s="68">
        <v>85.605000000000004</v>
      </c>
      <c r="Y52" s="68">
        <v>82.849000000000004</v>
      </c>
      <c r="Z52" s="68">
        <v>80.323999999999998</v>
      </c>
      <c r="AA52" s="68">
        <v>89.12</v>
      </c>
      <c r="AB52" s="68">
        <v>89.850999999999999</v>
      </c>
      <c r="AC52" s="68">
        <v>91.941000000000003</v>
      </c>
      <c r="AD52" s="68">
        <v>92.820999999999998</v>
      </c>
      <c r="AE52" s="68">
        <v>95.912999999999997</v>
      </c>
      <c r="AF52" s="68">
        <v>89.855000000000004</v>
      </c>
      <c r="AG52" s="68">
        <v>90.182000000000002</v>
      </c>
      <c r="AH52" s="68">
        <v>90.724999999999994</v>
      </c>
      <c r="AI52" s="68">
        <v>91.558000000000007</v>
      </c>
      <c r="AJ52" s="68">
        <v>90.662000000000006</v>
      </c>
      <c r="AK52" s="68">
        <v>87.506</v>
      </c>
      <c r="AL52" s="68">
        <v>86.337000000000003</v>
      </c>
      <c r="AM52" s="68">
        <v>89.622</v>
      </c>
      <c r="AN52" s="68">
        <v>90.224000000000004</v>
      </c>
      <c r="AO52" s="68">
        <v>98.087999999999994</v>
      </c>
      <c r="AP52" s="68">
        <v>94.052999999999997</v>
      </c>
      <c r="AQ52" s="68">
        <v>93.906999999999996</v>
      </c>
      <c r="AR52" s="68">
        <v>92.227000000000004</v>
      </c>
      <c r="AS52" s="68">
        <v>89.381</v>
      </c>
      <c r="AT52" s="68">
        <v>89.561999999999998</v>
      </c>
      <c r="AU52" s="68">
        <v>91.900999999999996</v>
      </c>
      <c r="AV52" s="68">
        <v>92.063999999999993</v>
      </c>
      <c r="AW52" s="68">
        <v>91.834999999999994</v>
      </c>
      <c r="AX52" s="68">
        <v>85.909000000000006</v>
      </c>
      <c r="AY52" s="68">
        <v>89.003</v>
      </c>
      <c r="AZ52" s="68">
        <v>92.825000000000003</v>
      </c>
      <c r="BA52" s="68">
        <v>91.960999999999999</v>
      </c>
      <c r="BB52" s="68">
        <v>96.106999999999999</v>
      </c>
      <c r="BC52" s="68">
        <v>97.933999999999997</v>
      </c>
      <c r="BD52" s="68">
        <v>95.903000000000006</v>
      </c>
      <c r="BE52" s="68">
        <v>96.116</v>
      </c>
      <c r="BF52" s="68">
        <v>94.661000000000001</v>
      </c>
      <c r="BG52" s="68">
        <v>92.212999999999994</v>
      </c>
      <c r="BH52" s="68">
        <v>94.186000000000007</v>
      </c>
      <c r="BI52" s="68">
        <v>92.588357333000005</v>
      </c>
      <c r="BJ52" s="325">
        <v>84.721379999999996</v>
      </c>
      <c r="BK52" s="325">
        <v>90.156649999999999</v>
      </c>
      <c r="BL52" s="325">
        <v>91.302999999999997</v>
      </c>
      <c r="BM52" s="325">
        <v>93.147019999999998</v>
      </c>
      <c r="BN52" s="325">
        <v>94.411969999999997</v>
      </c>
      <c r="BO52" s="325">
        <v>92.514229999999998</v>
      </c>
      <c r="BP52" s="325">
        <v>92.442719999999994</v>
      </c>
      <c r="BQ52" s="325">
        <v>90.652370000000005</v>
      </c>
      <c r="BR52" s="325">
        <v>89.154210000000006</v>
      </c>
      <c r="BS52" s="325">
        <v>89.980509999999995</v>
      </c>
      <c r="BT52" s="325">
        <v>92.111170000000001</v>
      </c>
      <c r="BU52" s="325">
        <v>89.172229999999999</v>
      </c>
      <c r="BV52" s="325">
        <v>83.190119999999993</v>
      </c>
    </row>
    <row r="53" spans="1:74" ht="11.1" customHeight="1" x14ac:dyDescent="0.2">
      <c r="A53" s="61" t="s">
        <v>770</v>
      </c>
      <c r="B53" s="175" t="s">
        <v>414</v>
      </c>
      <c r="C53" s="68">
        <v>26.299446</v>
      </c>
      <c r="D53" s="68">
        <v>27.136513000000001</v>
      </c>
      <c r="E53" s="68">
        <v>26.964020999999999</v>
      </c>
      <c r="F53" s="68">
        <v>26.456634000000001</v>
      </c>
      <c r="G53" s="68">
        <v>25.890257999999999</v>
      </c>
      <c r="H53" s="68">
        <v>25.237791000000001</v>
      </c>
      <c r="I53" s="68">
        <v>25.451651999999999</v>
      </c>
      <c r="J53" s="68">
        <v>24.703033999999999</v>
      </c>
      <c r="K53" s="68">
        <v>23.897480999999999</v>
      </c>
      <c r="L53" s="68">
        <v>23.918685</v>
      </c>
      <c r="M53" s="68">
        <v>25.637969999999999</v>
      </c>
      <c r="N53" s="68">
        <v>27.146298000000002</v>
      </c>
      <c r="O53" s="68">
        <v>29.178362</v>
      </c>
      <c r="P53" s="68">
        <v>29.582032999999999</v>
      </c>
      <c r="Q53" s="68">
        <v>29.062559</v>
      </c>
      <c r="R53" s="68">
        <v>28.027403</v>
      </c>
      <c r="S53" s="68">
        <v>27.244702</v>
      </c>
      <c r="T53" s="68">
        <v>27.852004000000001</v>
      </c>
      <c r="U53" s="68">
        <v>28.039527</v>
      </c>
      <c r="V53" s="68">
        <v>27.736173000000001</v>
      </c>
      <c r="W53" s="68">
        <v>27.389913</v>
      </c>
      <c r="X53" s="68">
        <v>26.923871999999999</v>
      </c>
      <c r="Y53" s="68">
        <v>26.972242000000001</v>
      </c>
      <c r="Z53" s="68">
        <v>29.007739999999998</v>
      </c>
      <c r="AA53" s="68">
        <v>31.691298</v>
      </c>
      <c r="AB53" s="68">
        <v>31.859195</v>
      </c>
      <c r="AC53" s="68">
        <v>32.818440000000002</v>
      </c>
      <c r="AD53" s="68">
        <v>32.078544000000001</v>
      </c>
      <c r="AE53" s="68">
        <v>30.235627999999998</v>
      </c>
      <c r="AF53" s="68">
        <v>29.339252999999999</v>
      </c>
      <c r="AG53" s="68">
        <v>29.478895999999999</v>
      </c>
      <c r="AH53" s="68">
        <v>29.605516999999999</v>
      </c>
      <c r="AI53" s="68">
        <v>28.547553000000001</v>
      </c>
      <c r="AJ53" s="68">
        <v>28.437940999999999</v>
      </c>
      <c r="AK53" s="68">
        <v>30.035246999999998</v>
      </c>
      <c r="AL53" s="68">
        <v>29.584949000000002</v>
      </c>
      <c r="AM53" s="68">
        <v>31.656119</v>
      </c>
      <c r="AN53" s="68">
        <v>32.180826000000003</v>
      </c>
      <c r="AO53" s="68">
        <v>31.103645</v>
      </c>
      <c r="AP53" s="68">
        <v>30.967804000000001</v>
      </c>
      <c r="AQ53" s="68">
        <v>29.491741000000001</v>
      </c>
      <c r="AR53" s="68">
        <v>28.731908000000001</v>
      </c>
      <c r="AS53" s="68">
        <v>28.903490999999999</v>
      </c>
      <c r="AT53" s="68">
        <v>28.898886000000001</v>
      </c>
      <c r="AU53" s="68">
        <v>30.452354</v>
      </c>
      <c r="AV53" s="68">
        <v>29.676034999999999</v>
      </c>
      <c r="AW53" s="68">
        <v>30.338325000000001</v>
      </c>
      <c r="AX53" s="68">
        <v>31.433216999999999</v>
      </c>
      <c r="AY53" s="68">
        <v>34.295748000000003</v>
      </c>
      <c r="AZ53" s="68">
        <v>34.545479</v>
      </c>
      <c r="BA53" s="68">
        <v>32.814017</v>
      </c>
      <c r="BB53" s="68">
        <v>32.750481000000001</v>
      </c>
      <c r="BC53" s="68">
        <v>31.461739999999999</v>
      </c>
      <c r="BD53" s="68">
        <v>30.704498999999998</v>
      </c>
      <c r="BE53" s="68">
        <v>31.479994000000001</v>
      </c>
      <c r="BF53" s="68">
        <v>29.827624</v>
      </c>
      <c r="BG53" s="68">
        <v>29.679777999999999</v>
      </c>
      <c r="BH53" s="68">
        <v>27.9861045</v>
      </c>
      <c r="BI53" s="68">
        <v>26.548301667</v>
      </c>
      <c r="BJ53" s="325">
        <v>27.675280000000001</v>
      </c>
      <c r="BK53" s="325">
        <v>29.554379999999998</v>
      </c>
      <c r="BL53" s="325">
        <v>29.771329999999999</v>
      </c>
      <c r="BM53" s="325">
        <v>29.733809999999998</v>
      </c>
      <c r="BN53" s="325">
        <v>29.31467</v>
      </c>
      <c r="BO53" s="325">
        <v>29.060690000000001</v>
      </c>
      <c r="BP53" s="325">
        <v>28.766770000000001</v>
      </c>
      <c r="BQ53" s="325">
        <v>28.513169999999999</v>
      </c>
      <c r="BR53" s="325">
        <v>27.991980000000002</v>
      </c>
      <c r="BS53" s="325">
        <v>28.03594</v>
      </c>
      <c r="BT53" s="325">
        <v>27.454820000000002</v>
      </c>
      <c r="BU53" s="325">
        <v>27.878730000000001</v>
      </c>
      <c r="BV53" s="325">
        <v>28.487839999999998</v>
      </c>
    </row>
    <row r="54" spans="1:74" ht="11.1" customHeight="1" x14ac:dyDescent="0.2">
      <c r="A54" s="61" t="s">
        <v>503</v>
      </c>
      <c r="B54" s="175" t="s">
        <v>415</v>
      </c>
      <c r="C54" s="68">
        <v>243.977</v>
      </c>
      <c r="D54" s="68">
        <v>241.34800000000001</v>
      </c>
      <c r="E54" s="68">
        <v>232.93100000000001</v>
      </c>
      <c r="F54" s="68">
        <v>228.58099999999999</v>
      </c>
      <c r="G54" s="68">
        <v>222.584</v>
      </c>
      <c r="H54" s="68">
        <v>221.09899999999999</v>
      </c>
      <c r="I54" s="68">
        <v>217.71899999999999</v>
      </c>
      <c r="J54" s="68">
        <v>218.255</v>
      </c>
      <c r="K54" s="68">
        <v>225.21600000000001</v>
      </c>
      <c r="L54" s="68">
        <v>217.35599999999999</v>
      </c>
      <c r="M54" s="68">
        <v>222.93700000000001</v>
      </c>
      <c r="N54" s="68">
        <v>235.465</v>
      </c>
      <c r="O54" s="68">
        <v>261.64800000000002</v>
      </c>
      <c r="P54" s="68">
        <v>256.21899999999999</v>
      </c>
      <c r="Q54" s="68">
        <v>243.71600000000001</v>
      </c>
      <c r="R54" s="68">
        <v>243.47900000000001</v>
      </c>
      <c r="S54" s="68">
        <v>243.40899999999999</v>
      </c>
      <c r="T54" s="68">
        <v>242.66200000000001</v>
      </c>
      <c r="U54" s="68">
        <v>240.93199999999999</v>
      </c>
      <c r="V54" s="68">
        <v>230.411</v>
      </c>
      <c r="W54" s="68">
        <v>227.697</v>
      </c>
      <c r="X54" s="68">
        <v>225.59399999999999</v>
      </c>
      <c r="Y54" s="68">
        <v>233.84200000000001</v>
      </c>
      <c r="Z54" s="68">
        <v>238.58699999999999</v>
      </c>
      <c r="AA54" s="68">
        <v>261.10899999999998</v>
      </c>
      <c r="AB54" s="68">
        <v>253.63499999999999</v>
      </c>
      <c r="AC54" s="68">
        <v>239.55799999999999</v>
      </c>
      <c r="AD54" s="68">
        <v>243.511</v>
      </c>
      <c r="AE54" s="68">
        <v>242.48400000000001</v>
      </c>
      <c r="AF54" s="68">
        <v>238.417</v>
      </c>
      <c r="AG54" s="68">
        <v>232.85900000000001</v>
      </c>
      <c r="AH54" s="68">
        <v>226.78800000000001</v>
      </c>
      <c r="AI54" s="68">
        <v>223.20400000000001</v>
      </c>
      <c r="AJ54" s="68">
        <v>215.89599999999999</v>
      </c>
      <c r="AK54" s="68">
        <v>224.91800000000001</v>
      </c>
      <c r="AL54" s="68">
        <v>236.816</v>
      </c>
      <c r="AM54" s="68">
        <v>248.887</v>
      </c>
      <c r="AN54" s="68">
        <v>253.249</v>
      </c>
      <c r="AO54" s="68">
        <v>239.67</v>
      </c>
      <c r="AP54" s="68">
        <v>240.14500000000001</v>
      </c>
      <c r="AQ54" s="68">
        <v>242.887</v>
      </c>
      <c r="AR54" s="68">
        <v>240.71600000000001</v>
      </c>
      <c r="AS54" s="68">
        <v>234.29300000000001</v>
      </c>
      <c r="AT54" s="68">
        <v>236.30199999999999</v>
      </c>
      <c r="AU54" s="68">
        <v>239.97</v>
      </c>
      <c r="AV54" s="68">
        <v>232.672</v>
      </c>
      <c r="AW54" s="68">
        <v>230.23599999999999</v>
      </c>
      <c r="AX54" s="68">
        <v>246.5</v>
      </c>
      <c r="AY54" s="68">
        <v>261.32600000000002</v>
      </c>
      <c r="AZ54" s="68">
        <v>251.36699999999999</v>
      </c>
      <c r="BA54" s="68">
        <v>236.05199999999999</v>
      </c>
      <c r="BB54" s="68">
        <v>230.24799999999999</v>
      </c>
      <c r="BC54" s="68">
        <v>235.71700000000001</v>
      </c>
      <c r="BD54" s="68">
        <v>229.73</v>
      </c>
      <c r="BE54" s="68">
        <v>235.244</v>
      </c>
      <c r="BF54" s="68">
        <v>230.447</v>
      </c>
      <c r="BG54" s="68">
        <v>231.88399999999999</v>
      </c>
      <c r="BH54" s="68">
        <v>217.227</v>
      </c>
      <c r="BI54" s="68">
        <v>229.85562820000001</v>
      </c>
      <c r="BJ54" s="325">
        <v>237.6183</v>
      </c>
      <c r="BK54" s="325">
        <v>244.57050000000001</v>
      </c>
      <c r="BL54" s="325">
        <v>242.20590000000001</v>
      </c>
      <c r="BM54" s="325">
        <v>233.87780000000001</v>
      </c>
      <c r="BN54" s="325">
        <v>227.42250000000001</v>
      </c>
      <c r="BO54" s="325">
        <v>226.20849999999999</v>
      </c>
      <c r="BP54" s="325">
        <v>228.58850000000001</v>
      </c>
      <c r="BQ54" s="325">
        <v>227.018</v>
      </c>
      <c r="BR54" s="325">
        <v>223.25069999999999</v>
      </c>
      <c r="BS54" s="325">
        <v>224.08500000000001</v>
      </c>
      <c r="BT54" s="325">
        <v>218.83949999999999</v>
      </c>
      <c r="BU54" s="325">
        <v>226.51900000000001</v>
      </c>
      <c r="BV54" s="325">
        <v>236.952</v>
      </c>
    </row>
    <row r="55" spans="1:74" ht="11.1" customHeight="1" x14ac:dyDescent="0.2">
      <c r="A55" s="61" t="s">
        <v>504</v>
      </c>
      <c r="B55" s="175" t="s">
        <v>416</v>
      </c>
      <c r="C55" s="68">
        <v>30.54</v>
      </c>
      <c r="D55" s="68">
        <v>30.423999999999999</v>
      </c>
      <c r="E55" s="68">
        <v>26.725000000000001</v>
      </c>
      <c r="F55" s="68">
        <v>25.096</v>
      </c>
      <c r="G55" s="68">
        <v>26.062000000000001</v>
      </c>
      <c r="H55" s="68">
        <v>25.212</v>
      </c>
      <c r="I55" s="68">
        <v>24.056000000000001</v>
      </c>
      <c r="J55" s="68">
        <v>26.03</v>
      </c>
      <c r="K55" s="68">
        <v>29.026</v>
      </c>
      <c r="L55" s="68">
        <v>27.698</v>
      </c>
      <c r="M55" s="68">
        <v>27.754000000000001</v>
      </c>
      <c r="N55" s="68">
        <v>28.594999999999999</v>
      </c>
      <c r="O55" s="68">
        <v>26.513000000000002</v>
      </c>
      <c r="P55" s="68">
        <v>26.896999999999998</v>
      </c>
      <c r="Q55" s="68">
        <v>26.262</v>
      </c>
      <c r="R55" s="68">
        <v>24.664999999999999</v>
      </c>
      <c r="S55" s="68">
        <v>23.375</v>
      </c>
      <c r="T55" s="68">
        <v>24.655999999999999</v>
      </c>
      <c r="U55" s="68">
        <v>24.445</v>
      </c>
      <c r="V55" s="68">
        <v>25.552</v>
      </c>
      <c r="W55" s="68">
        <v>24.803000000000001</v>
      </c>
      <c r="X55" s="68">
        <v>25.751999999999999</v>
      </c>
      <c r="Y55" s="68">
        <v>26.134</v>
      </c>
      <c r="Z55" s="68">
        <v>28.382999999999999</v>
      </c>
      <c r="AA55" s="68">
        <v>28.434999999999999</v>
      </c>
      <c r="AB55" s="68">
        <v>25.41</v>
      </c>
      <c r="AC55" s="68">
        <v>21.53</v>
      </c>
      <c r="AD55" s="68">
        <v>21.65</v>
      </c>
      <c r="AE55" s="68">
        <v>22.007999999999999</v>
      </c>
      <c r="AF55" s="68">
        <v>22.48</v>
      </c>
      <c r="AG55" s="68">
        <v>23.152999999999999</v>
      </c>
      <c r="AH55" s="68">
        <v>24.584</v>
      </c>
      <c r="AI55" s="68">
        <v>21.763999999999999</v>
      </c>
      <c r="AJ55" s="68">
        <v>23.140999999999998</v>
      </c>
      <c r="AK55" s="68">
        <v>23.606999999999999</v>
      </c>
      <c r="AL55" s="68">
        <v>24.523</v>
      </c>
      <c r="AM55" s="68">
        <v>24.969000000000001</v>
      </c>
      <c r="AN55" s="68">
        <v>24.768999999999998</v>
      </c>
      <c r="AO55" s="68">
        <v>22.863</v>
      </c>
      <c r="AP55" s="68">
        <v>22.582999999999998</v>
      </c>
      <c r="AQ55" s="68">
        <v>23.776</v>
      </c>
      <c r="AR55" s="68">
        <v>24.55</v>
      </c>
      <c r="AS55" s="68">
        <v>24.228999999999999</v>
      </c>
      <c r="AT55" s="68">
        <v>23.227</v>
      </c>
      <c r="AU55" s="68">
        <v>24.748000000000001</v>
      </c>
      <c r="AV55" s="68">
        <v>24.888000000000002</v>
      </c>
      <c r="AW55" s="68">
        <v>24.106999999999999</v>
      </c>
      <c r="AX55" s="68">
        <v>25.768999999999998</v>
      </c>
      <c r="AY55" s="68">
        <v>29.516999999999999</v>
      </c>
      <c r="AZ55" s="68">
        <v>24.196999999999999</v>
      </c>
      <c r="BA55" s="68">
        <v>21.652000000000001</v>
      </c>
      <c r="BB55" s="68">
        <v>21.544</v>
      </c>
      <c r="BC55" s="68">
        <v>22.559000000000001</v>
      </c>
      <c r="BD55" s="68">
        <v>20.978999999999999</v>
      </c>
      <c r="BE55" s="68">
        <v>21.872</v>
      </c>
      <c r="BF55" s="68">
        <v>23.073</v>
      </c>
      <c r="BG55" s="68">
        <v>22.997</v>
      </c>
      <c r="BH55" s="68">
        <v>22.207000000000001</v>
      </c>
      <c r="BI55" s="68">
        <v>24.721846667000001</v>
      </c>
      <c r="BJ55" s="325">
        <v>25.571000000000002</v>
      </c>
      <c r="BK55" s="325">
        <v>26.358370000000001</v>
      </c>
      <c r="BL55" s="325">
        <v>26.861039999999999</v>
      </c>
      <c r="BM55" s="325">
        <v>23.972370000000002</v>
      </c>
      <c r="BN55" s="325">
        <v>21.404699999999998</v>
      </c>
      <c r="BO55" s="325">
        <v>22.60069</v>
      </c>
      <c r="BP55" s="325">
        <v>22.703779999999998</v>
      </c>
      <c r="BQ55" s="325">
        <v>22.651430000000001</v>
      </c>
      <c r="BR55" s="325">
        <v>23.15326</v>
      </c>
      <c r="BS55" s="325">
        <v>23.773340000000001</v>
      </c>
      <c r="BT55" s="325">
        <v>23.288489999999999</v>
      </c>
      <c r="BU55" s="325">
        <v>23.762370000000001</v>
      </c>
      <c r="BV55" s="325">
        <v>24.062249999999999</v>
      </c>
    </row>
    <row r="56" spans="1:74" ht="11.1" customHeight="1" x14ac:dyDescent="0.2">
      <c r="A56" s="61" t="s">
        <v>505</v>
      </c>
      <c r="B56" s="175" t="s">
        <v>698</v>
      </c>
      <c r="C56" s="68">
        <v>213.43700000000001</v>
      </c>
      <c r="D56" s="68">
        <v>210.92400000000001</v>
      </c>
      <c r="E56" s="68">
        <v>206.20599999999999</v>
      </c>
      <c r="F56" s="68">
        <v>203.48500000000001</v>
      </c>
      <c r="G56" s="68">
        <v>196.52199999999999</v>
      </c>
      <c r="H56" s="68">
        <v>195.887</v>
      </c>
      <c r="I56" s="68">
        <v>193.66300000000001</v>
      </c>
      <c r="J56" s="68">
        <v>192.22499999999999</v>
      </c>
      <c r="K56" s="68">
        <v>196.19</v>
      </c>
      <c r="L56" s="68">
        <v>189.65799999999999</v>
      </c>
      <c r="M56" s="68">
        <v>195.18299999999999</v>
      </c>
      <c r="N56" s="68">
        <v>206.87</v>
      </c>
      <c r="O56" s="68">
        <v>235.13499999999999</v>
      </c>
      <c r="P56" s="68">
        <v>229.322</v>
      </c>
      <c r="Q56" s="68">
        <v>217.45400000000001</v>
      </c>
      <c r="R56" s="68">
        <v>218.81399999999999</v>
      </c>
      <c r="S56" s="68">
        <v>220.03399999999999</v>
      </c>
      <c r="T56" s="68">
        <v>218.006</v>
      </c>
      <c r="U56" s="68">
        <v>216.48699999999999</v>
      </c>
      <c r="V56" s="68">
        <v>204.85900000000001</v>
      </c>
      <c r="W56" s="68">
        <v>202.89400000000001</v>
      </c>
      <c r="X56" s="68">
        <v>199.84200000000001</v>
      </c>
      <c r="Y56" s="68">
        <v>207.708</v>
      </c>
      <c r="Z56" s="68">
        <v>210.20400000000001</v>
      </c>
      <c r="AA56" s="68">
        <v>232.67400000000001</v>
      </c>
      <c r="AB56" s="68">
        <v>228.22499999999999</v>
      </c>
      <c r="AC56" s="68">
        <v>218.02799999999999</v>
      </c>
      <c r="AD56" s="68">
        <v>221.86099999999999</v>
      </c>
      <c r="AE56" s="68">
        <v>220.476</v>
      </c>
      <c r="AF56" s="68">
        <v>215.93700000000001</v>
      </c>
      <c r="AG56" s="68">
        <v>209.70599999999999</v>
      </c>
      <c r="AH56" s="68">
        <v>202.20400000000001</v>
      </c>
      <c r="AI56" s="68">
        <v>201.44</v>
      </c>
      <c r="AJ56" s="68">
        <v>192.755</v>
      </c>
      <c r="AK56" s="68">
        <v>201.31100000000001</v>
      </c>
      <c r="AL56" s="68">
        <v>212.29300000000001</v>
      </c>
      <c r="AM56" s="68">
        <v>223.91800000000001</v>
      </c>
      <c r="AN56" s="68">
        <v>228.48</v>
      </c>
      <c r="AO56" s="68">
        <v>216.80699999999999</v>
      </c>
      <c r="AP56" s="68">
        <v>217.56200000000001</v>
      </c>
      <c r="AQ56" s="68">
        <v>219.11099999999999</v>
      </c>
      <c r="AR56" s="68">
        <v>216.166</v>
      </c>
      <c r="AS56" s="68">
        <v>210.06399999999999</v>
      </c>
      <c r="AT56" s="68">
        <v>213.07499999999999</v>
      </c>
      <c r="AU56" s="68">
        <v>215.22200000000001</v>
      </c>
      <c r="AV56" s="68">
        <v>207.78399999999999</v>
      </c>
      <c r="AW56" s="68">
        <v>206.12899999999999</v>
      </c>
      <c r="AX56" s="68">
        <v>220.73099999999999</v>
      </c>
      <c r="AY56" s="68">
        <v>231.809</v>
      </c>
      <c r="AZ56" s="68">
        <v>227.17</v>
      </c>
      <c r="BA56" s="68">
        <v>214.4</v>
      </c>
      <c r="BB56" s="68">
        <v>208.70400000000001</v>
      </c>
      <c r="BC56" s="68">
        <v>213.15799999999999</v>
      </c>
      <c r="BD56" s="68">
        <v>208.751</v>
      </c>
      <c r="BE56" s="68">
        <v>213.37200000000001</v>
      </c>
      <c r="BF56" s="68">
        <v>207.374</v>
      </c>
      <c r="BG56" s="68">
        <v>208.887</v>
      </c>
      <c r="BH56" s="68">
        <v>195.02199999999999</v>
      </c>
      <c r="BI56" s="68">
        <v>205.13164667000001</v>
      </c>
      <c r="BJ56" s="325">
        <v>212.04730000000001</v>
      </c>
      <c r="BK56" s="325">
        <v>218.21209999999999</v>
      </c>
      <c r="BL56" s="325">
        <v>215.3449</v>
      </c>
      <c r="BM56" s="325">
        <v>209.90539999999999</v>
      </c>
      <c r="BN56" s="325">
        <v>206.01779999999999</v>
      </c>
      <c r="BO56" s="325">
        <v>203.6078</v>
      </c>
      <c r="BP56" s="325">
        <v>205.88470000000001</v>
      </c>
      <c r="BQ56" s="325">
        <v>204.36660000000001</v>
      </c>
      <c r="BR56" s="325">
        <v>200.09739999999999</v>
      </c>
      <c r="BS56" s="325">
        <v>200.3116</v>
      </c>
      <c r="BT56" s="325">
        <v>195.55099999999999</v>
      </c>
      <c r="BU56" s="325">
        <v>202.75659999999999</v>
      </c>
      <c r="BV56" s="325">
        <v>212.88980000000001</v>
      </c>
    </row>
    <row r="57" spans="1:74" ht="11.1" customHeight="1" x14ac:dyDescent="0.2">
      <c r="A57" s="61" t="s">
        <v>530</v>
      </c>
      <c r="B57" s="175" t="s">
        <v>399</v>
      </c>
      <c r="C57" s="68">
        <v>39.189</v>
      </c>
      <c r="D57" s="68">
        <v>39.588000000000001</v>
      </c>
      <c r="E57" s="68">
        <v>38.296999999999997</v>
      </c>
      <c r="F57" s="68">
        <v>38.44</v>
      </c>
      <c r="G57" s="68">
        <v>42.454000000000001</v>
      </c>
      <c r="H57" s="68">
        <v>43.756</v>
      </c>
      <c r="I57" s="68">
        <v>43.689</v>
      </c>
      <c r="J57" s="68">
        <v>42.993000000000002</v>
      </c>
      <c r="K57" s="68">
        <v>40.472999999999999</v>
      </c>
      <c r="L57" s="68">
        <v>37.491999999999997</v>
      </c>
      <c r="M57" s="68">
        <v>38.107999999999997</v>
      </c>
      <c r="N57" s="68">
        <v>40.39</v>
      </c>
      <c r="O57" s="68">
        <v>42.901000000000003</v>
      </c>
      <c r="P57" s="68">
        <v>42.591999999999999</v>
      </c>
      <c r="Q57" s="68">
        <v>44.344000000000001</v>
      </c>
      <c r="R57" s="68">
        <v>43.857999999999997</v>
      </c>
      <c r="S57" s="68">
        <v>44.661000000000001</v>
      </c>
      <c r="T57" s="68">
        <v>40.659999999999997</v>
      </c>
      <c r="U57" s="68">
        <v>42.113</v>
      </c>
      <c r="V57" s="68">
        <v>42.768999999999998</v>
      </c>
      <c r="W57" s="68">
        <v>44.890999999999998</v>
      </c>
      <c r="X57" s="68">
        <v>44.86</v>
      </c>
      <c r="Y57" s="68">
        <v>44.969000000000001</v>
      </c>
      <c r="Z57" s="68">
        <v>43.01</v>
      </c>
      <c r="AA57" s="68">
        <v>42.503999999999998</v>
      </c>
      <c r="AB57" s="68">
        <v>44.057000000000002</v>
      </c>
      <c r="AC57" s="68">
        <v>42.395000000000003</v>
      </c>
      <c r="AD57" s="68">
        <v>44.548999999999999</v>
      </c>
      <c r="AE57" s="68">
        <v>44.482999999999997</v>
      </c>
      <c r="AF57" s="68">
        <v>41.046999999999997</v>
      </c>
      <c r="AG57" s="68">
        <v>41.122</v>
      </c>
      <c r="AH57" s="68">
        <v>40.396000000000001</v>
      </c>
      <c r="AI57" s="68">
        <v>43.637999999999998</v>
      </c>
      <c r="AJ57" s="68">
        <v>41.825000000000003</v>
      </c>
      <c r="AK57" s="68">
        <v>41.15</v>
      </c>
      <c r="AL57" s="68">
        <v>41.304000000000002</v>
      </c>
      <c r="AM57" s="68">
        <v>42.640999999999998</v>
      </c>
      <c r="AN57" s="68">
        <v>43.052999999999997</v>
      </c>
      <c r="AO57" s="68">
        <v>40.345999999999997</v>
      </c>
      <c r="AP57" s="68">
        <v>41.19</v>
      </c>
      <c r="AQ57" s="68">
        <v>41.631999999999998</v>
      </c>
      <c r="AR57" s="68">
        <v>40.893999999999998</v>
      </c>
      <c r="AS57" s="68">
        <v>40.985999999999997</v>
      </c>
      <c r="AT57" s="68">
        <v>41.777999999999999</v>
      </c>
      <c r="AU57" s="68">
        <v>46.786999999999999</v>
      </c>
      <c r="AV57" s="68">
        <v>42.29</v>
      </c>
      <c r="AW57" s="68">
        <v>39.314999999999998</v>
      </c>
      <c r="AX57" s="68">
        <v>41.585000000000001</v>
      </c>
      <c r="AY57" s="68">
        <v>41.201000000000001</v>
      </c>
      <c r="AZ57" s="68">
        <v>42.01</v>
      </c>
      <c r="BA57" s="68">
        <v>41.552</v>
      </c>
      <c r="BB57" s="68">
        <v>40.893999999999998</v>
      </c>
      <c r="BC57" s="68">
        <v>39.35</v>
      </c>
      <c r="BD57" s="68">
        <v>40.57</v>
      </c>
      <c r="BE57" s="68">
        <v>43.256999999999998</v>
      </c>
      <c r="BF57" s="68">
        <v>43.218000000000004</v>
      </c>
      <c r="BG57" s="68">
        <v>44.357999999999997</v>
      </c>
      <c r="BH57" s="68">
        <v>39.393000000000001</v>
      </c>
      <c r="BI57" s="68">
        <v>38.290397333000001</v>
      </c>
      <c r="BJ57" s="325">
        <v>38.687199999999997</v>
      </c>
      <c r="BK57" s="325">
        <v>39.70646</v>
      </c>
      <c r="BL57" s="325">
        <v>39.765270000000001</v>
      </c>
      <c r="BM57" s="325">
        <v>39.388280000000002</v>
      </c>
      <c r="BN57" s="325">
        <v>40.484909999999999</v>
      </c>
      <c r="BO57" s="325">
        <v>41.606119999999997</v>
      </c>
      <c r="BP57" s="325">
        <v>41.305430000000001</v>
      </c>
      <c r="BQ57" s="325">
        <v>41.563279999999999</v>
      </c>
      <c r="BR57" s="325">
        <v>41.81729</v>
      </c>
      <c r="BS57" s="325">
        <v>43.130029999999998</v>
      </c>
      <c r="BT57" s="325">
        <v>41.897620000000003</v>
      </c>
      <c r="BU57" s="325">
        <v>41.217190000000002</v>
      </c>
      <c r="BV57" s="325">
        <v>41.384450000000001</v>
      </c>
    </row>
    <row r="58" spans="1:74" ht="11.1" customHeight="1" x14ac:dyDescent="0.2">
      <c r="A58" s="61" t="s">
        <v>484</v>
      </c>
      <c r="B58" s="175" t="s">
        <v>411</v>
      </c>
      <c r="C58" s="68">
        <v>132.608</v>
      </c>
      <c r="D58" s="68">
        <v>123.608</v>
      </c>
      <c r="E58" s="68">
        <v>128.69200000000001</v>
      </c>
      <c r="F58" s="68">
        <v>129.77600000000001</v>
      </c>
      <c r="G58" s="68">
        <v>135.40199999999999</v>
      </c>
      <c r="H58" s="68">
        <v>139.636</v>
      </c>
      <c r="I58" s="68">
        <v>142.053</v>
      </c>
      <c r="J58" s="68">
        <v>152.529</v>
      </c>
      <c r="K58" s="68">
        <v>149.40299999999999</v>
      </c>
      <c r="L58" s="68">
        <v>143.625</v>
      </c>
      <c r="M58" s="68">
        <v>157.21</v>
      </c>
      <c r="N58" s="68">
        <v>161.32599999999999</v>
      </c>
      <c r="O58" s="68">
        <v>160.595</v>
      </c>
      <c r="P58" s="68">
        <v>162.49600000000001</v>
      </c>
      <c r="Q58" s="68">
        <v>160.07300000000001</v>
      </c>
      <c r="R58" s="68">
        <v>154.74100000000001</v>
      </c>
      <c r="S58" s="68">
        <v>154.947</v>
      </c>
      <c r="T58" s="68">
        <v>149.767</v>
      </c>
      <c r="U58" s="68">
        <v>156.50700000000001</v>
      </c>
      <c r="V58" s="68">
        <v>160.33799999999999</v>
      </c>
      <c r="W58" s="68">
        <v>161.05099999999999</v>
      </c>
      <c r="X58" s="68">
        <v>154.715</v>
      </c>
      <c r="Y58" s="68">
        <v>161.27799999999999</v>
      </c>
      <c r="Z58" s="68">
        <v>166.095</v>
      </c>
      <c r="AA58" s="68">
        <v>170.24700000000001</v>
      </c>
      <c r="AB58" s="68">
        <v>162.83199999999999</v>
      </c>
      <c r="AC58" s="68">
        <v>152.029</v>
      </c>
      <c r="AD58" s="68">
        <v>154.95699999999999</v>
      </c>
      <c r="AE58" s="68">
        <v>154.24700000000001</v>
      </c>
      <c r="AF58" s="68">
        <v>152.06</v>
      </c>
      <c r="AG58" s="68">
        <v>151.494</v>
      </c>
      <c r="AH58" s="68">
        <v>147.80600000000001</v>
      </c>
      <c r="AI58" s="68">
        <v>137.33099999999999</v>
      </c>
      <c r="AJ58" s="68">
        <v>130.053</v>
      </c>
      <c r="AK58" s="68">
        <v>133.387</v>
      </c>
      <c r="AL58" s="68">
        <v>145.63800000000001</v>
      </c>
      <c r="AM58" s="68">
        <v>141.34</v>
      </c>
      <c r="AN58" s="68">
        <v>138.88800000000001</v>
      </c>
      <c r="AO58" s="68">
        <v>130.47800000000001</v>
      </c>
      <c r="AP58" s="68">
        <v>120.928</v>
      </c>
      <c r="AQ58" s="68">
        <v>115.58</v>
      </c>
      <c r="AR58" s="68">
        <v>120.54900000000001</v>
      </c>
      <c r="AS58" s="68">
        <v>127.215</v>
      </c>
      <c r="AT58" s="68">
        <v>132.26599999999999</v>
      </c>
      <c r="AU58" s="68">
        <v>137.249</v>
      </c>
      <c r="AV58" s="68">
        <v>124.773</v>
      </c>
      <c r="AW58" s="68">
        <v>126.54300000000001</v>
      </c>
      <c r="AX58" s="68">
        <v>140.16200000000001</v>
      </c>
      <c r="AY58" s="68">
        <v>140.137</v>
      </c>
      <c r="AZ58" s="68">
        <v>136.251</v>
      </c>
      <c r="BA58" s="68">
        <v>132.435</v>
      </c>
      <c r="BB58" s="68">
        <v>128.19999999999999</v>
      </c>
      <c r="BC58" s="68">
        <v>129.99199999999999</v>
      </c>
      <c r="BD58" s="68">
        <v>130.84</v>
      </c>
      <c r="BE58" s="68">
        <v>137.797</v>
      </c>
      <c r="BF58" s="68">
        <v>135.63999999999999</v>
      </c>
      <c r="BG58" s="68">
        <v>131.73099999999999</v>
      </c>
      <c r="BH58" s="68">
        <v>119.136</v>
      </c>
      <c r="BI58" s="68">
        <v>119.95218153</v>
      </c>
      <c r="BJ58" s="325">
        <v>128.50049999999999</v>
      </c>
      <c r="BK58" s="325">
        <v>127.8489</v>
      </c>
      <c r="BL58" s="325">
        <v>124.5594</v>
      </c>
      <c r="BM58" s="325">
        <v>120.93810000000001</v>
      </c>
      <c r="BN58" s="325">
        <v>120.152</v>
      </c>
      <c r="BO58" s="325">
        <v>121.852</v>
      </c>
      <c r="BP58" s="325">
        <v>123.98260000000001</v>
      </c>
      <c r="BQ58" s="325">
        <v>129.08969999999999</v>
      </c>
      <c r="BR58" s="325">
        <v>131.11369999999999</v>
      </c>
      <c r="BS58" s="325">
        <v>129.37860000000001</v>
      </c>
      <c r="BT58" s="325">
        <v>122.26649999999999</v>
      </c>
      <c r="BU58" s="325">
        <v>127.5335</v>
      </c>
      <c r="BV58" s="325">
        <v>133.90710000000001</v>
      </c>
    </row>
    <row r="59" spans="1:74" ht="11.1" customHeight="1" x14ac:dyDescent="0.2">
      <c r="A59" s="61" t="s">
        <v>531</v>
      </c>
      <c r="B59" s="175" t="s">
        <v>412</v>
      </c>
      <c r="C59" s="68">
        <v>34.389000000000003</v>
      </c>
      <c r="D59" s="68">
        <v>37.095999999999997</v>
      </c>
      <c r="E59" s="68">
        <v>38.442999999999998</v>
      </c>
      <c r="F59" s="68">
        <v>39.210999999999999</v>
      </c>
      <c r="G59" s="68">
        <v>41.366</v>
      </c>
      <c r="H59" s="68">
        <v>41.975999999999999</v>
      </c>
      <c r="I59" s="68">
        <v>40.127000000000002</v>
      </c>
      <c r="J59" s="68">
        <v>38.917999999999999</v>
      </c>
      <c r="K59" s="68">
        <v>41.56</v>
      </c>
      <c r="L59" s="68">
        <v>43.210999999999999</v>
      </c>
      <c r="M59" s="68">
        <v>43.591000000000001</v>
      </c>
      <c r="N59" s="68">
        <v>42.148000000000003</v>
      </c>
      <c r="O59" s="68">
        <v>44.067999999999998</v>
      </c>
      <c r="P59" s="68">
        <v>45.935000000000002</v>
      </c>
      <c r="Q59" s="68">
        <v>44.536999999999999</v>
      </c>
      <c r="R59" s="68">
        <v>43.182000000000002</v>
      </c>
      <c r="S59" s="68">
        <v>40.283000000000001</v>
      </c>
      <c r="T59" s="68">
        <v>40.396000000000001</v>
      </c>
      <c r="U59" s="68">
        <v>38.540999999999997</v>
      </c>
      <c r="V59" s="68">
        <v>39.630000000000003</v>
      </c>
      <c r="W59" s="68">
        <v>38.878</v>
      </c>
      <c r="X59" s="68">
        <v>39.279000000000003</v>
      </c>
      <c r="Y59" s="68">
        <v>40.799999999999997</v>
      </c>
      <c r="Z59" s="68">
        <v>41.475000000000001</v>
      </c>
      <c r="AA59" s="68">
        <v>38.502000000000002</v>
      </c>
      <c r="AB59" s="68">
        <v>37.807000000000002</v>
      </c>
      <c r="AC59" s="68">
        <v>37.514000000000003</v>
      </c>
      <c r="AD59" s="68">
        <v>36.517000000000003</v>
      </c>
      <c r="AE59" s="68">
        <v>37.043999999999997</v>
      </c>
      <c r="AF59" s="68">
        <v>33.183</v>
      </c>
      <c r="AG59" s="68">
        <v>31.190999999999999</v>
      </c>
      <c r="AH59" s="68">
        <v>32.655999999999999</v>
      </c>
      <c r="AI59" s="68">
        <v>33.603000000000002</v>
      </c>
      <c r="AJ59" s="68">
        <v>29.956</v>
      </c>
      <c r="AK59" s="68">
        <v>29.794</v>
      </c>
      <c r="AL59" s="68">
        <v>29.376999999999999</v>
      </c>
      <c r="AM59" s="68">
        <v>32.456000000000003</v>
      </c>
      <c r="AN59" s="68">
        <v>32.911000000000001</v>
      </c>
      <c r="AO59" s="68">
        <v>35.048000000000002</v>
      </c>
      <c r="AP59" s="68">
        <v>32.338999999999999</v>
      </c>
      <c r="AQ59" s="68">
        <v>31.861000000000001</v>
      </c>
      <c r="AR59" s="68">
        <v>30.027999999999999</v>
      </c>
      <c r="AS59" s="68">
        <v>29.334</v>
      </c>
      <c r="AT59" s="68">
        <v>27.844999999999999</v>
      </c>
      <c r="AU59" s="68">
        <v>28.704000000000001</v>
      </c>
      <c r="AV59" s="68">
        <v>29.234000000000002</v>
      </c>
      <c r="AW59" s="68">
        <v>29.792999999999999</v>
      </c>
      <c r="AX59" s="68">
        <v>28.314</v>
      </c>
      <c r="AY59" s="68">
        <v>29.373999999999999</v>
      </c>
      <c r="AZ59" s="68">
        <v>27.809000000000001</v>
      </c>
      <c r="BA59" s="68">
        <v>28.710999999999999</v>
      </c>
      <c r="BB59" s="68">
        <v>27.92</v>
      </c>
      <c r="BC59" s="68">
        <v>30.027999999999999</v>
      </c>
      <c r="BD59" s="68">
        <v>30.338999999999999</v>
      </c>
      <c r="BE59" s="68">
        <v>30.608000000000001</v>
      </c>
      <c r="BF59" s="68">
        <v>28.641999999999999</v>
      </c>
      <c r="BG59" s="68">
        <v>29.896000000000001</v>
      </c>
      <c r="BH59" s="68">
        <v>28.797000000000001</v>
      </c>
      <c r="BI59" s="68">
        <v>29.540355333000001</v>
      </c>
      <c r="BJ59" s="325">
        <v>28.6496</v>
      </c>
      <c r="BK59" s="325">
        <v>29.671029999999998</v>
      </c>
      <c r="BL59" s="325">
        <v>30.56091</v>
      </c>
      <c r="BM59" s="325">
        <v>30.976680000000002</v>
      </c>
      <c r="BN59" s="325">
        <v>31.644480000000001</v>
      </c>
      <c r="BO59" s="325">
        <v>31.41807</v>
      </c>
      <c r="BP59" s="325">
        <v>31.167899999999999</v>
      </c>
      <c r="BQ59" s="325">
        <v>29.99877</v>
      </c>
      <c r="BR59" s="325">
        <v>29.412130000000001</v>
      </c>
      <c r="BS59" s="325">
        <v>29.39911</v>
      </c>
      <c r="BT59" s="325">
        <v>30.318079999999998</v>
      </c>
      <c r="BU59" s="325">
        <v>30.12931</v>
      </c>
      <c r="BV59" s="325">
        <v>28.764579999999999</v>
      </c>
    </row>
    <row r="60" spans="1:74" ht="11.1" customHeight="1" x14ac:dyDescent="0.2">
      <c r="A60" s="61" t="s">
        <v>771</v>
      </c>
      <c r="B60" s="622" t="s">
        <v>1006</v>
      </c>
      <c r="C60" s="68">
        <v>53.128</v>
      </c>
      <c r="D60" s="68">
        <v>55.433</v>
      </c>
      <c r="E60" s="68">
        <v>58.28</v>
      </c>
      <c r="F60" s="68">
        <v>57.091999999999999</v>
      </c>
      <c r="G60" s="68">
        <v>57.427</v>
      </c>
      <c r="H60" s="68">
        <v>54.593000000000004</v>
      </c>
      <c r="I60" s="68">
        <v>51.784999999999997</v>
      </c>
      <c r="J60" s="68">
        <v>50.314999999999998</v>
      </c>
      <c r="K60" s="68">
        <v>48.398000000000003</v>
      </c>
      <c r="L60" s="68">
        <v>47.289000000000001</v>
      </c>
      <c r="M60" s="68">
        <v>50.396999999999998</v>
      </c>
      <c r="N60" s="68">
        <v>53.856000000000002</v>
      </c>
      <c r="O60" s="68">
        <v>56.021000000000001</v>
      </c>
      <c r="P60" s="68">
        <v>57.155999999999999</v>
      </c>
      <c r="Q60" s="68">
        <v>58.558</v>
      </c>
      <c r="R60" s="68">
        <v>59.088999999999999</v>
      </c>
      <c r="S60" s="68">
        <v>57.795999999999999</v>
      </c>
      <c r="T60" s="68">
        <v>55.472999999999999</v>
      </c>
      <c r="U60" s="68">
        <v>54.72</v>
      </c>
      <c r="V60" s="68">
        <v>52.235999999999997</v>
      </c>
      <c r="W60" s="68">
        <v>50.328000000000003</v>
      </c>
      <c r="X60" s="68">
        <v>46.808999999999997</v>
      </c>
      <c r="Y60" s="68">
        <v>47.063000000000002</v>
      </c>
      <c r="Z60" s="68">
        <v>51.173999999999999</v>
      </c>
      <c r="AA60" s="68">
        <v>52.747999999999998</v>
      </c>
      <c r="AB60" s="68">
        <v>55.207999999999998</v>
      </c>
      <c r="AC60" s="68">
        <v>56.521999999999998</v>
      </c>
      <c r="AD60" s="68">
        <v>57.499000000000002</v>
      </c>
      <c r="AE60" s="68">
        <v>58.052</v>
      </c>
      <c r="AF60" s="68">
        <v>55.393000000000001</v>
      </c>
      <c r="AG60" s="68">
        <v>54.024999999999999</v>
      </c>
      <c r="AH60" s="68">
        <v>50.643000000000001</v>
      </c>
      <c r="AI60" s="68">
        <v>48.006999999999998</v>
      </c>
      <c r="AJ60" s="68">
        <v>45.012</v>
      </c>
      <c r="AK60" s="68">
        <v>45.704999999999998</v>
      </c>
      <c r="AL60" s="68">
        <v>51.031999999999996</v>
      </c>
      <c r="AM60" s="68">
        <v>55.277000000000001</v>
      </c>
      <c r="AN60" s="68">
        <v>58.277000000000001</v>
      </c>
      <c r="AO60" s="68">
        <v>60.311999999999998</v>
      </c>
      <c r="AP60" s="68">
        <v>62.725000000000001</v>
      </c>
      <c r="AQ60" s="68">
        <v>61.213000000000001</v>
      </c>
      <c r="AR60" s="68">
        <v>59.956000000000003</v>
      </c>
      <c r="AS60" s="68">
        <v>58.372999999999998</v>
      </c>
      <c r="AT60" s="68">
        <v>56.027000000000001</v>
      </c>
      <c r="AU60" s="68">
        <v>56.14</v>
      </c>
      <c r="AV60" s="68">
        <v>53.863999999999997</v>
      </c>
      <c r="AW60" s="68">
        <v>55.435000000000002</v>
      </c>
      <c r="AX60" s="68">
        <v>58.673000000000002</v>
      </c>
      <c r="AY60" s="68">
        <v>60.6</v>
      </c>
      <c r="AZ60" s="68">
        <v>61.526000000000003</v>
      </c>
      <c r="BA60" s="68">
        <v>63.185000000000002</v>
      </c>
      <c r="BB60" s="68">
        <v>63.029000000000003</v>
      </c>
      <c r="BC60" s="68">
        <v>61.198</v>
      </c>
      <c r="BD60" s="68">
        <v>59.137999999999998</v>
      </c>
      <c r="BE60" s="68">
        <v>56.944000000000003</v>
      </c>
      <c r="BF60" s="68">
        <v>53.93</v>
      </c>
      <c r="BG60" s="68">
        <v>51.232999999999997</v>
      </c>
      <c r="BH60" s="68">
        <v>46.53801</v>
      </c>
      <c r="BI60" s="68">
        <v>46.416080000000001</v>
      </c>
      <c r="BJ60" s="325">
        <v>49.481070000000003</v>
      </c>
      <c r="BK60" s="325">
        <v>52.155419999999999</v>
      </c>
      <c r="BL60" s="325">
        <v>54.178690000000003</v>
      </c>
      <c r="BM60" s="325">
        <v>55.452419999999996</v>
      </c>
      <c r="BN60" s="325">
        <v>56.05883</v>
      </c>
      <c r="BO60" s="325">
        <v>56.16872</v>
      </c>
      <c r="BP60" s="325">
        <v>54.470669999999998</v>
      </c>
      <c r="BQ60" s="325">
        <v>52.955359999999999</v>
      </c>
      <c r="BR60" s="325">
        <v>50.695419999999999</v>
      </c>
      <c r="BS60" s="325">
        <v>48.997660000000003</v>
      </c>
      <c r="BT60" s="325">
        <v>46.505240000000001</v>
      </c>
      <c r="BU60" s="325">
        <v>48.44605</v>
      </c>
      <c r="BV60" s="325">
        <v>51.416069999999998</v>
      </c>
    </row>
    <row r="61" spans="1:74" ht="11.1" customHeight="1" x14ac:dyDescent="0.2">
      <c r="A61" s="61" t="s">
        <v>532</v>
      </c>
      <c r="B61" s="175" t="s">
        <v>115</v>
      </c>
      <c r="C61" s="238">
        <v>1156.464446</v>
      </c>
      <c r="D61" s="238">
        <v>1156.8875129999999</v>
      </c>
      <c r="E61" s="238">
        <v>1190.1140210000001</v>
      </c>
      <c r="F61" s="238">
        <v>1216.1476339999999</v>
      </c>
      <c r="G61" s="238">
        <v>1236.1142580000001</v>
      </c>
      <c r="H61" s="238">
        <v>1244.7067910000001</v>
      </c>
      <c r="I61" s="238">
        <v>1241.2356520000001</v>
      </c>
      <c r="J61" s="238">
        <v>1263.2400339999999</v>
      </c>
      <c r="K61" s="238">
        <v>1272.5814809999999</v>
      </c>
      <c r="L61" s="238">
        <v>1280.1276849999999</v>
      </c>
      <c r="M61" s="238">
        <v>1294.09897</v>
      </c>
      <c r="N61" s="238">
        <v>1286.9032979999999</v>
      </c>
      <c r="O61" s="238">
        <v>1318.5413619999999</v>
      </c>
      <c r="P61" s="238">
        <v>1322.8420329999999</v>
      </c>
      <c r="Q61" s="238">
        <v>1329.232559</v>
      </c>
      <c r="R61" s="238">
        <v>1340.0714029999999</v>
      </c>
      <c r="S61" s="238">
        <v>1355.427702</v>
      </c>
      <c r="T61" s="238">
        <v>1354.3430040000001</v>
      </c>
      <c r="U61" s="238">
        <v>1371.3945269999999</v>
      </c>
      <c r="V61" s="238">
        <v>1371.257173</v>
      </c>
      <c r="W61" s="238">
        <v>1356.1269130000001</v>
      </c>
      <c r="X61" s="238">
        <v>1357.925872</v>
      </c>
      <c r="Y61" s="238">
        <v>1361.1412419999999</v>
      </c>
      <c r="Z61" s="238">
        <v>1334.48974</v>
      </c>
      <c r="AA61" s="238">
        <v>1357.6092980000001</v>
      </c>
      <c r="AB61" s="238">
        <v>1354.2861949999999</v>
      </c>
      <c r="AC61" s="238">
        <v>1338.9274399999999</v>
      </c>
      <c r="AD61" s="238">
        <v>1339.5625439999999</v>
      </c>
      <c r="AE61" s="238">
        <v>1349.4776280000001</v>
      </c>
      <c r="AF61" s="238">
        <v>1330.709253</v>
      </c>
      <c r="AG61" s="238">
        <v>1319.5758960000001</v>
      </c>
      <c r="AH61" s="238">
        <v>1308.4165170000001</v>
      </c>
      <c r="AI61" s="238">
        <v>1304.139553</v>
      </c>
      <c r="AJ61" s="238">
        <v>1272.2489410000001</v>
      </c>
      <c r="AK61" s="238">
        <v>1262.0342470000001</v>
      </c>
      <c r="AL61" s="238">
        <v>1231.738949</v>
      </c>
      <c r="AM61" s="238">
        <v>1218.3721190000001</v>
      </c>
      <c r="AN61" s="238">
        <v>1213.5638260000001</v>
      </c>
      <c r="AO61" s="238">
        <v>1198.627645</v>
      </c>
      <c r="AP61" s="238">
        <v>1203.7298040000001</v>
      </c>
      <c r="AQ61" s="238">
        <v>1212.9017409999999</v>
      </c>
      <c r="AR61" s="238">
        <v>1209.190908</v>
      </c>
      <c r="AS61" s="238">
        <v>1214.6124910000001</v>
      </c>
      <c r="AT61" s="238">
        <v>1233.8128859999999</v>
      </c>
      <c r="AU61" s="238">
        <v>1273.182354</v>
      </c>
      <c r="AV61" s="238">
        <v>1263.809035</v>
      </c>
      <c r="AW61" s="238">
        <v>1262.190325</v>
      </c>
      <c r="AX61" s="238">
        <v>1264.1012169999999</v>
      </c>
      <c r="AY61" s="238">
        <v>1270.477748</v>
      </c>
      <c r="AZ61" s="238">
        <v>1253.2364789999999</v>
      </c>
      <c r="BA61" s="238">
        <v>1249.0250169999999</v>
      </c>
      <c r="BB61" s="238">
        <v>1267.298481</v>
      </c>
      <c r="BC61" s="238">
        <v>1312.2437399999999</v>
      </c>
      <c r="BD61" s="238">
        <v>1310.115499</v>
      </c>
      <c r="BE61" s="238">
        <v>1314.672994</v>
      </c>
      <c r="BF61" s="238">
        <v>1307.147624</v>
      </c>
      <c r="BG61" s="238">
        <v>1304.5487780000001</v>
      </c>
      <c r="BH61" s="238">
        <v>1279.2994189999999</v>
      </c>
      <c r="BI61" s="238">
        <v>1268.6494811</v>
      </c>
      <c r="BJ61" s="329">
        <v>1252.4970000000001</v>
      </c>
      <c r="BK61" s="329">
        <v>1252.27</v>
      </c>
      <c r="BL61" s="329">
        <v>1247.508</v>
      </c>
      <c r="BM61" s="329">
        <v>1252.546</v>
      </c>
      <c r="BN61" s="329">
        <v>1266.83</v>
      </c>
      <c r="BO61" s="329">
        <v>1288.482</v>
      </c>
      <c r="BP61" s="329">
        <v>1297.0319999999999</v>
      </c>
      <c r="BQ61" s="329">
        <v>1297.1389999999999</v>
      </c>
      <c r="BR61" s="329">
        <v>1298.549</v>
      </c>
      <c r="BS61" s="329">
        <v>1305.1600000000001</v>
      </c>
      <c r="BT61" s="329">
        <v>1303.672</v>
      </c>
      <c r="BU61" s="329">
        <v>1304.1220000000001</v>
      </c>
      <c r="BV61" s="329">
        <v>1283.473</v>
      </c>
    </row>
    <row r="62" spans="1:74" ht="11.1" customHeight="1" x14ac:dyDescent="0.2">
      <c r="A62" s="61" t="s">
        <v>533</v>
      </c>
      <c r="B62" s="178" t="s">
        <v>417</v>
      </c>
      <c r="C62" s="268">
        <v>690.95600000000002</v>
      </c>
      <c r="D62" s="268">
        <v>690.95299999999997</v>
      </c>
      <c r="E62" s="268">
        <v>690.95</v>
      </c>
      <c r="F62" s="268">
        <v>690.947</v>
      </c>
      <c r="G62" s="268">
        <v>692.34500000000003</v>
      </c>
      <c r="H62" s="268">
        <v>693.89099999999996</v>
      </c>
      <c r="I62" s="268">
        <v>695.13400000000001</v>
      </c>
      <c r="J62" s="268">
        <v>695.13</v>
      </c>
      <c r="K62" s="268">
        <v>695.12800000000004</v>
      </c>
      <c r="L62" s="268">
        <v>695.12599999999998</v>
      </c>
      <c r="M62" s="268">
        <v>695.12300000000005</v>
      </c>
      <c r="N62" s="268">
        <v>695.11900000000003</v>
      </c>
      <c r="O62" s="268">
        <v>695.11599999999999</v>
      </c>
      <c r="P62" s="268">
        <v>695.11400000000003</v>
      </c>
      <c r="Q62" s="268">
        <v>695.11199999999997</v>
      </c>
      <c r="R62" s="268">
        <v>695.10699999999997</v>
      </c>
      <c r="S62" s="268">
        <v>695.10400000000004</v>
      </c>
      <c r="T62" s="268">
        <v>695.1</v>
      </c>
      <c r="U62" s="268">
        <v>695.096</v>
      </c>
      <c r="V62" s="268">
        <v>695.09299999999996</v>
      </c>
      <c r="W62" s="268">
        <v>695.09</v>
      </c>
      <c r="X62" s="268">
        <v>695.08699999999999</v>
      </c>
      <c r="Y62" s="268">
        <v>695.08399999999995</v>
      </c>
      <c r="Z62" s="268">
        <v>695.08199999999999</v>
      </c>
      <c r="AA62" s="268">
        <v>695.07799999999997</v>
      </c>
      <c r="AB62" s="268">
        <v>694.82500000000005</v>
      </c>
      <c r="AC62" s="268">
        <v>691.51</v>
      </c>
      <c r="AD62" s="268">
        <v>688.78700000000003</v>
      </c>
      <c r="AE62" s="268">
        <v>684.47799999999995</v>
      </c>
      <c r="AF62" s="268">
        <v>679.17399999999998</v>
      </c>
      <c r="AG62" s="268">
        <v>678.88300000000004</v>
      </c>
      <c r="AH62" s="268">
        <v>678.79899999999998</v>
      </c>
      <c r="AI62" s="268">
        <v>673.64</v>
      </c>
      <c r="AJ62" s="268">
        <v>668.95100000000002</v>
      </c>
      <c r="AK62" s="268">
        <v>661.27800000000002</v>
      </c>
      <c r="AL62" s="268">
        <v>662.83100000000002</v>
      </c>
      <c r="AM62" s="268">
        <v>664.23400000000004</v>
      </c>
      <c r="AN62" s="268">
        <v>665.45799999999997</v>
      </c>
      <c r="AO62" s="268">
        <v>665.45600000000002</v>
      </c>
      <c r="AP62" s="268">
        <v>663.96600000000001</v>
      </c>
      <c r="AQ62" s="268">
        <v>660.16700000000003</v>
      </c>
      <c r="AR62" s="268">
        <v>660.01499999999999</v>
      </c>
      <c r="AS62" s="268">
        <v>660.01300000000003</v>
      </c>
      <c r="AT62" s="268">
        <v>660.01099999999997</v>
      </c>
      <c r="AU62" s="268">
        <v>660.00900000000001</v>
      </c>
      <c r="AV62" s="268">
        <v>654.84</v>
      </c>
      <c r="AW62" s="268">
        <v>649.56700000000001</v>
      </c>
      <c r="AX62" s="268">
        <v>649.13900000000001</v>
      </c>
      <c r="AY62" s="268">
        <v>649.13900000000001</v>
      </c>
      <c r="AZ62" s="268">
        <v>649.12599999999998</v>
      </c>
      <c r="BA62" s="268">
        <v>649.12599999999998</v>
      </c>
      <c r="BB62" s="268">
        <v>648.58799999999997</v>
      </c>
      <c r="BC62" s="268">
        <v>644.81799999999998</v>
      </c>
      <c r="BD62" s="268">
        <v>644.81799999999998</v>
      </c>
      <c r="BE62" s="268">
        <v>644.81799999999998</v>
      </c>
      <c r="BF62" s="268">
        <v>644.81799999999998</v>
      </c>
      <c r="BG62" s="268">
        <v>644.81799999999998</v>
      </c>
      <c r="BH62" s="268">
        <v>640.952</v>
      </c>
      <c r="BI62" s="268">
        <v>634.83600000000001</v>
      </c>
      <c r="BJ62" s="331">
        <v>634.66099999999994</v>
      </c>
      <c r="BK62" s="331">
        <v>634.48599999999999</v>
      </c>
      <c r="BL62" s="331">
        <v>634.31100000000004</v>
      </c>
      <c r="BM62" s="331">
        <v>634.13599999999997</v>
      </c>
      <c r="BN62" s="331">
        <v>633.96100000000001</v>
      </c>
      <c r="BO62" s="331">
        <v>633.78599999999994</v>
      </c>
      <c r="BP62" s="331">
        <v>633.61099999999999</v>
      </c>
      <c r="BQ62" s="331">
        <v>633.43600000000004</v>
      </c>
      <c r="BR62" s="331">
        <v>633.43600000000004</v>
      </c>
      <c r="BS62" s="331">
        <v>633.43600000000004</v>
      </c>
      <c r="BT62" s="331">
        <v>632.43600000000004</v>
      </c>
      <c r="BU62" s="331">
        <v>631.43600000000004</v>
      </c>
      <c r="BV62" s="331">
        <v>630.43600000000004</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398"/>
      <c r="AZ63" s="398"/>
      <c r="BA63" s="398"/>
      <c r="BB63" s="398"/>
      <c r="BC63" s="398"/>
      <c r="BD63" s="160"/>
      <c r="BE63" s="160"/>
      <c r="BF63" s="160"/>
      <c r="BG63" s="398"/>
      <c r="BH63" s="398"/>
      <c r="BI63" s="398"/>
      <c r="BJ63" s="398"/>
      <c r="BK63" s="398"/>
      <c r="BL63" s="398"/>
      <c r="BM63" s="398"/>
      <c r="BN63" s="398"/>
      <c r="BO63" s="398"/>
      <c r="BP63" s="398"/>
      <c r="BQ63" s="398"/>
      <c r="BR63" s="398"/>
      <c r="BS63" s="398"/>
      <c r="BT63" s="398"/>
      <c r="BU63" s="398"/>
      <c r="BV63" s="398"/>
    </row>
    <row r="64" spans="1:74" s="154" customFormat="1" ht="12" customHeight="1" x14ac:dyDescent="0.2">
      <c r="A64" s="61"/>
      <c r="B64" s="802" t="s">
        <v>834</v>
      </c>
      <c r="C64" s="799"/>
      <c r="D64" s="799"/>
      <c r="E64" s="799"/>
      <c r="F64" s="799"/>
      <c r="G64" s="799"/>
      <c r="H64" s="799"/>
      <c r="I64" s="799"/>
      <c r="J64" s="799"/>
      <c r="K64" s="799"/>
      <c r="L64" s="799"/>
      <c r="M64" s="799"/>
      <c r="N64" s="799"/>
      <c r="O64" s="799"/>
      <c r="P64" s="799"/>
      <c r="Q64" s="799"/>
      <c r="AY64" s="400"/>
      <c r="AZ64" s="400"/>
      <c r="BA64" s="400"/>
      <c r="BB64" s="400"/>
      <c r="BC64" s="400"/>
      <c r="BD64" s="638"/>
      <c r="BE64" s="638"/>
      <c r="BF64" s="638"/>
      <c r="BG64" s="400"/>
      <c r="BH64" s="400"/>
      <c r="BI64" s="400"/>
      <c r="BJ64" s="400"/>
    </row>
    <row r="65" spans="1:74" s="436" customFormat="1" ht="12" customHeight="1" x14ac:dyDescent="0.2">
      <c r="A65" s="435"/>
      <c r="B65" s="827" t="s">
        <v>835</v>
      </c>
      <c r="C65" s="789"/>
      <c r="D65" s="789"/>
      <c r="E65" s="789"/>
      <c r="F65" s="789"/>
      <c r="G65" s="789"/>
      <c r="H65" s="789"/>
      <c r="I65" s="789"/>
      <c r="J65" s="789"/>
      <c r="K65" s="789"/>
      <c r="L65" s="789"/>
      <c r="M65" s="789"/>
      <c r="N65" s="789"/>
      <c r="O65" s="789"/>
      <c r="P65" s="789"/>
      <c r="Q65" s="785"/>
      <c r="AY65" s="527"/>
      <c r="AZ65" s="527"/>
      <c r="BA65" s="527"/>
      <c r="BB65" s="527"/>
      <c r="BC65" s="527"/>
      <c r="BD65" s="639"/>
      <c r="BE65" s="639"/>
      <c r="BF65" s="639"/>
      <c r="BG65" s="527"/>
      <c r="BH65" s="527"/>
      <c r="BI65" s="527"/>
      <c r="BJ65" s="527"/>
    </row>
    <row r="66" spans="1:74" s="436" customFormat="1" ht="12" customHeight="1" x14ac:dyDescent="0.2">
      <c r="A66" s="435"/>
      <c r="B66" s="827" t="s">
        <v>871</v>
      </c>
      <c r="C66" s="789"/>
      <c r="D66" s="789"/>
      <c r="E66" s="789"/>
      <c r="F66" s="789"/>
      <c r="G66" s="789"/>
      <c r="H66" s="789"/>
      <c r="I66" s="789"/>
      <c r="J66" s="789"/>
      <c r="K66" s="789"/>
      <c r="L66" s="789"/>
      <c r="M66" s="789"/>
      <c r="N66" s="789"/>
      <c r="O66" s="789"/>
      <c r="P66" s="789"/>
      <c r="Q66" s="785"/>
      <c r="AY66" s="527"/>
      <c r="AZ66" s="527"/>
      <c r="BA66" s="527"/>
      <c r="BB66" s="527"/>
      <c r="BC66" s="527"/>
      <c r="BD66" s="639"/>
      <c r="BE66" s="639"/>
      <c r="BF66" s="639"/>
      <c r="BG66" s="527"/>
      <c r="BH66" s="527"/>
      <c r="BI66" s="527"/>
      <c r="BJ66" s="527"/>
    </row>
    <row r="67" spans="1:74" s="436" customFormat="1" ht="12" customHeight="1" x14ac:dyDescent="0.2">
      <c r="A67" s="435"/>
      <c r="B67" s="827" t="s">
        <v>872</v>
      </c>
      <c r="C67" s="789"/>
      <c r="D67" s="789"/>
      <c r="E67" s="789"/>
      <c r="F67" s="789"/>
      <c r="G67" s="789"/>
      <c r="H67" s="789"/>
      <c r="I67" s="789"/>
      <c r="J67" s="789"/>
      <c r="K67" s="789"/>
      <c r="L67" s="789"/>
      <c r="M67" s="789"/>
      <c r="N67" s="789"/>
      <c r="O67" s="789"/>
      <c r="P67" s="789"/>
      <c r="Q67" s="785"/>
      <c r="AY67" s="527"/>
      <c r="AZ67" s="527"/>
      <c r="BA67" s="527"/>
      <c r="BB67" s="527"/>
      <c r="BC67" s="527"/>
      <c r="BD67" s="639"/>
      <c r="BE67" s="639"/>
      <c r="BF67" s="639"/>
      <c r="BG67" s="527"/>
      <c r="BH67" s="527"/>
      <c r="BI67" s="527"/>
      <c r="BJ67" s="527"/>
    </row>
    <row r="68" spans="1:74" s="436" customFormat="1" ht="12" customHeight="1" x14ac:dyDescent="0.2">
      <c r="A68" s="435"/>
      <c r="B68" s="827" t="s">
        <v>873</v>
      </c>
      <c r="C68" s="789"/>
      <c r="D68" s="789"/>
      <c r="E68" s="789"/>
      <c r="F68" s="789"/>
      <c r="G68" s="789"/>
      <c r="H68" s="789"/>
      <c r="I68" s="789"/>
      <c r="J68" s="789"/>
      <c r="K68" s="789"/>
      <c r="L68" s="789"/>
      <c r="M68" s="789"/>
      <c r="N68" s="789"/>
      <c r="O68" s="789"/>
      <c r="P68" s="789"/>
      <c r="Q68" s="785"/>
      <c r="AY68" s="527"/>
      <c r="AZ68" s="527"/>
      <c r="BA68" s="527"/>
      <c r="BB68" s="527"/>
      <c r="BC68" s="527"/>
      <c r="BD68" s="639"/>
      <c r="BE68" s="639"/>
      <c r="BF68" s="639"/>
      <c r="BG68" s="527"/>
      <c r="BH68" s="527"/>
      <c r="BI68" s="527"/>
      <c r="BJ68" s="527"/>
    </row>
    <row r="69" spans="1:74" s="436" customFormat="1" ht="12" customHeight="1" x14ac:dyDescent="0.2">
      <c r="A69" s="435"/>
      <c r="B69" s="827" t="s">
        <v>911</v>
      </c>
      <c r="C69" s="785"/>
      <c r="D69" s="785"/>
      <c r="E69" s="785"/>
      <c r="F69" s="785"/>
      <c r="G69" s="785"/>
      <c r="H69" s="785"/>
      <c r="I69" s="785"/>
      <c r="J69" s="785"/>
      <c r="K69" s="785"/>
      <c r="L69" s="785"/>
      <c r="M69" s="785"/>
      <c r="N69" s="785"/>
      <c r="O69" s="785"/>
      <c r="P69" s="785"/>
      <c r="Q69" s="785"/>
      <c r="AY69" s="527"/>
      <c r="AZ69" s="527"/>
      <c r="BA69" s="527"/>
      <c r="BB69" s="527"/>
      <c r="BC69" s="527"/>
      <c r="BD69" s="639"/>
      <c r="BE69" s="639"/>
      <c r="BF69" s="639"/>
      <c r="BG69" s="527"/>
      <c r="BH69" s="527"/>
      <c r="BI69" s="527"/>
      <c r="BJ69" s="527"/>
    </row>
    <row r="70" spans="1:74" s="436" customFormat="1" ht="12" customHeight="1" x14ac:dyDescent="0.2">
      <c r="A70" s="435"/>
      <c r="B70" s="827" t="s">
        <v>912</v>
      </c>
      <c r="C70" s="789"/>
      <c r="D70" s="789"/>
      <c r="E70" s="789"/>
      <c r="F70" s="789"/>
      <c r="G70" s="789"/>
      <c r="H70" s="789"/>
      <c r="I70" s="789"/>
      <c r="J70" s="789"/>
      <c r="K70" s="789"/>
      <c r="L70" s="789"/>
      <c r="M70" s="789"/>
      <c r="N70" s="789"/>
      <c r="O70" s="789"/>
      <c r="P70" s="789"/>
      <c r="Q70" s="785"/>
      <c r="AY70" s="527"/>
      <c r="AZ70" s="527"/>
      <c r="BA70" s="527"/>
      <c r="BB70" s="527"/>
      <c r="BC70" s="527"/>
      <c r="BD70" s="639"/>
      <c r="BE70" s="639"/>
      <c r="BF70" s="639"/>
      <c r="BG70" s="527"/>
      <c r="BH70" s="527"/>
      <c r="BI70" s="527"/>
      <c r="BJ70" s="527"/>
    </row>
    <row r="71" spans="1:74" s="436" customFormat="1" ht="22.35" customHeight="1" x14ac:dyDescent="0.2">
      <c r="A71" s="435"/>
      <c r="B71" s="826" t="s">
        <v>1013</v>
      </c>
      <c r="C71" s="789"/>
      <c r="D71" s="789"/>
      <c r="E71" s="789"/>
      <c r="F71" s="789"/>
      <c r="G71" s="789"/>
      <c r="H71" s="789"/>
      <c r="I71" s="789"/>
      <c r="J71" s="789"/>
      <c r="K71" s="789"/>
      <c r="L71" s="789"/>
      <c r="M71" s="789"/>
      <c r="N71" s="789"/>
      <c r="O71" s="789"/>
      <c r="P71" s="789"/>
      <c r="Q71" s="785"/>
      <c r="AY71" s="527"/>
      <c r="AZ71" s="527"/>
      <c r="BA71" s="527"/>
      <c r="BB71" s="527"/>
      <c r="BC71" s="527"/>
      <c r="BD71" s="639"/>
      <c r="BE71" s="639"/>
      <c r="BF71" s="639"/>
      <c r="BG71" s="527"/>
      <c r="BH71" s="527"/>
      <c r="BI71" s="527"/>
      <c r="BJ71" s="527"/>
    </row>
    <row r="72" spans="1:74" s="436" customFormat="1" ht="12" customHeight="1" x14ac:dyDescent="0.2">
      <c r="A72" s="435"/>
      <c r="B72" s="788" t="s">
        <v>859</v>
      </c>
      <c r="C72" s="789"/>
      <c r="D72" s="789"/>
      <c r="E72" s="789"/>
      <c r="F72" s="789"/>
      <c r="G72" s="789"/>
      <c r="H72" s="789"/>
      <c r="I72" s="789"/>
      <c r="J72" s="789"/>
      <c r="K72" s="789"/>
      <c r="L72" s="789"/>
      <c r="M72" s="789"/>
      <c r="N72" s="789"/>
      <c r="O72" s="789"/>
      <c r="P72" s="789"/>
      <c r="Q72" s="785"/>
      <c r="AY72" s="527"/>
      <c r="AZ72" s="527"/>
      <c r="BA72" s="527"/>
      <c r="BB72" s="527"/>
      <c r="BC72" s="527"/>
      <c r="BD72" s="639"/>
      <c r="BE72" s="639"/>
      <c r="BF72" s="639"/>
      <c r="BG72" s="527"/>
      <c r="BH72" s="527"/>
      <c r="BI72" s="527"/>
      <c r="BJ72" s="527"/>
    </row>
    <row r="73" spans="1:74" s="436" customFormat="1" ht="12" customHeight="1" x14ac:dyDescent="0.2">
      <c r="A73" s="435"/>
      <c r="B73" s="825" t="s">
        <v>874</v>
      </c>
      <c r="C73" s="789"/>
      <c r="D73" s="789"/>
      <c r="E73" s="789"/>
      <c r="F73" s="789"/>
      <c r="G73" s="789"/>
      <c r="H73" s="789"/>
      <c r="I73" s="789"/>
      <c r="J73" s="789"/>
      <c r="K73" s="789"/>
      <c r="L73" s="789"/>
      <c r="M73" s="789"/>
      <c r="N73" s="789"/>
      <c r="O73" s="789"/>
      <c r="P73" s="789"/>
      <c r="Q73" s="785"/>
      <c r="AY73" s="527"/>
      <c r="AZ73" s="527"/>
      <c r="BA73" s="527"/>
      <c r="BB73" s="527"/>
      <c r="BC73" s="527"/>
      <c r="BD73" s="639"/>
      <c r="BE73" s="639"/>
      <c r="BF73" s="639"/>
      <c r="BG73" s="527"/>
      <c r="BH73" s="527"/>
      <c r="BI73" s="527"/>
      <c r="BJ73" s="527"/>
    </row>
    <row r="74" spans="1:74" s="436" customFormat="1" ht="12" customHeight="1" x14ac:dyDescent="0.2">
      <c r="A74" s="435"/>
      <c r="B74" s="825" t="s">
        <v>875</v>
      </c>
      <c r="C74" s="785"/>
      <c r="D74" s="785"/>
      <c r="E74" s="785"/>
      <c r="F74" s="785"/>
      <c r="G74" s="785"/>
      <c r="H74" s="785"/>
      <c r="I74" s="785"/>
      <c r="J74" s="785"/>
      <c r="K74" s="785"/>
      <c r="L74" s="785"/>
      <c r="M74" s="785"/>
      <c r="N74" s="785"/>
      <c r="O74" s="785"/>
      <c r="P74" s="785"/>
      <c r="Q74" s="785"/>
      <c r="AY74" s="527"/>
      <c r="AZ74" s="527"/>
      <c r="BA74" s="527"/>
      <c r="BB74" s="527"/>
      <c r="BC74" s="527"/>
      <c r="BD74" s="639"/>
      <c r="BE74" s="639"/>
      <c r="BF74" s="639"/>
      <c r="BG74" s="527"/>
      <c r="BH74" s="527"/>
      <c r="BI74" s="527"/>
      <c r="BJ74" s="527"/>
    </row>
    <row r="75" spans="1:74" s="436" customFormat="1" ht="12" customHeight="1" x14ac:dyDescent="0.2">
      <c r="A75" s="435"/>
      <c r="B75" s="788" t="s">
        <v>876</v>
      </c>
      <c r="C75" s="789"/>
      <c r="D75" s="789"/>
      <c r="E75" s="789"/>
      <c r="F75" s="789"/>
      <c r="G75" s="789"/>
      <c r="H75" s="789"/>
      <c r="I75" s="789"/>
      <c r="J75" s="789"/>
      <c r="K75" s="789"/>
      <c r="L75" s="789"/>
      <c r="M75" s="789"/>
      <c r="N75" s="789"/>
      <c r="O75" s="789"/>
      <c r="P75" s="789"/>
      <c r="Q75" s="785"/>
      <c r="AY75" s="527"/>
      <c r="AZ75" s="527"/>
      <c r="BA75" s="527"/>
      <c r="BB75" s="527"/>
      <c r="BC75" s="527"/>
      <c r="BD75" s="639"/>
      <c r="BE75" s="639"/>
      <c r="BF75" s="639"/>
      <c r="BG75" s="527"/>
      <c r="BH75" s="527"/>
      <c r="BI75" s="527"/>
      <c r="BJ75" s="527"/>
    </row>
    <row r="76" spans="1:74" s="436" customFormat="1" ht="12" customHeight="1" x14ac:dyDescent="0.2">
      <c r="A76" s="435"/>
      <c r="B76" s="790" t="s">
        <v>877</v>
      </c>
      <c r="C76" s="784"/>
      <c r="D76" s="784"/>
      <c r="E76" s="784"/>
      <c r="F76" s="784"/>
      <c r="G76" s="784"/>
      <c r="H76" s="784"/>
      <c r="I76" s="784"/>
      <c r="J76" s="784"/>
      <c r="K76" s="784"/>
      <c r="L76" s="784"/>
      <c r="M76" s="784"/>
      <c r="N76" s="784"/>
      <c r="O76" s="784"/>
      <c r="P76" s="784"/>
      <c r="Q76" s="785"/>
      <c r="AY76" s="527"/>
      <c r="AZ76" s="527"/>
      <c r="BA76" s="527"/>
      <c r="BB76" s="527"/>
      <c r="BC76" s="527"/>
      <c r="BD76" s="639"/>
      <c r="BE76" s="639"/>
      <c r="BF76" s="639"/>
      <c r="BG76" s="527"/>
      <c r="BH76" s="527"/>
      <c r="BI76" s="527"/>
      <c r="BJ76" s="527"/>
    </row>
    <row r="77" spans="1:74" s="436" customFormat="1" ht="12" customHeight="1" x14ac:dyDescent="0.2">
      <c r="A77" s="435"/>
      <c r="B77" s="783" t="s">
        <v>863</v>
      </c>
      <c r="C77" s="784"/>
      <c r="D77" s="784"/>
      <c r="E77" s="784"/>
      <c r="F77" s="784"/>
      <c r="G77" s="784"/>
      <c r="H77" s="784"/>
      <c r="I77" s="784"/>
      <c r="J77" s="784"/>
      <c r="K77" s="784"/>
      <c r="L77" s="784"/>
      <c r="M77" s="784"/>
      <c r="N77" s="784"/>
      <c r="O77" s="784"/>
      <c r="P77" s="784"/>
      <c r="Q77" s="785"/>
      <c r="AY77" s="527"/>
      <c r="AZ77" s="527"/>
      <c r="BA77" s="527"/>
      <c r="BB77" s="527"/>
      <c r="BC77" s="527"/>
      <c r="BD77" s="639"/>
      <c r="BE77" s="639"/>
      <c r="BF77" s="639"/>
      <c r="BG77" s="527"/>
      <c r="BH77" s="527"/>
      <c r="BI77" s="527"/>
      <c r="BJ77" s="527"/>
    </row>
    <row r="78" spans="1:74" s="437" customFormat="1" ht="12" customHeight="1" x14ac:dyDescent="0.2">
      <c r="A78" s="429"/>
      <c r="B78" s="805" t="s">
        <v>959</v>
      </c>
      <c r="C78" s="785"/>
      <c r="D78" s="785"/>
      <c r="E78" s="785"/>
      <c r="F78" s="785"/>
      <c r="G78" s="785"/>
      <c r="H78" s="785"/>
      <c r="I78" s="785"/>
      <c r="J78" s="785"/>
      <c r="K78" s="785"/>
      <c r="L78" s="785"/>
      <c r="M78" s="785"/>
      <c r="N78" s="785"/>
      <c r="O78" s="785"/>
      <c r="P78" s="785"/>
      <c r="Q78" s="785"/>
      <c r="AY78" s="528"/>
      <c r="AZ78" s="528"/>
      <c r="BA78" s="528"/>
      <c r="BB78" s="528"/>
      <c r="BC78" s="528"/>
      <c r="BD78" s="640"/>
      <c r="BE78" s="640"/>
      <c r="BF78" s="640"/>
      <c r="BG78" s="528"/>
      <c r="BH78" s="528"/>
      <c r="BI78" s="528"/>
      <c r="BJ78" s="528"/>
    </row>
    <row r="79" spans="1:74" x14ac:dyDescent="0.2">
      <c r="BK79" s="402"/>
      <c r="BL79" s="402"/>
      <c r="BM79" s="402"/>
      <c r="BN79" s="402"/>
      <c r="BO79" s="402"/>
      <c r="BP79" s="402"/>
      <c r="BQ79" s="402"/>
      <c r="BR79" s="402"/>
      <c r="BS79" s="402"/>
      <c r="BT79" s="402"/>
      <c r="BU79" s="402"/>
      <c r="BV79" s="402"/>
    </row>
    <row r="80" spans="1:74" x14ac:dyDescent="0.2">
      <c r="BK80" s="402"/>
      <c r="BL80" s="402"/>
      <c r="BM80" s="402"/>
      <c r="BN80" s="402"/>
      <c r="BO80" s="402"/>
      <c r="BP80" s="402"/>
      <c r="BQ80" s="402"/>
      <c r="BR80" s="402"/>
      <c r="BS80" s="402"/>
      <c r="BT80" s="402"/>
      <c r="BU80" s="402"/>
      <c r="BV80" s="402"/>
    </row>
    <row r="81" spans="63:74" x14ac:dyDescent="0.2">
      <c r="BK81" s="402"/>
      <c r="BL81" s="402"/>
      <c r="BM81" s="402"/>
      <c r="BN81" s="402"/>
      <c r="BO81" s="402"/>
      <c r="BP81" s="402"/>
      <c r="BQ81" s="402"/>
      <c r="BR81" s="402"/>
      <c r="BS81" s="402"/>
      <c r="BT81" s="402"/>
      <c r="BU81" s="402"/>
      <c r="BV81" s="402"/>
    </row>
    <row r="82" spans="63:74" x14ac:dyDescent="0.2">
      <c r="BK82" s="402"/>
      <c r="BL82" s="402"/>
      <c r="BM82" s="402"/>
      <c r="BN82" s="402"/>
      <c r="BO82" s="402"/>
      <c r="BP82" s="402"/>
      <c r="BQ82" s="402"/>
      <c r="BR82" s="402"/>
      <c r="BS82" s="402"/>
      <c r="BT82" s="402"/>
      <c r="BU82" s="402"/>
      <c r="BV82" s="402"/>
    </row>
    <row r="83" spans="63:74" x14ac:dyDescent="0.2">
      <c r="BK83" s="402"/>
      <c r="BL83" s="402"/>
      <c r="BM83" s="402"/>
      <c r="BN83" s="402"/>
      <c r="BO83" s="402"/>
      <c r="BP83" s="402"/>
      <c r="BQ83" s="402"/>
      <c r="BR83" s="402"/>
      <c r="BS83" s="402"/>
      <c r="BT83" s="402"/>
      <c r="BU83" s="402"/>
      <c r="BV83" s="402"/>
    </row>
    <row r="84" spans="63:74" x14ac:dyDescent="0.2">
      <c r="BK84" s="402"/>
      <c r="BL84" s="402"/>
      <c r="BM84" s="402"/>
      <c r="BN84" s="402"/>
      <c r="BO84" s="402"/>
      <c r="BP84" s="402"/>
      <c r="BQ84" s="402"/>
      <c r="BR84" s="402"/>
      <c r="BS84" s="402"/>
      <c r="BT84" s="402"/>
      <c r="BU84" s="402"/>
      <c r="BV84" s="402"/>
    </row>
    <row r="85" spans="63:74" x14ac:dyDescent="0.2">
      <c r="BK85" s="402"/>
      <c r="BL85" s="402"/>
      <c r="BM85" s="402"/>
      <c r="BN85" s="402"/>
      <c r="BO85" s="402"/>
      <c r="BP85" s="402"/>
      <c r="BQ85" s="402"/>
      <c r="BR85" s="402"/>
      <c r="BS85" s="402"/>
      <c r="BT85" s="402"/>
      <c r="BU85" s="402"/>
      <c r="BV85" s="402"/>
    </row>
    <row r="86" spans="63:74" x14ac:dyDescent="0.2">
      <c r="BK86" s="402"/>
      <c r="BL86" s="402"/>
      <c r="BM86" s="402"/>
      <c r="BN86" s="402"/>
      <c r="BO86" s="402"/>
      <c r="BP86" s="402"/>
      <c r="BQ86" s="402"/>
      <c r="BR86" s="402"/>
      <c r="BS86" s="402"/>
      <c r="BT86" s="402"/>
      <c r="BU86" s="402"/>
      <c r="BV86" s="402"/>
    </row>
    <row r="87" spans="63:74" x14ac:dyDescent="0.2">
      <c r="BK87" s="402"/>
      <c r="BL87" s="402"/>
      <c r="BM87" s="402"/>
      <c r="BN87" s="402"/>
      <c r="BO87" s="402"/>
      <c r="BP87" s="402"/>
      <c r="BQ87" s="402"/>
      <c r="BR87" s="402"/>
      <c r="BS87" s="402"/>
      <c r="BT87" s="402"/>
      <c r="BU87" s="402"/>
      <c r="BV87" s="402"/>
    </row>
    <row r="88" spans="63:74" x14ac:dyDescent="0.2">
      <c r="BK88" s="402"/>
      <c r="BL88" s="402"/>
      <c r="BM88" s="402"/>
      <c r="BN88" s="402"/>
      <c r="BO88" s="402"/>
      <c r="BP88" s="402"/>
      <c r="BQ88" s="402"/>
      <c r="BR88" s="402"/>
      <c r="BS88" s="402"/>
      <c r="BT88" s="402"/>
      <c r="BU88" s="402"/>
      <c r="BV88" s="402"/>
    </row>
    <row r="89" spans="63:74" x14ac:dyDescent="0.2">
      <c r="BK89" s="402"/>
      <c r="BL89" s="402"/>
      <c r="BM89" s="402"/>
      <c r="BN89" s="402"/>
      <c r="BO89" s="402"/>
      <c r="BP89" s="402"/>
      <c r="BQ89" s="402"/>
      <c r="BR89" s="402"/>
      <c r="BS89" s="402"/>
      <c r="BT89" s="402"/>
      <c r="BU89" s="402"/>
      <c r="BV89" s="402"/>
    </row>
    <row r="90" spans="63:74" x14ac:dyDescent="0.2">
      <c r="BK90" s="402"/>
      <c r="BL90" s="402"/>
      <c r="BM90" s="402"/>
      <c r="BN90" s="402"/>
      <c r="BO90" s="402"/>
      <c r="BP90" s="402"/>
      <c r="BQ90" s="402"/>
      <c r="BR90" s="402"/>
      <c r="BS90" s="402"/>
      <c r="BT90" s="402"/>
      <c r="BU90" s="402"/>
      <c r="BV90" s="402"/>
    </row>
    <row r="91" spans="63:74" x14ac:dyDescent="0.2">
      <c r="BK91" s="402"/>
      <c r="BL91" s="402"/>
      <c r="BM91" s="402"/>
      <c r="BN91" s="402"/>
      <c r="BO91" s="402"/>
      <c r="BP91" s="402"/>
      <c r="BQ91" s="402"/>
      <c r="BR91" s="402"/>
      <c r="BS91" s="402"/>
      <c r="BT91" s="402"/>
      <c r="BU91" s="402"/>
      <c r="BV91" s="402"/>
    </row>
    <row r="92" spans="63:74" x14ac:dyDescent="0.2">
      <c r="BK92" s="402"/>
      <c r="BL92" s="402"/>
      <c r="BM92" s="402"/>
      <c r="BN92" s="402"/>
      <c r="BO92" s="402"/>
      <c r="BP92" s="402"/>
      <c r="BQ92" s="402"/>
      <c r="BR92" s="402"/>
      <c r="BS92" s="402"/>
      <c r="BT92" s="402"/>
      <c r="BU92" s="402"/>
      <c r="BV92" s="402"/>
    </row>
    <row r="93" spans="63:74" x14ac:dyDescent="0.2">
      <c r="BK93" s="402"/>
      <c r="BL93" s="402"/>
      <c r="BM93" s="402"/>
      <c r="BN93" s="402"/>
      <c r="BO93" s="402"/>
      <c r="BP93" s="402"/>
      <c r="BQ93" s="402"/>
      <c r="BR93" s="402"/>
      <c r="BS93" s="402"/>
      <c r="BT93" s="402"/>
      <c r="BU93" s="402"/>
      <c r="BV93" s="402"/>
    </row>
    <row r="94" spans="63:74" x14ac:dyDescent="0.2">
      <c r="BK94" s="402"/>
      <c r="BL94" s="402"/>
      <c r="BM94" s="402"/>
      <c r="BN94" s="402"/>
      <c r="BO94" s="402"/>
      <c r="BP94" s="402"/>
      <c r="BQ94" s="402"/>
      <c r="BR94" s="402"/>
      <c r="BS94" s="402"/>
      <c r="BT94" s="402"/>
      <c r="BU94" s="402"/>
      <c r="BV94" s="402"/>
    </row>
    <row r="95" spans="63:74" x14ac:dyDescent="0.2">
      <c r="BK95" s="402"/>
      <c r="BL95" s="402"/>
      <c r="BM95" s="402"/>
      <c r="BN95" s="402"/>
      <c r="BO95" s="402"/>
      <c r="BP95" s="402"/>
      <c r="BQ95" s="402"/>
      <c r="BR95" s="402"/>
      <c r="BS95" s="402"/>
      <c r="BT95" s="402"/>
      <c r="BU95" s="402"/>
      <c r="BV95" s="402"/>
    </row>
    <row r="96" spans="63:74" x14ac:dyDescent="0.2">
      <c r="BK96" s="402"/>
      <c r="BL96" s="402"/>
      <c r="BM96" s="402"/>
      <c r="BN96" s="402"/>
      <c r="BO96" s="402"/>
      <c r="BP96" s="402"/>
      <c r="BQ96" s="402"/>
      <c r="BR96" s="402"/>
      <c r="BS96" s="402"/>
      <c r="BT96" s="402"/>
      <c r="BU96" s="402"/>
      <c r="BV96" s="402"/>
    </row>
    <row r="97" spans="63:74" x14ac:dyDescent="0.2">
      <c r="BK97" s="402"/>
      <c r="BL97" s="402"/>
      <c r="BM97" s="402"/>
      <c r="BN97" s="402"/>
      <c r="BO97" s="402"/>
      <c r="BP97" s="402"/>
      <c r="BQ97" s="402"/>
      <c r="BR97" s="402"/>
      <c r="BS97" s="402"/>
      <c r="BT97" s="402"/>
      <c r="BU97" s="402"/>
      <c r="BV97" s="402"/>
    </row>
    <row r="98" spans="63:74" x14ac:dyDescent="0.2">
      <c r="BK98" s="402"/>
      <c r="BL98" s="402"/>
      <c r="BM98" s="402"/>
      <c r="BN98" s="402"/>
      <c r="BO98" s="402"/>
      <c r="BP98" s="402"/>
      <c r="BQ98" s="402"/>
      <c r="BR98" s="402"/>
      <c r="BS98" s="402"/>
      <c r="BT98" s="402"/>
      <c r="BU98" s="402"/>
      <c r="BV98" s="402"/>
    </row>
    <row r="99" spans="63:74" x14ac:dyDescent="0.2">
      <c r="BK99" s="402"/>
      <c r="BL99" s="402"/>
      <c r="BM99" s="402"/>
      <c r="BN99" s="402"/>
      <c r="BO99" s="402"/>
      <c r="BP99" s="402"/>
      <c r="BQ99" s="402"/>
      <c r="BR99" s="402"/>
      <c r="BS99" s="402"/>
      <c r="BT99" s="402"/>
      <c r="BU99" s="402"/>
      <c r="BV99" s="402"/>
    </row>
    <row r="100" spans="63:74" x14ac:dyDescent="0.2">
      <c r="BK100" s="402"/>
      <c r="BL100" s="402"/>
      <c r="BM100" s="402"/>
      <c r="BN100" s="402"/>
      <c r="BO100" s="402"/>
      <c r="BP100" s="402"/>
      <c r="BQ100" s="402"/>
      <c r="BR100" s="402"/>
      <c r="BS100" s="402"/>
      <c r="BT100" s="402"/>
      <c r="BU100" s="402"/>
      <c r="BV100" s="402"/>
    </row>
    <row r="101" spans="63:74" x14ac:dyDescent="0.2">
      <c r="BK101" s="402"/>
      <c r="BL101" s="402"/>
      <c r="BM101" s="402"/>
      <c r="BN101" s="402"/>
      <c r="BO101" s="402"/>
      <c r="BP101" s="402"/>
      <c r="BQ101" s="402"/>
      <c r="BR101" s="402"/>
      <c r="BS101" s="402"/>
      <c r="BT101" s="402"/>
      <c r="BU101" s="402"/>
      <c r="BV101" s="402"/>
    </row>
    <row r="102" spans="63:74" x14ac:dyDescent="0.2">
      <c r="BK102" s="402"/>
      <c r="BL102" s="402"/>
      <c r="BM102" s="402"/>
      <c r="BN102" s="402"/>
      <c r="BO102" s="402"/>
      <c r="BP102" s="402"/>
      <c r="BQ102" s="402"/>
      <c r="BR102" s="402"/>
      <c r="BS102" s="402"/>
      <c r="BT102" s="402"/>
      <c r="BU102" s="402"/>
      <c r="BV102" s="402"/>
    </row>
    <row r="103" spans="63:74" x14ac:dyDescent="0.2">
      <c r="BK103" s="402"/>
      <c r="BL103" s="402"/>
      <c r="BM103" s="402"/>
      <c r="BN103" s="402"/>
      <c r="BO103" s="402"/>
      <c r="BP103" s="402"/>
      <c r="BQ103" s="402"/>
      <c r="BR103" s="402"/>
      <c r="BS103" s="402"/>
      <c r="BT103" s="402"/>
      <c r="BU103" s="402"/>
      <c r="BV103" s="402"/>
    </row>
    <row r="104" spans="63:74" x14ac:dyDescent="0.2">
      <c r="BK104" s="402"/>
      <c r="BL104" s="402"/>
      <c r="BM104" s="402"/>
      <c r="BN104" s="402"/>
      <c r="BO104" s="402"/>
      <c r="BP104" s="402"/>
      <c r="BQ104" s="402"/>
      <c r="BR104" s="402"/>
      <c r="BS104" s="402"/>
      <c r="BT104" s="402"/>
      <c r="BU104" s="402"/>
      <c r="BV104" s="402"/>
    </row>
    <row r="105" spans="63:74" x14ac:dyDescent="0.2">
      <c r="BK105" s="402"/>
      <c r="BL105" s="402"/>
      <c r="BM105" s="402"/>
      <c r="BN105" s="402"/>
      <c r="BO105" s="402"/>
      <c r="BP105" s="402"/>
      <c r="BQ105" s="402"/>
      <c r="BR105" s="402"/>
      <c r="BS105" s="402"/>
      <c r="BT105" s="402"/>
      <c r="BU105" s="402"/>
      <c r="BV105" s="402"/>
    </row>
    <row r="106" spans="63:74" x14ac:dyDescent="0.2">
      <c r="BK106" s="402"/>
      <c r="BL106" s="402"/>
      <c r="BM106" s="402"/>
      <c r="BN106" s="402"/>
      <c r="BO106" s="402"/>
      <c r="BP106" s="402"/>
      <c r="BQ106" s="402"/>
      <c r="BR106" s="402"/>
      <c r="BS106" s="402"/>
      <c r="BT106" s="402"/>
      <c r="BU106" s="402"/>
      <c r="BV106" s="402"/>
    </row>
    <row r="107" spans="63:74" x14ac:dyDescent="0.2">
      <c r="BK107" s="402"/>
      <c r="BL107" s="402"/>
      <c r="BM107" s="402"/>
      <c r="BN107" s="402"/>
      <c r="BO107" s="402"/>
      <c r="BP107" s="402"/>
      <c r="BQ107" s="402"/>
      <c r="BR107" s="402"/>
      <c r="BS107" s="402"/>
      <c r="BT107" s="402"/>
      <c r="BU107" s="402"/>
      <c r="BV107" s="402"/>
    </row>
    <row r="108" spans="63:74" x14ac:dyDescent="0.2">
      <c r="BK108" s="402"/>
      <c r="BL108" s="402"/>
      <c r="BM108" s="402"/>
      <c r="BN108" s="402"/>
      <c r="BO108" s="402"/>
      <c r="BP108" s="402"/>
      <c r="BQ108" s="402"/>
      <c r="BR108" s="402"/>
      <c r="BS108" s="402"/>
      <c r="BT108" s="402"/>
      <c r="BU108" s="402"/>
      <c r="BV108" s="402"/>
    </row>
    <row r="109" spans="63:74" x14ac:dyDescent="0.2">
      <c r="BK109" s="402"/>
      <c r="BL109" s="402"/>
      <c r="BM109" s="402"/>
      <c r="BN109" s="402"/>
      <c r="BO109" s="402"/>
      <c r="BP109" s="402"/>
      <c r="BQ109" s="402"/>
      <c r="BR109" s="402"/>
      <c r="BS109" s="402"/>
      <c r="BT109" s="402"/>
      <c r="BU109" s="402"/>
      <c r="BV109" s="402"/>
    </row>
    <row r="110" spans="63:74" x14ac:dyDescent="0.2">
      <c r="BK110" s="402"/>
      <c r="BL110" s="402"/>
      <c r="BM110" s="402"/>
      <c r="BN110" s="402"/>
      <c r="BO110" s="402"/>
      <c r="BP110" s="402"/>
      <c r="BQ110" s="402"/>
      <c r="BR110" s="402"/>
      <c r="BS110" s="402"/>
      <c r="BT110" s="402"/>
      <c r="BU110" s="402"/>
      <c r="BV110" s="402"/>
    </row>
    <row r="111" spans="63:74" x14ac:dyDescent="0.2">
      <c r="BK111" s="402"/>
      <c r="BL111" s="402"/>
      <c r="BM111" s="402"/>
      <c r="BN111" s="402"/>
      <c r="BO111" s="402"/>
      <c r="BP111" s="402"/>
      <c r="BQ111" s="402"/>
      <c r="BR111" s="402"/>
      <c r="BS111" s="402"/>
      <c r="BT111" s="402"/>
      <c r="BU111" s="402"/>
      <c r="BV111" s="402"/>
    </row>
    <row r="112" spans="63:74" x14ac:dyDescent="0.2">
      <c r="BK112" s="402"/>
      <c r="BL112" s="402"/>
      <c r="BM112" s="402"/>
      <c r="BN112" s="402"/>
      <c r="BO112" s="402"/>
      <c r="BP112" s="402"/>
      <c r="BQ112" s="402"/>
      <c r="BR112" s="402"/>
      <c r="BS112" s="402"/>
      <c r="BT112" s="402"/>
      <c r="BU112" s="402"/>
      <c r="BV112" s="402"/>
    </row>
    <row r="113" spans="63:74" x14ac:dyDescent="0.2">
      <c r="BK113" s="402"/>
      <c r="BL113" s="402"/>
      <c r="BM113" s="402"/>
      <c r="BN113" s="402"/>
      <c r="BO113" s="402"/>
      <c r="BP113" s="402"/>
      <c r="BQ113" s="402"/>
      <c r="BR113" s="402"/>
      <c r="BS113" s="402"/>
      <c r="BT113" s="402"/>
      <c r="BU113" s="402"/>
      <c r="BV113" s="402"/>
    </row>
    <row r="114" spans="63:74" x14ac:dyDescent="0.2">
      <c r="BK114" s="402"/>
      <c r="BL114" s="402"/>
      <c r="BM114" s="402"/>
      <c r="BN114" s="402"/>
      <c r="BO114" s="402"/>
      <c r="BP114" s="402"/>
      <c r="BQ114" s="402"/>
      <c r="BR114" s="402"/>
      <c r="BS114" s="402"/>
      <c r="BT114" s="402"/>
      <c r="BU114" s="402"/>
      <c r="BV114" s="402"/>
    </row>
    <row r="115" spans="63:74" x14ac:dyDescent="0.2">
      <c r="BK115" s="402"/>
      <c r="BL115" s="402"/>
      <c r="BM115" s="402"/>
      <c r="BN115" s="402"/>
      <c r="BO115" s="402"/>
      <c r="BP115" s="402"/>
      <c r="BQ115" s="402"/>
      <c r="BR115" s="402"/>
      <c r="BS115" s="402"/>
      <c r="BT115" s="402"/>
      <c r="BU115" s="402"/>
      <c r="BV115" s="402"/>
    </row>
    <row r="116" spans="63:74" x14ac:dyDescent="0.2">
      <c r="BK116" s="402"/>
      <c r="BL116" s="402"/>
      <c r="BM116" s="402"/>
      <c r="BN116" s="402"/>
      <c r="BO116" s="402"/>
      <c r="BP116" s="402"/>
      <c r="BQ116" s="402"/>
      <c r="BR116" s="402"/>
      <c r="BS116" s="402"/>
      <c r="BT116" s="402"/>
      <c r="BU116" s="402"/>
      <c r="BV116" s="402"/>
    </row>
    <row r="117" spans="63:74" x14ac:dyDescent="0.2">
      <c r="BK117" s="402"/>
      <c r="BL117" s="402"/>
      <c r="BM117" s="402"/>
      <c r="BN117" s="402"/>
      <c r="BO117" s="402"/>
      <c r="BP117" s="402"/>
      <c r="BQ117" s="402"/>
      <c r="BR117" s="402"/>
      <c r="BS117" s="402"/>
      <c r="BT117" s="402"/>
      <c r="BU117" s="402"/>
      <c r="BV117" s="402"/>
    </row>
    <row r="118" spans="63:74" x14ac:dyDescent="0.2">
      <c r="BK118" s="402"/>
      <c r="BL118" s="402"/>
      <c r="BM118" s="402"/>
      <c r="BN118" s="402"/>
      <c r="BO118" s="402"/>
      <c r="BP118" s="402"/>
      <c r="BQ118" s="402"/>
      <c r="BR118" s="402"/>
      <c r="BS118" s="402"/>
      <c r="BT118" s="402"/>
      <c r="BU118" s="402"/>
      <c r="BV118" s="402"/>
    </row>
    <row r="119" spans="63:74" x14ac:dyDescent="0.2">
      <c r="BK119" s="402"/>
      <c r="BL119" s="402"/>
      <c r="BM119" s="402"/>
      <c r="BN119" s="402"/>
      <c r="BO119" s="402"/>
      <c r="BP119" s="402"/>
      <c r="BQ119" s="402"/>
      <c r="BR119" s="402"/>
      <c r="BS119" s="402"/>
      <c r="BT119" s="402"/>
      <c r="BU119" s="402"/>
      <c r="BV119" s="402"/>
    </row>
    <row r="120" spans="63:74" x14ac:dyDescent="0.2">
      <c r="BK120" s="402"/>
      <c r="BL120" s="402"/>
      <c r="BM120" s="402"/>
      <c r="BN120" s="402"/>
      <c r="BO120" s="402"/>
      <c r="BP120" s="402"/>
      <c r="BQ120" s="402"/>
      <c r="BR120" s="402"/>
      <c r="BS120" s="402"/>
      <c r="BT120" s="402"/>
      <c r="BU120" s="402"/>
      <c r="BV120" s="402"/>
    </row>
    <row r="121" spans="63:74" x14ac:dyDescent="0.2">
      <c r="BK121" s="402"/>
      <c r="BL121" s="402"/>
      <c r="BM121" s="402"/>
      <c r="BN121" s="402"/>
      <c r="BO121" s="402"/>
      <c r="BP121" s="402"/>
      <c r="BQ121" s="402"/>
      <c r="BR121" s="402"/>
      <c r="BS121" s="402"/>
      <c r="BT121" s="402"/>
      <c r="BU121" s="402"/>
      <c r="BV121" s="402"/>
    </row>
    <row r="122" spans="63:74" x14ac:dyDescent="0.2">
      <c r="BK122" s="402"/>
      <c r="BL122" s="402"/>
      <c r="BM122" s="402"/>
      <c r="BN122" s="402"/>
      <c r="BO122" s="402"/>
      <c r="BP122" s="402"/>
      <c r="BQ122" s="402"/>
      <c r="BR122" s="402"/>
      <c r="BS122" s="402"/>
      <c r="BT122" s="402"/>
      <c r="BU122" s="402"/>
      <c r="BV122" s="402"/>
    </row>
    <row r="123" spans="63:74" x14ac:dyDescent="0.2">
      <c r="BK123" s="402"/>
      <c r="BL123" s="402"/>
      <c r="BM123" s="402"/>
      <c r="BN123" s="402"/>
      <c r="BO123" s="402"/>
      <c r="BP123" s="402"/>
      <c r="BQ123" s="402"/>
      <c r="BR123" s="402"/>
      <c r="BS123" s="402"/>
      <c r="BT123" s="402"/>
      <c r="BU123" s="402"/>
      <c r="BV123" s="402"/>
    </row>
    <row r="124" spans="63:74" x14ac:dyDescent="0.2">
      <c r="BK124" s="402"/>
      <c r="BL124" s="402"/>
      <c r="BM124" s="402"/>
      <c r="BN124" s="402"/>
      <c r="BO124" s="402"/>
      <c r="BP124" s="402"/>
      <c r="BQ124" s="402"/>
      <c r="BR124" s="402"/>
      <c r="BS124" s="402"/>
      <c r="BT124" s="402"/>
      <c r="BU124" s="402"/>
      <c r="BV124" s="402"/>
    </row>
    <row r="125" spans="63:74" x14ac:dyDescent="0.2">
      <c r="BK125" s="402"/>
      <c r="BL125" s="402"/>
      <c r="BM125" s="402"/>
      <c r="BN125" s="402"/>
      <c r="BO125" s="402"/>
      <c r="BP125" s="402"/>
      <c r="BQ125" s="402"/>
      <c r="BR125" s="402"/>
      <c r="BS125" s="402"/>
      <c r="BT125" s="402"/>
      <c r="BU125" s="402"/>
      <c r="BV125" s="402"/>
    </row>
    <row r="126" spans="63:74" x14ac:dyDescent="0.2">
      <c r="BK126" s="402"/>
      <c r="BL126" s="402"/>
      <c r="BM126" s="402"/>
      <c r="BN126" s="402"/>
      <c r="BO126" s="402"/>
      <c r="BP126" s="402"/>
      <c r="BQ126" s="402"/>
      <c r="BR126" s="402"/>
      <c r="BS126" s="402"/>
      <c r="BT126" s="402"/>
      <c r="BU126" s="402"/>
      <c r="BV126" s="402"/>
    </row>
    <row r="127" spans="63:74" x14ac:dyDescent="0.2">
      <c r="BK127" s="402"/>
      <c r="BL127" s="402"/>
      <c r="BM127" s="402"/>
      <c r="BN127" s="402"/>
      <c r="BO127" s="402"/>
      <c r="BP127" s="402"/>
      <c r="BQ127" s="402"/>
      <c r="BR127" s="402"/>
      <c r="BS127" s="402"/>
      <c r="BT127" s="402"/>
      <c r="BU127" s="402"/>
      <c r="BV127" s="402"/>
    </row>
    <row r="128" spans="63:74" x14ac:dyDescent="0.2">
      <c r="BK128" s="402"/>
      <c r="BL128" s="402"/>
      <c r="BM128" s="402"/>
      <c r="BN128" s="402"/>
      <c r="BO128" s="402"/>
      <c r="BP128" s="402"/>
      <c r="BQ128" s="402"/>
      <c r="BR128" s="402"/>
      <c r="BS128" s="402"/>
      <c r="BT128" s="402"/>
      <c r="BU128" s="402"/>
      <c r="BV128" s="402"/>
    </row>
    <row r="129" spans="63:74" x14ac:dyDescent="0.2">
      <c r="BK129" s="402"/>
      <c r="BL129" s="402"/>
      <c r="BM129" s="402"/>
      <c r="BN129" s="402"/>
      <c r="BO129" s="402"/>
      <c r="BP129" s="402"/>
      <c r="BQ129" s="402"/>
      <c r="BR129" s="402"/>
      <c r="BS129" s="402"/>
      <c r="BT129" s="402"/>
      <c r="BU129" s="402"/>
      <c r="BV129" s="402"/>
    </row>
    <row r="130" spans="63:74" x14ac:dyDescent="0.2">
      <c r="BK130" s="402"/>
      <c r="BL130" s="402"/>
      <c r="BM130" s="402"/>
      <c r="BN130" s="402"/>
      <c r="BO130" s="402"/>
      <c r="BP130" s="402"/>
      <c r="BQ130" s="402"/>
      <c r="BR130" s="402"/>
      <c r="BS130" s="402"/>
      <c r="BT130" s="402"/>
      <c r="BU130" s="402"/>
      <c r="BV130" s="402"/>
    </row>
    <row r="131" spans="63:74" x14ac:dyDescent="0.2">
      <c r="BK131" s="402"/>
      <c r="BL131" s="402"/>
      <c r="BM131" s="402"/>
      <c r="BN131" s="402"/>
      <c r="BO131" s="402"/>
      <c r="BP131" s="402"/>
      <c r="BQ131" s="402"/>
      <c r="BR131" s="402"/>
      <c r="BS131" s="402"/>
      <c r="BT131" s="402"/>
      <c r="BU131" s="402"/>
      <c r="BV131" s="402"/>
    </row>
    <row r="132" spans="63:74" x14ac:dyDescent="0.2">
      <c r="BK132" s="402"/>
      <c r="BL132" s="402"/>
      <c r="BM132" s="402"/>
      <c r="BN132" s="402"/>
      <c r="BO132" s="402"/>
      <c r="BP132" s="402"/>
      <c r="BQ132" s="402"/>
      <c r="BR132" s="402"/>
      <c r="BS132" s="402"/>
      <c r="BT132" s="402"/>
      <c r="BU132" s="402"/>
      <c r="BV132" s="402"/>
    </row>
    <row r="133" spans="63:74" x14ac:dyDescent="0.2">
      <c r="BK133" s="402"/>
      <c r="BL133" s="402"/>
      <c r="BM133" s="402"/>
      <c r="BN133" s="402"/>
      <c r="BO133" s="402"/>
      <c r="BP133" s="402"/>
      <c r="BQ133" s="402"/>
      <c r="BR133" s="402"/>
      <c r="BS133" s="402"/>
      <c r="BT133" s="402"/>
      <c r="BU133" s="402"/>
      <c r="BV133" s="402"/>
    </row>
    <row r="134" spans="63:74" x14ac:dyDescent="0.2">
      <c r="BK134" s="402"/>
      <c r="BL134" s="402"/>
      <c r="BM134" s="402"/>
      <c r="BN134" s="402"/>
      <c r="BO134" s="402"/>
      <c r="BP134" s="402"/>
      <c r="BQ134" s="402"/>
      <c r="BR134" s="402"/>
      <c r="BS134" s="402"/>
      <c r="BT134" s="402"/>
      <c r="BU134" s="402"/>
      <c r="BV134" s="402"/>
    </row>
    <row r="135" spans="63:74" x14ac:dyDescent="0.2">
      <c r="BK135" s="402"/>
      <c r="BL135" s="402"/>
      <c r="BM135" s="402"/>
      <c r="BN135" s="402"/>
      <c r="BO135" s="402"/>
      <c r="BP135" s="402"/>
      <c r="BQ135" s="402"/>
      <c r="BR135" s="402"/>
      <c r="BS135" s="402"/>
      <c r="BT135" s="402"/>
      <c r="BU135" s="402"/>
      <c r="BV135" s="402"/>
    </row>
    <row r="136" spans="63:74" x14ac:dyDescent="0.2">
      <c r="BK136" s="402"/>
      <c r="BL136" s="402"/>
      <c r="BM136" s="402"/>
      <c r="BN136" s="402"/>
      <c r="BO136" s="402"/>
      <c r="BP136" s="402"/>
      <c r="BQ136" s="402"/>
      <c r="BR136" s="402"/>
      <c r="BS136" s="402"/>
      <c r="BT136" s="402"/>
      <c r="BU136" s="402"/>
      <c r="BV136" s="402"/>
    </row>
    <row r="137" spans="63:74" x14ac:dyDescent="0.2">
      <c r="BK137" s="402"/>
      <c r="BL137" s="402"/>
      <c r="BM137" s="402"/>
      <c r="BN137" s="402"/>
      <c r="BO137" s="402"/>
      <c r="BP137" s="402"/>
      <c r="BQ137" s="402"/>
      <c r="BR137" s="402"/>
      <c r="BS137" s="402"/>
      <c r="BT137" s="402"/>
      <c r="BU137" s="402"/>
      <c r="BV137" s="402"/>
    </row>
    <row r="138" spans="63:74" x14ac:dyDescent="0.2">
      <c r="BK138" s="402"/>
      <c r="BL138" s="402"/>
      <c r="BM138" s="402"/>
      <c r="BN138" s="402"/>
      <c r="BO138" s="402"/>
      <c r="BP138" s="402"/>
      <c r="BQ138" s="402"/>
      <c r="BR138" s="402"/>
      <c r="BS138" s="402"/>
      <c r="BT138" s="402"/>
      <c r="BU138" s="402"/>
      <c r="BV138" s="402"/>
    </row>
    <row r="139" spans="63:74" x14ac:dyDescent="0.2">
      <c r="BK139" s="402"/>
      <c r="BL139" s="402"/>
      <c r="BM139" s="402"/>
      <c r="BN139" s="402"/>
      <c r="BO139" s="402"/>
      <c r="BP139" s="402"/>
      <c r="BQ139" s="402"/>
      <c r="BR139" s="402"/>
      <c r="BS139" s="402"/>
      <c r="BT139" s="402"/>
      <c r="BU139" s="402"/>
      <c r="BV139" s="402"/>
    </row>
    <row r="140" spans="63:74" x14ac:dyDescent="0.2">
      <c r="BK140" s="402"/>
      <c r="BL140" s="402"/>
      <c r="BM140" s="402"/>
      <c r="BN140" s="402"/>
      <c r="BO140" s="402"/>
      <c r="BP140" s="402"/>
      <c r="BQ140" s="402"/>
      <c r="BR140" s="402"/>
      <c r="BS140" s="402"/>
      <c r="BT140" s="402"/>
      <c r="BU140" s="402"/>
      <c r="BV140" s="402"/>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6" type="noConversion"/>
  <hyperlinks>
    <hyperlink ref="A1:A2" location="Contents!A1" display="Table of Contents"/>
  </hyperlinks>
  <pageMargins left="0.25" right="0.25" top="0.25" bottom="0.25" header="1" footer="1"/>
  <pageSetup scale="1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2019-12-05T23:13:41Z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